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 Gala\BDH\BDH SIGLO XX\"/>
    </mc:Choice>
  </mc:AlternateContent>
  <bookViews>
    <workbookView xWindow="0" yWindow="468" windowWidth="25608" windowHeight="14520" tabRatio="677" activeTab="1"/>
  </bookViews>
  <sheets>
    <sheet name="EU PIByPOB" sheetId="13" r:id="rId1"/>
    <sheet name="EU INF" sheetId="28" r:id="rId2"/>
    <sheet name="EU tasas" sheetId="17" r:id="rId3"/>
    <sheet name="EU Desempleo" sheetId="27" r:id="rId4"/>
    <sheet name="EU PIB Tri" sheetId="14" r:id="rId5"/>
    <sheet name="EU Fiscal" sheetId="15" r:id="rId6"/>
    <sheet name="Plata-Oro" sheetId="26" r:id="rId7"/>
    <sheet name="USD-UKL" sheetId="30" r:id="rId8"/>
    <sheet name="Petróleo" sheetId="10" r:id="rId9"/>
    <sheet name="Ciclos" sheetId="22"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 localSheetId="1">#REF!</definedName>
    <definedName name="\A" localSheetId="7">#REF!</definedName>
    <definedName name="\A">#REF!</definedName>
    <definedName name="\g" localSheetId="1">#REF!</definedName>
    <definedName name="\g" localSheetId="7">#REF!</definedName>
    <definedName name="\g">#REF!</definedName>
    <definedName name="\S" localSheetId="1">#REF!</definedName>
    <definedName name="\S" localSheetId="7">#REF!</definedName>
    <definedName name="\S">#REF!</definedName>
    <definedName name="__123Graph_A" localSheetId="1" hidden="1">#REF!</definedName>
    <definedName name="__123Graph_A" localSheetId="7" hidden="1">#REF!</definedName>
    <definedName name="__123Graph_A" hidden="1">#REF!</definedName>
    <definedName name="__123Graph_AIMPORTS" localSheetId="1" hidden="1">'[1]CA input'!#REF!</definedName>
    <definedName name="__123Graph_AIMPORTS" localSheetId="7" hidden="1">'[1]CA input'!#REF!</definedName>
    <definedName name="__123Graph_AIMPORTS" hidden="1">'[1]CA input'!#REF!</definedName>
    <definedName name="__123Graph_B" localSheetId="1" hidden="1">[2]TOC!#REF!</definedName>
    <definedName name="__123Graph_B" localSheetId="7" hidden="1">[2]TOC!#REF!</definedName>
    <definedName name="__123Graph_B" hidden="1">[2]TOC!#REF!</definedName>
    <definedName name="__123Graph_BIMPORTS" localSheetId="1" hidden="1">'[1]CA input'!#REF!</definedName>
    <definedName name="__123Graph_BIMPORTS" localSheetId="7" hidden="1">'[1]CA input'!#REF!</definedName>
    <definedName name="__123Graph_BIMPORTS" hidden="1">'[1]CA input'!#REF!</definedName>
    <definedName name="__123Graph_C" localSheetId="1" hidden="1">[2]TOC!#REF!</definedName>
    <definedName name="__123Graph_C" localSheetId="7" hidden="1">[2]TOC!#REF!</definedName>
    <definedName name="__123Graph_C" hidden="1">[2]TOC!#REF!</definedName>
    <definedName name="__123Graph_CIMPORTS" localSheetId="1" hidden="1">#REF!</definedName>
    <definedName name="__123Graph_CIMPORTS" localSheetId="7" hidden="1">#REF!</definedName>
    <definedName name="__123Graph_CIMPORTS" hidden="1">#REF!</definedName>
    <definedName name="__123Graph_D" localSheetId="1" hidden="1">[2]TOC!#REF!</definedName>
    <definedName name="__123Graph_D" localSheetId="7" hidden="1">[2]TOC!#REF!</definedName>
    <definedName name="__123Graph_D" hidden="1">[2]TOC!#REF!</definedName>
    <definedName name="__123Graph_E" localSheetId="1" hidden="1">[2]TOC!#REF!</definedName>
    <definedName name="__123Graph_E" localSheetId="7" hidden="1">[2]TOC!#REF!</definedName>
    <definedName name="__123Graph_E" hidden="1">[2]TOC!#REF!</definedName>
    <definedName name="__123Graph_F" localSheetId="1" hidden="1">[2]TOC!#REF!</definedName>
    <definedName name="__123Graph_F" localSheetId="7" hidden="1">[2]TOC!#REF!</definedName>
    <definedName name="__123Graph_F" hidden="1">[2]TOC!#REF!</definedName>
    <definedName name="__123Graph_X" localSheetId="1" hidden="1">#REF!</definedName>
    <definedName name="__123Graph_X" localSheetId="7" hidden="1">#REF!</definedName>
    <definedName name="__123Graph_X" hidden="1">#REF!</definedName>
    <definedName name="__123Graph_XIMPORTS" localSheetId="1" hidden="1">'[1]CA input'!#REF!</definedName>
    <definedName name="__123Graph_XIMPORTS" localSheetId="7" hidden="1">'[1]CA input'!#REF!</definedName>
    <definedName name="__123Graph_XIMPORTS" hidden="1">'[1]CA input'!#REF!</definedName>
    <definedName name="_1__123Graph_AFIG_D" localSheetId="1" hidden="1">#REF!</definedName>
    <definedName name="_1__123Graph_AFIG_D" localSheetId="7" hidden="1">#REF!</definedName>
    <definedName name="_1__123Graph_AFIG_D" hidden="1">#REF!</definedName>
    <definedName name="_124Graph_A" localSheetId="1" hidden="1">#REF!</definedName>
    <definedName name="_124Graph_A" localSheetId="7" hidden="1">#REF!</definedName>
    <definedName name="_124Graph_A" hidden="1">#REF!</definedName>
    <definedName name="_124Graph_H" localSheetId="1" hidden="1">[2]TOC!#REF!</definedName>
    <definedName name="_124Graph_H" localSheetId="7" hidden="1">[2]TOC!#REF!</definedName>
    <definedName name="_124Graph_H" hidden="1">[2]TOC!#REF!</definedName>
    <definedName name="_2__123Graph_AGROWTH_CPI" localSheetId="1" hidden="1">[3]Data!#REF!</definedName>
    <definedName name="_2__123Graph_AGROWTH_CPI" localSheetId="7" hidden="1">[3]Data!#REF!</definedName>
    <definedName name="_2__123Graph_AGROWTH_CPI" hidden="1">[3]Data!#REF!</definedName>
    <definedName name="_3__123Graph_ATERMS_OF_TRADE" localSheetId="1" hidden="1">#REF!</definedName>
    <definedName name="_3__123Graph_ATERMS_OF_TRADE" localSheetId="7" hidden="1">#REF!</definedName>
    <definedName name="_3__123Graph_ATERMS_OF_TRADE" hidden="1">#REF!</definedName>
    <definedName name="_345" localSheetId="1" hidden="1">[2]TOC!#REF!</definedName>
    <definedName name="_345" localSheetId="7" hidden="1">[2]TOC!#REF!</definedName>
    <definedName name="_345" hidden="1">[2]TOC!#REF!</definedName>
    <definedName name="_4__123Graph_BTERMS_OF_TRADE" localSheetId="1" hidden="1">#REF!</definedName>
    <definedName name="_4__123Graph_BTERMS_OF_TRADE" localSheetId="7" hidden="1">#REF!</definedName>
    <definedName name="_4__123Graph_BTERMS_OF_TRADE" hidden="1">#REF!</definedName>
    <definedName name="_5__123Graph_DGROWTH_CPI" localSheetId="1" hidden="1">[3]Data!#REF!</definedName>
    <definedName name="_5__123Graph_DGROWTH_CPI" localSheetId="7" hidden="1">[3]Data!#REF!</definedName>
    <definedName name="_5__123Graph_DGROWTH_CPI" hidden="1">[3]Data!#REF!</definedName>
    <definedName name="_6__123Graph_XFIG_D" localSheetId="1" hidden="1">#REF!</definedName>
    <definedName name="_6__123Graph_XFIG_D" localSheetId="7" hidden="1">#REF!</definedName>
    <definedName name="_6__123Graph_XFIG_D" hidden="1">#REF!</definedName>
    <definedName name="_7__123Graph_XTERMS_OF_TRADE" localSheetId="1" hidden="1">#REF!</definedName>
    <definedName name="_7__123Graph_XTERMS_OF_TRADE" localSheetId="7" hidden="1">#REF!</definedName>
    <definedName name="_7__123Graph_XTERMS_OF_TRADE" hidden="1">#REF!</definedName>
    <definedName name="_Fill" localSheetId="3" hidden="1">#REF!</definedName>
    <definedName name="_Fill" localSheetId="5" hidden="1">#REF!</definedName>
    <definedName name="_Fill" localSheetId="1" hidden="1">#REF!</definedName>
    <definedName name="_Fill" localSheetId="0" hidden="1">#REF!</definedName>
    <definedName name="_Fill" localSheetId="6" hidden="1">#REF!</definedName>
    <definedName name="_Fill" localSheetId="7" hidden="1">#REF!</definedName>
    <definedName name="_Fill" hidden="1">#REF!</definedName>
    <definedName name="_xlnm._FilterDatabase" hidden="1">[4]C!$P$428:$T$428</definedName>
    <definedName name="_Order1" hidden="1">255</definedName>
    <definedName name="_Order2" hidden="1">0</definedName>
    <definedName name="_Parse_Out" localSheetId="1" hidden="1">#REF!</definedName>
    <definedName name="_Parse_Out" localSheetId="7" hidden="1">#REF!</definedName>
    <definedName name="_Parse_Out" hidden="1">#REF!</definedName>
    <definedName name="_Regression_Int" hidden="1">1</definedName>
    <definedName name="_Regression_Out" hidden="1">[4]C!$AK$18:$AK$18</definedName>
    <definedName name="_Regression_X" localSheetId="1" hidden="1">#REF!</definedName>
    <definedName name="_Regression_X" localSheetId="7" hidden="1">#REF!</definedName>
    <definedName name="_Regression_X" hidden="1">#REF!</definedName>
    <definedName name="_Regression_Y" localSheetId="1" hidden="1">#REF!</definedName>
    <definedName name="_Regression_Y" localSheetId="7" hidden="1">#REF!</definedName>
    <definedName name="_Regression_Y" hidden="1">#REF!</definedName>
    <definedName name="ACTIVATE" localSheetId="1">#REF!</definedName>
    <definedName name="ACTIVATE" localSheetId="7">#REF!</definedName>
    <definedName name="ACTIVATE">#REF!</definedName>
    <definedName name="_xlnm.Print_Area" localSheetId="1">#REF!</definedName>
    <definedName name="_xlnm.Print_Area" localSheetId="7">#REF!</definedName>
    <definedName name="_xlnm.Print_Area">#REF!</definedName>
    <definedName name="ASSUMPT" localSheetId="1">#REF!</definedName>
    <definedName name="ASSUMPT" localSheetId="7">#REF!</definedName>
    <definedName name="ASSUMPT">#REF!</definedName>
    <definedName name="ASSUMPTIONS" localSheetId="1">#REF!</definedName>
    <definedName name="ASSUMPTIONS" localSheetId="7">#REF!</definedName>
    <definedName name="ASSUMPTIONS">#REF!</definedName>
    <definedName name="basicdata1" localSheetId="1">#REF!</definedName>
    <definedName name="basicdata1" localSheetId="7">#REF!</definedName>
    <definedName name="basicdata1">#REF!</definedName>
    <definedName name="basicdata2" localSheetId="1">#REF!</definedName>
    <definedName name="basicdata2" localSheetId="7">#REF!</definedName>
    <definedName name="basicdata2">#REF!</definedName>
    <definedName name="BCA_NGDP">[5]Q6!$E$10:$AH$10</definedName>
    <definedName name="BMG">[5]Q6!$E$27:$AH$27</definedName>
    <definedName name="BOP" localSheetId="1">#REF!</definedName>
    <definedName name="BOP" localSheetId="7">#REF!</definedName>
    <definedName name="BOP">#REF!</definedName>
    <definedName name="BXG">[5]Q6!$E$19:$AH$19</definedName>
    <definedName name="CAPITAL" localSheetId="1">#REF!</definedName>
    <definedName name="CAPITAL" localSheetId="7">#REF!</definedName>
    <definedName name="CAPITAL">#REF!</definedName>
    <definedName name="CARGO_BY_TYPE" localSheetId="1">'[6]Table No.18-Exports goods+servi'!#REF!</definedName>
    <definedName name="CARGO_BY_TYPE" localSheetId="7">'[6]Table No.18-Exports goods+servi'!#REF!</definedName>
    <definedName name="CARGO_BY_TYPE">'[6]Table No.18-Exports goods+servi'!#REF!</definedName>
    <definedName name="CCode">[7]Codes!$A$2</definedName>
    <definedName name="CENTRALG" localSheetId="1">#REF!</definedName>
    <definedName name="CENTRALG" localSheetId="7">#REF!</definedName>
    <definedName name="CENTRALG">#REF!</definedName>
    <definedName name="CFLOW" localSheetId="1">#REF!</definedName>
    <definedName name="CFLOW" localSheetId="7">#REF!</definedName>
    <definedName name="CFLOW">#REF!</definedName>
    <definedName name="chart1" localSheetId="1">#REF!</definedName>
    <definedName name="chart1" localSheetId="7">#REF!</definedName>
    <definedName name="chart1">#REF!</definedName>
    <definedName name="Chart11" localSheetId="1">#REF!</definedName>
    <definedName name="Chart11" localSheetId="7">#REF!</definedName>
    <definedName name="Chart11">#REF!</definedName>
    <definedName name="chart2" localSheetId="1">#REF!</definedName>
    <definedName name="chart2" localSheetId="7">#REF!</definedName>
    <definedName name="chart2">#REF!</definedName>
    <definedName name="Chart22" localSheetId="1">#REF!</definedName>
    <definedName name="Chart22" localSheetId="7">#REF!</definedName>
    <definedName name="Chart22">#REF!</definedName>
    <definedName name="COUNTER" localSheetId="1">#REF!</definedName>
    <definedName name="COUNTER" localSheetId="7">#REF!</definedName>
    <definedName name="COUNTER">#REF!</definedName>
    <definedName name="CurrVintage">[8]Current!$D$66</definedName>
    <definedName name="Date">[7]Current!$D$67</definedName>
    <definedName name="DEBT" localSheetId="1">#REF!</definedName>
    <definedName name="DEBT" localSheetId="7">#REF!</definedName>
    <definedName name="DEBT">#REF!</definedName>
    <definedName name="Discount_NC" localSheetId="1">[9]NPV_base!#REF!</definedName>
    <definedName name="Discount_NC" localSheetId="7">[9]NPV_base!#REF!</definedName>
    <definedName name="Discount_NC">[9]NPV_base!#REF!</definedName>
    <definedName name="DiscountRate" localSheetId="1">#REF!</definedName>
    <definedName name="DiscountRate" localSheetId="7">#REF!</definedName>
    <definedName name="DiscountRate">#REF!</definedName>
    <definedName name="empty" localSheetId="1">[1]Micro!#REF!</definedName>
    <definedName name="empty" localSheetId="7">[1]Micro!#REF!</definedName>
    <definedName name="empty">[1]Micro!#REF!</definedName>
    <definedName name="ergferger" localSheetId="1" hidden="1">{"Main Economic Indicators",#N/A,FALSE,"C"}</definedName>
    <definedName name="ergferger" hidden="1">{"Main Economic Indicators",#N/A,FALSE,"C"}</definedName>
    <definedName name="EX_IMP" localSheetId="1">#REF!</definedName>
    <definedName name="EX_IMP" localSheetId="7">#REF!</definedName>
    <definedName name="EX_IMP">#REF!</definedName>
    <definedName name="GCB_NGDP">[5]Q4!$E$19:$AH$19</definedName>
    <definedName name="GGB_NGDP">[5]Q4!$E$41:$AH$41</definedName>
    <definedName name="Grace_NC" localSheetId="1">[9]NPV_base!#REF!</definedName>
    <definedName name="Grace_NC" localSheetId="7">[9]NPV_base!#REF!</definedName>
    <definedName name="Grace_NC">[9]NPV_base!#REF!</definedName>
    <definedName name="IMPORT" localSheetId="1">#REF!</definedName>
    <definedName name="IMPORT" localSheetId="7">#REF!</definedName>
    <definedName name="IMPORT">#REF!</definedName>
    <definedName name="IN_OUT" localSheetId="1">#REF!</definedName>
    <definedName name="IN_OUT" localSheetId="7">#REF!</definedName>
    <definedName name="IN_OUT">#REF!</definedName>
    <definedName name="IN1_" localSheetId="1">#REF!</definedName>
    <definedName name="IN1_" localSheetId="7">#REF!</definedName>
    <definedName name="IN1_">#REF!</definedName>
    <definedName name="Interest_NC" localSheetId="1">[9]NPV_base!#REF!</definedName>
    <definedName name="Interest_NC" localSheetId="7">[9]NPV_base!#REF!</definedName>
    <definedName name="Interest_NC">[9]NPV_base!#REF!</definedName>
    <definedName name="InterestRate" localSheetId="1">#REF!</definedName>
    <definedName name="InterestRate" localSheetId="7">#REF!</definedName>
    <definedName name="InterestRate">#REF!</definedName>
    <definedName name="LUR">[5]Q3!$E$16:$AH$16</definedName>
    <definedName name="MACRO" localSheetId="1">#REF!</definedName>
    <definedName name="MACRO" localSheetId="7">#REF!</definedName>
    <definedName name="MACRO">#REF!</definedName>
    <definedName name="Maturity_NC" localSheetId="1">[9]NPV_base!#REF!</definedName>
    <definedName name="Maturity_NC" localSheetId="7">[9]NPV_base!#REF!</definedName>
    <definedName name="Maturity_NC">[9]NPV_base!#REF!</definedName>
    <definedName name="MCV">[10]Q2!$E$101:$AH$101</definedName>
    <definedName name="MIDDLE" localSheetId="1">#REF!</definedName>
    <definedName name="MIDDLE" localSheetId="7">#REF!</definedName>
    <definedName name="MIDDLE">#REF!</definedName>
    <definedName name="NGDP">[10]Q2!$E$54:$AH$54</definedName>
    <definedName name="NGDP_RG">[5]Q1!$E$51:$AH$51</definedName>
    <definedName name="OnShow" localSheetId="1">'EU INF'!OnShow</definedName>
    <definedName name="OnShow">[0]!OnShow</definedName>
    <definedName name="PCPIG">[5]Q3!$E$26:$AH$26</definedName>
    <definedName name="PRICES" localSheetId="1">#REF!</definedName>
    <definedName name="PRICES" localSheetId="7">#REF!</definedName>
    <definedName name="PRICES">#REF!</definedName>
    <definedName name="PSECTOR" localSheetId="1">#REF!</definedName>
    <definedName name="PSECTOR" localSheetId="7">#REF!</definedName>
    <definedName name="PSECTOR">#REF!</definedName>
    <definedName name="REDB1" localSheetId="1">#REF!</definedName>
    <definedName name="REDB1" localSheetId="7">#REF!</definedName>
    <definedName name="REDB1">#REF!</definedName>
    <definedName name="REDB2" localSheetId="1">#REF!</definedName>
    <definedName name="REDB2" localSheetId="7">#REF!</definedName>
    <definedName name="REDB2">#REF!</definedName>
    <definedName name="REDB3" localSheetId="1">#REF!</definedName>
    <definedName name="REDB3" localSheetId="7">#REF!</definedName>
    <definedName name="REDB3">#REF!</definedName>
    <definedName name="REDB4" localSheetId="1">#REF!</definedName>
    <definedName name="REDB4" localSheetId="7">#REF!</definedName>
    <definedName name="REDB4">#REF!</definedName>
    <definedName name="REDB5" localSheetId="1">#REF!</definedName>
    <definedName name="REDB5" localSheetId="7">#REF!</definedName>
    <definedName name="REDB5">#REF!</definedName>
    <definedName name="REDB6" localSheetId="1">#REF!</definedName>
    <definedName name="REDB6" localSheetId="7">#REF!</definedName>
    <definedName name="REDB6">#REF!</definedName>
    <definedName name="REDB7" localSheetId="1">#REF!</definedName>
    <definedName name="REDB7" localSheetId="7">#REF!</definedName>
    <definedName name="REDB7">#REF!</definedName>
    <definedName name="REDB8" localSheetId="1">#REF!</definedName>
    <definedName name="REDB8" localSheetId="7">#REF!</definedName>
    <definedName name="REDB8">#REF!</definedName>
    <definedName name="REDB9" localSheetId="1">#REF!</definedName>
    <definedName name="REDB9" localSheetId="7">#REF!</definedName>
    <definedName name="REDB9">#REF!</definedName>
    <definedName name="REDF1" localSheetId="1">#REF!</definedName>
    <definedName name="REDF1" localSheetId="7">#REF!</definedName>
    <definedName name="REDF1">#REF!</definedName>
    <definedName name="REDF2" localSheetId="1">#REF!</definedName>
    <definedName name="REDF2" localSheetId="7">#REF!</definedName>
    <definedName name="REDF2">#REF!</definedName>
    <definedName name="REDF3" localSheetId="1">#REF!</definedName>
    <definedName name="REDF3" localSheetId="7">#REF!</definedName>
    <definedName name="REDF3">#REF!</definedName>
    <definedName name="REDF4" localSheetId="1">#REF!</definedName>
    <definedName name="REDF4" localSheetId="7">#REF!</definedName>
    <definedName name="REDF4">#REF!</definedName>
    <definedName name="REDF5" localSheetId="1">#REF!</definedName>
    <definedName name="REDF5" localSheetId="7">#REF!</definedName>
    <definedName name="REDF5">#REF!</definedName>
    <definedName name="REDF6" localSheetId="1">#REF!</definedName>
    <definedName name="REDF6" localSheetId="7">#REF!</definedName>
    <definedName name="REDF6">#REF!</definedName>
    <definedName name="REDF7" localSheetId="1">#REF!</definedName>
    <definedName name="REDF7" localSheetId="7">#REF!</definedName>
    <definedName name="REDF7">#REF!</definedName>
    <definedName name="rtre" localSheetId="1" hidden="1">{"Main Economic Indicators",#N/A,FALSE,"C"}</definedName>
    <definedName name="rtre" hidden="1">{"Main Economic Indicators",#N/A,FALSE,"C"}</definedName>
    <definedName name="SELECT" localSheetId="1">#REF!</definedName>
    <definedName name="SELECT" localSheetId="7">#REF!</definedName>
    <definedName name="SELECT">#REF!</definedName>
    <definedName name="SERV" localSheetId="1">#REF!</definedName>
    <definedName name="SERV" localSheetId="7">#REF!</definedName>
    <definedName name="SERV">#REF!</definedName>
    <definedName name="STOP" localSheetId="1">#REF!</definedName>
    <definedName name="STOP" localSheetId="7">#REF!</definedName>
    <definedName name="STOP">#REF!</definedName>
    <definedName name="Table1" localSheetId="1">#REF!</definedName>
    <definedName name="Table1" localSheetId="7">#REF!</definedName>
    <definedName name="Table1">#REF!</definedName>
    <definedName name="table19" localSheetId="1">#REF!</definedName>
    <definedName name="table19" localSheetId="7">#REF!</definedName>
    <definedName name="table19">#REF!</definedName>
    <definedName name="table2" localSheetId="1">#REF!</definedName>
    <definedName name="table2" localSheetId="7">#REF!</definedName>
    <definedName name="table2">#REF!</definedName>
    <definedName name="Table20" localSheetId="1">#REF!</definedName>
    <definedName name="Table20" localSheetId="7">#REF!</definedName>
    <definedName name="Table20">#REF!</definedName>
    <definedName name="Table21" localSheetId="1">#REF!</definedName>
    <definedName name="Table21" localSheetId="7">#REF!</definedName>
    <definedName name="Table21">#REF!</definedName>
    <definedName name="Table22" localSheetId="1">#REF!</definedName>
    <definedName name="Table22" localSheetId="7">#REF!</definedName>
    <definedName name="Table22">#REF!</definedName>
    <definedName name="Table222" localSheetId="1">#REF!</definedName>
    <definedName name="Table222" localSheetId="7">#REF!</definedName>
    <definedName name="Table222">#REF!</definedName>
    <definedName name="Table23a" localSheetId="1">#REF!</definedName>
    <definedName name="Table23a" localSheetId="7">#REF!</definedName>
    <definedName name="Table23a">#REF!</definedName>
    <definedName name="Table23b" localSheetId="1">#REF!</definedName>
    <definedName name="Table23b" localSheetId="7">#REF!</definedName>
    <definedName name="Table23b">#REF!</definedName>
    <definedName name="Table25" localSheetId="1">#REF!</definedName>
    <definedName name="Table25" localSheetId="7">#REF!</definedName>
    <definedName name="Table25">#REF!</definedName>
    <definedName name="Table25a" localSheetId="1">#REF!</definedName>
    <definedName name="Table25a" localSheetId="7">#REF!</definedName>
    <definedName name="Table25a">#REF!</definedName>
    <definedName name="Table25b" localSheetId="1">#REF!</definedName>
    <definedName name="Table25b" localSheetId="7">#REF!</definedName>
    <definedName name="Table25b">#REF!</definedName>
    <definedName name="Table26a" localSheetId="1">#REF!</definedName>
    <definedName name="Table26a" localSheetId="7">#REF!</definedName>
    <definedName name="Table26a">#REF!</definedName>
    <definedName name="Table26b" localSheetId="1">#REF!</definedName>
    <definedName name="Table26b" localSheetId="7">#REF!</definedName>
    <definedName name="Table26b">#REF!</definedName>
    <definedName name="table3" localSheetId="1">#REF!</definedName>
    <definedName name="table3" localSheetId="7">#REF!</definedName>
    <definedName name="table3">#REF!</definedName>
    <definedName name="table333" localSheetId="1">#REF!</definedName>
    <definedName name="table333" localSheetId="7">#REF!</definedName>
    <definedName name="table333">#REF!</definedName>
    <definedName name="table4" localSheetId="1">#REF!</definedName>
    <definedName name="table4" localSheetId="7">#REF!</definedName>
    <definedName name="table4">#REF!</definedName>
    <definedName name="table444" localSheetId="1">#REF!</definedName>
    <definedName name="table444" localSheetId="7">#REF!</definedName>
    <definedName name="table444">#REF!</definedName>
    <definedName name="table5" localSheetId="1">#REF!</definedName>
    <definedName name="table5" localSheetId="7">#REF!</definedName>
    <definedName name="table5">#REF!</definedName>
    <definedName name="table555" localSheetId="1">#REF!</definedName>
    <definedName name="table555" localSheetId="7">#REF!</definedName>
    <definedName name="table555">#REF!</definedName>
    <definedName name="_xlnm.Print_Titles">[11]Q5!$A$1:$C$65536,[11]Q5!$A$1:$IV$7</definedName>
    <definedName name="TMG_RPCH">[5]Q5!$E$40:$AH$40</definedName>
    <definedName name="TRISM" localSheetId="1">#REF!</definedName>
    <definedName name="TRISM" localSheetId="7">#REF!</definedName>
    <definedName name="TRISM">#REF!</definedName>
    <definedName name="TXG_RPCH">[5]Q5!$E$32:$AH$32</definedName>
    <definedName name="wrn.Main._.Economic._.Indicators." localSheetId="1" hidden="1">{"Main Economic Indicators",#N/A,FALSE,"C"}</definedName>
    <definedName name="wrn.Main._.Economic._.Indicators." hidden="1">{"Main Economic Indicators",#N/A,FALSE,"C"}</definedName>
    <definedName name="XGS" localSheetId="1">#REF!</definedName>
    <definedName name="XGS" localSheetId="7">#REF!</definedName>
    <definedName name="XGS">#REF!</definedName>
    <definedName name="xxWRS_1" localSheetId="1">#REF!</definedName>
    <definedName name="xxWRS_1" localSheetId="7">#REF!</definedName>
    <definedName name="xxWRS_1">#REF!</definedName>
    <definedName name="xxWRS_2" localSheetId="1">#REF!</definedName>
    <definedName name="xxWRS_2" localSheetId="7">#REF!</definedName>
    <definedName name="xxWRS_2">#REF!</definedName>
    <definedName name="xxWRS_3" localSheetId="1">#REF!</definedName>
    <definedName name="xxWRS_3" localSheetId="7">#REF!</definedName>
    <definedName name="xxWRS_3">#REF!</definedName>
    <definedName name="xxWRS_4" localSheetId="1">#REF!</definedName>
    <definedName name="xxWRS_4" localSheetId="7">#REF!</definedName>
    <definedName name="xxWRS_4">#REF!</definedName>
    <definedName name="xxWRS_5" localSheetId="1">#REF!</definedName>
    <definedName name="xxWRS_5" localSheetId="7">#REF!</definedName>
    <definedName name="xxWRS_5">#REF!</definedName>
    <definedName name="xxWRS_6" localSheetId="1">#REF!</definedName>
    <definedName name="xxWRS_6" localSheetId="7">#REF!</definedName>
    <definedName name="xxWRS_6">#REF!</definedName>
    <definedName name="xxWRS_7" localSheetId="1">#REF!</definedName>
    <definedName name="xxWRS_7" localSheetId="7">#REF!</definedName>
    <definedName name="xxWRS_7">#REF!</definedName>
    <definedName name="Year" localSheetId="1">#REF!</definedName>
    <definedName name="Year" localSheetId="7">#REF!</definedName>
    <definedName name="Year">#REF!</definedName>
    <definedName name="Z_1A8C061B_2301_11D3_BFD1_000039E37209_.wvu.Cols" localSheetId="1" hidden="1">#REF!,#REF!,#REF!</definedName>
    <definedName name="Z_1A8C061B_2301_11D3_BFD1_000039E37209_.wvu.Cols" localSheetId="7"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localSheetId="7"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localSheetId="7"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localSheetId="7"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localSheetId="7"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localSheetId="7"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localSheetId="7"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localSheetId="7" hidden="1">#REF!,#REF!,#REF!</definedName>
    <definedName name="Z_1A8C061F_2301_11D3_BFD1_000039E37209_.wvu.Rows" hidden="1">#REF!,#REF!,#REF!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78" i="28" l="1"/>
  <c r="AQ7" i="28" l="1"/>
  <c r="AQ8" i="28"/>
  <c r="AQ9" i="28"/>
  <c r="AQ10" i="28"/>
  <c r="AQ11" i="28"/>
  <c r="AQ12" i="28"/>
  <c r="AQ13" i="28"/>
  <c r="AQ14" i="28"/>
  <c r="AQ15" i="28"/>
  <c r="AQ16" i="28"/>
  <c r="AQ17" i="28"/>
  <c r="AQ18" i="28"/>
  <c r="AQ19" i="28"/>
  <c r="AQ20" i="28"/>
  <c r="AQ21" i="28"/>
  <c r="AQ22" i="28"/>
  <c r="AQ23" i="28"/>
  <c r="AQ24" i="28"/>
  <c r="AQ25" i="28"/>
  <c r="AQ26" i="28"/>
  <c r="AQ27" i="28"/>
  <c r="AQ28" i="28"/>
  <c r="AQ29" i="28"/>
  <c r="AQ30" i="28"/>
  <c r="AQ31" i="28"/>
  <c r="AQ32" i="28"/>
  <c r="AQ33" i="28"/>
  <c r="AQ34" i="28"/>
  <c r="AQ35" i="28"/>
  <c r="AQ36" i="28"/>
  <c r="AQ37" i="28"/>
  <c r="AQ38" i="28"/>
  <c r="AQ39" i="28"/>
  <c r="AQ40" i="28"/>
  <c r="AQ41" i="28"/>
  <c r="AQ42" i="28"/>
  <c r="AQ43" i="28"/>
  <c r="AQ44" i="28"/>
  <c r="AQ45" i="28"/>
  <c r="AQ46" i="28"/>
  <c r="AQ47" i="28"/>
  <c r="AQ48" i="28"/>
  <c r="AQ49" i="28"/>
  <c r="AQ50" i="28"/>
  <c r="AQ51" i="28"/>
  <c r="AQ52" i="28"/>
  <c r="AQ53" i="28"/>
  <c r="AQ54" i="28"/>
  <c r="AQ55" i="28"/>
  <c r="AQ56" i="28"/>
  <c r="AQ57" i="28"/>
  <c r="AQ58" i="28"/>
  <c r="AQ59" i="28"/>
  <c r="AQ60" i="28"/>
  <c r="AQ61" i="28"/>
  <c r="AQ62" i="28"/>
  <c r="AQ63" i="28"/>
  <c r="AQ64" i="28"/>
  <c r="AQ65" i="28"/>
  <c r="AQ66" i="28"/>
  <c r="AQ67" i="28"/>
  <c r="AQ68" i="28"/>
  <c r="AQ69" i="28"/>
  <c r="AQ70" i="28"/>
  <c r="AQ71" i="28"/>
  <c r="AQ72" i="28"/>
  <c r="AQ73" i="28"/>
  <c r="AQ74" i="28"/>
  <c r="AQ75" i="28"/>
  <c r="AQ76" i="28"/>
  <c r="AQ77" i="28"/>
  <c r="AQ78" i="28"/>
  <c r="AQ79" i="28"/>
  <c r="AQ80" i="28"/>
  <c r="AQ81" i="28"/>
  <c r="AQ82" i="28"/>
  <c r="AQ83" i="28"/>
  <c r="AQ84" i="28"/>
  <c r="AQ85" i="28"/>
  <c r="AQ86" i="28"/>
  <c r="AQ87" i="28"/>
  <c r="AQ88" i="28"/>
  <c r="AQ89" i="28"/>
  <c r="AQ90" i="28"/>
  <c r="AQ91" i="28"/>
  <c r="AQ92" i="28"/>
  <c r="AQ93" i="28"/>
  <c r="AQ94" i="28"/>
  <c r="AQ95" i="28"/>
  <c r="AQ96" i="28"/>
  <c r="AQ97" i="28"/>
  <c r="AQ98" i="28"/>
  <c r="AQ99" i="28"/>
  <c r="AQ100" i="28"/>
  <c r="AQ101" i="28"/>
  <c r="AQ102" i="28"/>
  <c r="AQ103" i="28"/>
  <c r="AQ104" i="28"/>
  <c r="AQ105" i="28"/>
  <c r="AQ106" i="28"/>
  <c r="AQ107" i="28"/>
  <c r="AQ108" i="28"/>
  <c r="AQ109" i="28"/>
  <c r="AQ110" i="28"/>
  <c r="AQ111" i="28"/>
  <c r="AQ112" i="28"/>
  <c r="AQ113" i="28"/>
  <c r="AQ114" i="28"/>
  <c r="AQ115" i="28"/>
  <c r="AQ116" i="28"/>
  <c r="AQ117" i="28"/>
  <c r="AQ118" i="28"/>
  <c r="AQ119" i="28"/>
  <c r="AQ120" i="28"/>
  <c r="AQ121" i="28"/>
  <c r="AQ122" i="28"/>
  <c r="AQ123" i="28"/>
  <c r="AQ124" i="28"/>
  <c r="AQ125" i="28"/>
  <c r="AQ126" i="28"/>
  <c r="AQ127" i="28"/>
  <c r="AQ128" i="28"/>
  <c r="AQ129" i="28"/>
  <c r="AQ130" i="28"/>
  <c r="AQ131" i="28"/>
  <c r="AQ132" i="28"/>
  <c r="AQ133" i="28"/>
  <c r="AQ134" i="28"/>
  <c r="AQ135" i="28"/>
  <c r="AQ136" i="28"/>
  <c r="AQ137" i="28"/>
  <c r="AQ138" i="28"/>
  <c r="AQ139" i="28"/>
  <c r="AQ140" i="28"/>
  <c r="AQ141" i="28"/>
  <c r="AQ142" i="28"/>
  <c r="AQ143" i="28"/>
  <c r="AQ144" i="28"/>
  <c r="AQ145" i="28"/>
  <c r="AQ146" i="28"/>
  <c r="AQ147" i="28"/>
  <c r="AQ148" i="28"/>
  <c r="AQ149" i="28"/>
  <c r="AQ150" i="28"/>
  <c r="AQ151" i="28"/>
  <c r="AQ152" i="28"/>
  <c r="AQ153" i="28"/>
  <c r="AQ154" i="28"/>
  <c r="AQ155" i="28"/>
  <c r="AQ156" i="28"/>
  <c r="AQ157" i="28"/>
  <c r="AQ158" i="28"/>
  <c r="AQ159" i="28"/>
  <c r="AQ160" i="28"/>
  <c r="AQ161" i="28"/>
  <c r="AQ162" i="28"/>
  <c r="AQ163" i="28"/>
  <c r="AQ164" i="28"/>
  <c r="AQ165" i="28"/>
  <c r="AQ166" i="28"/>
  <c r="AQ167" i="28"/>
  <c r="AQ168" i="28"/>
  <c r="AQ169" i="28"/>
  <c r="AQ170" i="28"/>
  <c r="AQ171" i="28"/>
  <c r="AQ172" i="28"/>
  <c r="AQ173" i="28"/>
  <c r="AQ174" i="28"/>
  <c r="AQ175" i="28"/>
  <c r="AQ176" i="28"/>
  <c r="AQ177" i="28"/>
  <c r="AQ178" i="28"/>
  <c r="AQ179" i="28"/>
  <c r="AQ180" i="28"/>
  <c r="AQ181" i="28"/>
  <c r="AQ182" i="28"/>
  <c r="AQ183" i="28"/>
  <c r="AQ184" i="28"/>
  <c r="AQ185" i="28"/>
  <c r="AQ186" i="28"/>
  <c r="AQ187" i="28"/>
  <c r="AQ188" i="28"/>
  <c r="AQ189" i="28"/>
  <c r="AQ190" i="28"/>
  <c r="AQ191" i="28"/>
  <c r="AQ192" i="28"/>
  <c r="AQ193" i="28"/>
  <c r="AQ194" i="28"/>
  <c r="AQ195" i="28"/>
  <c r="AQ196" i="28"/>
  <c r="AQ197" i="28"/>
  <c r="AQ198" i="28"/>
  <c r="AQ199" i="28"/>
  <c r="AQ200" i="28"/>
  <c r="AQ201" i="28"/>
  <c r="AQ202" i="28"/>
  <c r="AQ203" i="28"/>
  <c r="AQ204" i="28"/>
  <c r="AQ205" i="28"/>
  <c r="AQ206" i="28"/>
  <c r="AQ207" i="28"/>
  <c r="AQ208" i="28"/>
  <c r="AQ209" i="28"/>
  <c r="AQ210" i="28"/>
  <c r="AQ211" i="28"/>
  <c r="AQ212" i="28"/>
  <c r="AQ213" i="28"/>
  <c r="AQ214" i="28"/>
  <c r="AQ215" i="28"/>
  <c r="AQ216" i="28"/>
  <c r="AQ217" i="28"/>
  <c r="AQ218" i="28"/>
  <c r="AQ219" i="28"/>
  <c r="AQ220" i="28"/>
  <c r="AQ221" i="28"/>
  <c r="AQ222" i="28"/>
  <c r="AQ223" i="28"/>
  <c r="AQ224" i="28"/>
  <c r="AQ225" i="28"/>
  <c r="AQ226" i="28"/>
  <c r="AQ227" i="28"/>
  <c r="AQ228" i="28"/>
  <c r="AQ229" i="28"/>
  <c r="AQ230" i="28"/>
  <c r="AQ231" i="28"/>
  <c r="AQ232" i="28"/>
  <c r="AQ233" i="28"/>
  <c r="AQ234" i="28"/>
  <c r="AQ235" i="28"/>
  <c r="AQ236" i="28"/>
  <c r="AQ237" i="28"/>
  <c r="AQ238" i="28"/>
  <c r="AQ239" i="28"/>
  <c r="AQ240" i="28"/>
  <c r="AQ241" i="28"/>
  <c r="AQ242" i="28"/>
  <c r="AQ243" i="28"/>
  <c r="AQ244" i="28"/>
  <c r="AQ245" i="28"/>
  <c r="AQ246" i="28"/>
  <c r="AQ247" i="28"/>
  <c r="AQ248" i="28"/>
  <c r="AQ249" i="28"/>
  <c r="AQ250" i="28"/>
  <c r="AQ251" i="28"/>
  <c r="AQ252" i="28"/>
  <c r="AQ253" i="28"/>
  <c r="AQ254" i="28"/>
  <c r="AQ255" i="28"/>
  <c r="AQ256" i="28"/>
  <c r="AQ257" i="28"/>
  <c r="AQ258" i="28"/>
  <c r="AQ259" i="28"/>
  <c r="AQ260" i="28"/>
  <c r="AQ261" i="28"/>
  <c r="AQ262" i="28"/>
  <c r="AQ6" i="28"/>
  <c r="I748" i="10" l="1"/>
  <c r="I749" i="10"/>
  <c r="I750" i="10"/>
  <c r="I751" i="10"/>
  <c r="I752" i="10"/>
  <c r="I753" i="10"/>
  <c r="I754" i="10"/>
  <c r="I755" i="10"/>
  <c r="I756" i="10"/>
  <c r="I757" i="10"/>
  <c r="I758" i="10"/>
  <c r="I759" i="10"/>
  <c r="I760" i="10"/>
  <c r="I761" i="10"/>
  <c r="I762" i="10"/>
  <c r="I763" i="10"/>
  <c r="I764" i="10"/>
  <c r="I765" i="10"/>
  <c r="I766" i="10"/>
  <c r="I767" i="10"/>
  <c r="I768" i="10"/>
  <c r="I769" i="10"/>
  <c r="I770" i="10"/>
  <c r="I771" i="10"/>
  <c r="I772" i="10"/>
  <c r="I773" i="10"/>
  <c r="I774" i="10"/>
  <c r="I775" i="10"/>
  <c r="I776" i="10"/>
  <c r="I777" i="10"/>
  <c r="I778" i="10"/>
  <c r="I779" i="10"/>
  <c r="I780" i="10"/>
  <c r="I781" i="10"/>
  <c r="I782" i="10"/>
  <c r="I783" i="10"/>
  <c r="I784" i="10"/>
  <c r="I785" i="10"/>
  <c r="I786" i="10"/>
  <c r="I787" i="10"/>
  <c r="I788" i="10"/>
  <c r="I789" i="10"/>
  <c r="I790" i="10"/>
  <c r="I791" i="10"/>
  <c r="I792" i="10"/>
  <c r="I793" i="10"/>
  <c r="I794" i="10"/>
  <c r="I795" i="10"/>
  <c r="I796" i="10"/>
  <c r="I797" i="10"/>
  <c r="I798" i="10"/>
  <c r="I799" i="10"/>
  <c r="I800" i="10"/>
  <c r="I801" i="10"/>
  <c r="I802" i="10"/>
  <c r="I803" i="10"/>
  <c r="I804" i="10"/>
  <c r="I805" i="10"/>
  <c r="I806" i="10"/>
  <c r="I807" i="10"/>
  <c r="I808" i="10"/>
  <c r="I809" i="10"/>
  <c r="I810" i="10"/>
  <c r="I811" i="10"/>
  <c r="I812" i="10"/>
  <c r="I813" i="10"/>
  <c r="I814" i="10"/>
  <c r="I815" i="10"/>
  <c r="I816" i="10"/>
  <c r="I817" i="10"/>
  <c r="I818" i="10"/>
  <c r="I819" i="10"/>
  <c r="I820" i="10"/>
  <c r="I821" i="10"/>
  <c r="I822" i="10"/>
  <c r="I823" i="10"/>
  <c r="I824" i="10"/>
  <c r="I825" i="10"/>
  <c r="I826" i="10"/>
  <c r="I827" i="10"/>
  <c r="I828" i="10"/>
  <c r="I829" i="10"/>
  <c r="I830" i="10"/>
  <c r="I831" i="10"/>
  <c r="I832" i="10"/>
  <c r="I833" i="10"/>
  <c r="I834" i="10"/>
  <c r="I835" i="10"/>
  <c r="I836" i="10"/>
  <c r="I837" i="10"/>
  <c r="I838" i="10"/>
  <c r="I839" i="10"/>
  <c r="I840" i="10"/>
  <c r="I841" i="10"/>
  <c r="I842" i="10"/>
  <c r="I843" i="10"/>
  <c r="I844" i="10"/>
  <c r="I845" i="10"/>
  <c r="I846" i="10"/>
  <c r="I847" i="10"/>
  <c r="I848" i="10"/>
  <c r="I849" i="10"/>
  <c r="I850" i="10"/>
  <c r="I851" i="10"/>
  <c r="I852" i="10"/>
  <c r="I853" i="10"/>
  <c r="I854" i="10"/>
  <c r="I855" i="10"/>
  <c r="I856" i="10"/>
  <c r="I857" i="10"/>
  <c r="I858" i="10"/>
  <c r="I859" i="10"/>
  <c r="I860" i="10"/>
  <c r="I861" i="10"/>
  <c r="I862" i="10"/>
  <c r="I863" i="10"/>
  <c r="I864" i="10"/>
  <c r="I865" i="10"/>
  <c r="I866" i="10"/>
  <c r="I867" i="10"/>
  <c r="I868" i="10"/>
  <c r="I869" i="10"/>
  <c r="I870" i="10"/>
  <c r="I871" i="10"/>
  <c r="I872" i="10"/>
  <c r="I873" i="10"/>
  <c r="I874" i="10"/>
  <c r="I875" i="10"/>
  <c r="I876" i="10"/>
  <c r="I877" i="10"/>
  <c r="I878" i="10"/>
  <c r="I879" i="10"/>
  <c r="I880" i="10"/>
  <c r="I881" i="10"/>
  <c r="I882" i="10"/>
  <c r="I883" i="10"/>
  <c r="I884" i="10"/>
  <c r="I885" i="10"/>
  <c r="I886" i="10"/>
  <c r="I887" i="10"/>
  <c r="I888" i="10"/>
  <c r="I889" i="10"/>
  <c r="I890" i="10"/>
  <c r="I891" i="10"/>
  <c r="I892" i="10"/>
  <c r="I893" i="10"/>
  <c r="I894" i="10"/>
  <c r="I895" i="10"/>
  <c r="I896" i="10"/>
  <c r="I897" i="10"/>
  <c r="I898" i="10"/>
  <c r="I899" i="10"/>
  <c r="I900" i="10"/>
  <c r="I901" i="10"/>
  <c r="I902" i="10"/>
  <c r="I903" i="10"/>
  <c r="I904" i="10"/>
  <c r="I905" i="10"/>
  <c r="I906" i="10"/>
  <c r="I907" i="10"/>
  <c r="I908" i="10"/>
  <c r="I909" i="10"/>
  <c r="I910" i="10"/>
  <c r="I911" i="10"/>
  <c r="I912" i="10"/>
  <c r="I913" i="10"/>
  <c r="I914" i="10"/>
  <c r="I915" i="10"/>
  <c r="I916" i="10"/>
  <c r="I917" i="10"/>
  <c r="I918" i="10"/>
  <c r="I919" i="10"/>
  <c r="I920" i="10"/>
  <c r="I921" i="10"/>
  <c r="I922" i="10"/>
  <c r="I923" i="10"/>
  <c r="I924" i="10"/>
  <c r="I925" i="10"/>
  <c r="I926" i="10"/>
  <c r="I927" i="10"/>
  <c r="I928" i="10"/>
  <c r="I929" i="10"/>
  <c r="I930" i="10"/>
  <c r="I931" i="10"/>
  <c r="I932" i="10"/>
  <c r="I933" i="10"/>
  <c r="I934" i="10"/>
  <c r="I935" i="10"/>
  <c r="I936" i="10"/>
  <c r="I937" i="10"/>
  <c r="I938" i="10"/>
  <c r="I939" i="10"/>
  <c r="I940" i="10"/>
  <c r="I941" i="10"/>
  <c r="I942" i="10"/>
  <c r="I943" i="10"/>
  <c r="I944" i="10"/>
  <c r="I945" i="10"/>
  <c r="I946" i="10"/>
  <c r="I947" i="10"/>
  <c r="I948" i="10"/>
  <c r="I949" i="10"/>
  <c r="I950" i="10"/>
  <c r="I951" i="10"/>
  <c r="I952" i="10"/>
  <c r="I953" i="10"/>
  <c r="I954" i="10"/>
  <c r="I955" i="10"/>
  <c r="I956" i="10"/>
  <c r="I957" i="10"/>
  <c r="I958" i="10"/>
  <c r="I959" i="10"/>
  <c r="I960" i="10"/>
  <c r="I961" i="10"/>
  <c r="I962" i="10"/>
  <c r="I963" i="10"/>
  <c r="I964" i="10"/>
  <c r="I965" i="10"/>
  <c r="I966" i="10"/>
  <c r="I967" i="10"/>
  <c r="I968" i="10"/>
  <c r="I969" i="10"/>
  <c r="I970" i="10"/>
  <c r="I971" i="10"/>
  <c r="I972" i="10"/>
  <c r="I973" i="10"/>
  <c r="I974" i="10"/>
  <c r="I975" i="10"/>
  <c r="I976" i="10"/>
  <c r="I977" i="10"/>
  <c r="I978" i="10"/>
  <c r="I979" i="10"/>
  <c r="I980" i="10"/>
  <c r="I981" i="10"/>
  <c r="I982" i="10"/>
  <c r="I983" i="10"/>
  <c r="I984" i="10"/>
  <c r="I985" i="10"/>
  <c r="I986" i="10"/>
  <c r="I987" i="10"/>
  <c r="I988" i="10"/>
  <c r="I989" i="10"/>
  <c r="I990" i="10"/>
  <c r="I991" i="10"/>
  <c r="I992" i="10"/>
  <c r="I993" i="10"/>
  <c r="I994" i="10"/>
  <c r="I995" i="10"/>
  <c r="I996" i="10"/>
  <c r="I997" i="10"/>
  <c r="I998" i="10"/>
  <c r="I999" i="10"/>
  <c r="I1000" i="10"/>
  <c r="I1001" i="10"/>
  <c r="I1002" i="10"/>
  <c r="I1003" i="10"/>
  <c r="I1004" i="10"/>
  <c r="I1005" i="10"/>
  <c r="I1006" i="10"/>
  <c r="I1007" i="10"/>
  <c r="I1008" i="10"/>
  <c r="I1009" i="10"/>
  <c r="I1010" i="10"/>
  <c r="I1011" i="10"/>
  <c r="I1012" i="10"/>
  <c r="I1013" i="10"/>
  <c r="I1014" i="10"/>
  <c r="I1015" i="10"/>
  <c r="I1016" i="10"/>
  <c r="I1017" i="10"/>
  <c r="I1018" i="10"/>
  <c r="I1019" i="10"/>
  <c r="I1020" i="10"/>
  <c r="I1021" i="10"/>
  <c r="I1022" i="10"/>
  <c r="I1023" i="10"/>
  <c r="I1024" i="10"/>
  <c r="I1025" i="10"/>
  <c r="I1026" i="10"/>
  <c r="I1027" i="10"/>
  <c r="I1028" i="10"/>
  <c r="I1029" i="10"/>
  <c r="I1030" i="10"/>
  <c r="I1031" i="10"/>
  <c r="I1032" i="10"/>
  <c r="I1033" i="10"/>
  <c r="I1034" i="10"/>
  <c r="I1035" i="10"/>
  <c r="I1036" i="10"/>
  <c r="I1037" i="10"/>
  <c r="I1038" i="10"/>
  <c r="I1039" i="10"/>
  <c r="I1040" i="10"/>
  <c r="I1041" i="10"/>
  <c r="I1042" i="10"/>
  <c r="I1043" i="10"/>
  <c r="I1044" i="10"/>
  <c r="I1045" i="10"/>
  <c r="I1046" i="10"/>
  <c r="I1047" i="10"/>
  <c r="I1048" i="10"/>
  <c r="I1049" i="10"/>
  <c r="I1050" i="10"/>
  <c r="I1051" i="10"/>
  <c r="I1052" i="10"/>
  <c r="I1053" i="10"/>
  <c r="I1054" i="10"/>
  <c r="I1055" i="10"/>
  <c r="I1056" i="10"/>
  <c r="I1057" i="10"/>
  <c r="I1058" i="10"/>
  <c r="I1059" i="10"/>
  <c r="I1060" i="10"/>
  <c r="I1061" i="10"/>
  <c r="I1062" i="10"/>
  <c r="I1063" i="10"/>
  <c r="I1064" i="10"/>
  <c r="I1065" i="10"/>
  <c r="I1066" i="10"/>
  <c r="I1067" i="10"/>
  <c r="I1068" i="10"/>
  <c r="I1069" i="10"/>
  <c r="I1070" i="10"/>
  <c r="I1071" i="10"/>
  <c r="I1072" i="10"/>
  <c r="I1073" i="10"/>
  <c r="I1074" i="10"/>
  <c r="I1075" i="10"/>
  <c r="I1076" i="10"/>
  <c r="I1077" i="10"/>
  <c r="I1078" i="10"/>
  <c r="I1079" i="10"/>
  <c r="I1080" i="10"/>
  <c r="I1081" i="10"/>
  <c r="I1082" i="10"/>
  <c r="I1083" i="10"/>
  <c r="I1084" i="10"/>
  <c r="I1085" i="10"/>
  <c r="I1086" i="10"/>
  <c r="I1087" i="10"/>
  <c r="I1088" i="10"/>
  <c r="I1089" i="10"/>
  <c r="I1090" i="10"/>
  <c r="I1091" i="10"/>
  <c r="I1092" i="10"/>
  <c r="I1093" i="10"/>
  <c r="I1094" i="10"/>
  <c r="I1095" i="10"/>
  <c r="I1096" i="10"/>
  <c r="I1097" i="10"/>
  <c r="I1098" i="10"/>
  <c r="I1099" i="10"/>
  <c r="I1100" i="10"/>
  <c r="I1101" i="10"/>
  <c r="I1102" i="10"/>
  <c r="I1103" i="10"/>
  <c r="I1104" i="10"/>
  <c r="I1105" i="10"/>
  <c r="I1106" i="10"/>
  <c r="I1107" i="10"/>
  <c r="I1108" i="10"/>
  <c r="I1109" i="10"/>
  <c r="I1110" i="10"/>
  <c r="I1111" i="10"/>
  <c r="I1112" i="10"/>
  <c r="I1113" i="10"/>
  <c r="I1114" i="10"/>
  <c r="I1115" i="10"/>
  <c r="I1116" i="10"/>
  <c r="I1117" i="10"/>
  <c r="I1118" i="10"/>
  <c r="I1119" i="10"/>
  <c r="I1120" i="10"/>
  <c r="I1121" i="10"/>
  <c r="I1122" i="10"/>
  <c r="I1123" i="10"/>
  <c r="I1124" i="10"/>
  <c r="I1125" i="10"/>
  <c r="I1126" i="10"/>
  <c r="I1127" i="10"/>
  <c r="I1128" i="10"/>
  <c r="I1129" i="10"/>
  <c r="I1130" i="10"/>
  <c r="I1131" i="10"/>
  <c r="I1132" i="10"/>
  <c r="I1133" i="10"/>
  <c r="I1134" i="10"/>
  <c r="I1135" i="10"/>
  <c r="I1136" i="10"/>
  <c r="I1137" i="10"/>
  <c r="I1138" i="10"/>
  <c r="I1139" i="10"/>
  <c r="I1140" i="10"/>
  <c r="I1141" i="10"/>
  <c r="I1142" i="10"/>
  <c r="I1143" i="10"/>
  <c r="I1144" i="10"/>
  <c r="I1145" i="10"/>
  <c r="I1146" i="10"/>
  <c r="I1147" i="10"/>
  <c r="I1148" i="10"/>
  <c r="I1149" i="10"/>
  <c r="I1150" i="10"/>
  <c r="I1151" i="10"/>
  <c r="I1152" i="10"/>
  <c r="I1153" i="10"/>
  <c r="I1154" i="10"/>
  <c r="I1155" i="10"/>
  <c r="I1156" i="10"/>
  <c r="I1157" i="10"/>
  <c r="I1158" i="10"/>
  <c r="I1159" i="10"/>
  <c r="I1160" i="10"/>
  <c r="I1161" i="10"/>
  <c r="I1162" i="10"/>
  <c r="I1163" i="10"/>
  <c r="I1164" i="10"/>
  <c r="I1165" i="10"/>
  <c r="I1166" i="10"/>
  <c r="I1167" i="10"/>
  <c r="I1168" i="10"/>
  <c r="I1169" i="10"/>
  <c r="I1170" i="10"/>
  <c r="I1171" i="10"/>
  <c r="I1172" i="10"/>
  <c r="I1173" i="10"/>
  <c r="I1174" i="10"/>
  <c r="I1175" i="10"/>
  <c r="I1176" i="10"/>
  <c r="I1177" i="10"/>
  <c r="I1178" i="10"/>
  <c r="I1179" i="10"/>
  <c r="I1180" i="10"/>
  <c r="I1181" i="10"/>
  <c r="I1182" i="10"/>
  <c r="I1183" i="10"/>
  <c r="I1184" i="10"/>
  <c r="I1185" i="10"/>
  <c r="I1186" i="10"/>
  <c r="I1187" i="10"/>
  <c r="I1188" i="10"/>
  <c r="I1189" i="10"/>
  <c r="I1190" i="10"/>
  <c r="I1191" i="10"/>
  <c r="I1192" i="10"/>
  <c r="I1193" i="10"/>
  <c r="I1194" i="10"/>
  <c r="I1195" i="10"/>
  <c r="I1196" i="10"/>
  <c r="I1197" i="10"/>
  <c r="I1198" i="10"/>
  <c r="I1199" i="10"/>
  <c r="I1200" i="10"/>
  <c r="I1201" i="10"/>
  <c r="I1202" i="10"/>
  <c r="I1203" i="10"/>
  <c r="I1204" i="10"/>
  <c r="I1205" i="10"/>
  <c r="I1206" i="10"/>
  <c r="I1207" i="10"/>
  <c r="I1208" i="10"/>
  <c r="I1209" i="10"/>
  <c r="I1210" i="10"/>
  <c r="I1211" i="10"/>
  <c r="I1212" i="10"/>
  <c r="I1213" i="10"/>
  <c r="I1214" i="10"/>
  <c r="I1215" i="10"/>
  <c r="I1216" i="10"/>
  <c r="I1217" i="10"/>
  <c r="I1218" i="10"/>
  <c r="I1219" i="10"/>
  <c r="I1220" i="10"/>
  <c r="I1221" i="10"/>
  <c r="I1222" i="10"/>
  <c r="I1223" i="10"/>
  <c r="I1224" i="10"/>
  <c r="I1225" i="10"/>
  <c r="I1226" i="10"/>
  <c r="I1227" i="10"/>
  <c r="I1228" i="10"/>
  <c r="I1229" i="10"/>
  <c r="I1230" i="10"/>
  <c r="I1231" i="10"/>
  <c r="I1232" i="10"/>
  <c r="I1233" i="10"/>
  <c r="I1234" i="10"/>
  <c r="I1235" i="10"/>
  <c r="I1236" i="10"/>
  <c r="I1237" i="10"/>
  <c r="I1238" i="10"/>
  <c r="I1239" i="10"/>
  <c r="I1240" i="10"/>
  <c r="I1241" i="10"/>
  <c r="I1242" i="10"/>
  <c r="I1243" i="10"/>
  <c r="I1244" i="10"/>
  <c r="I1245" i="10"/>
  <c r="I1246" i="10"/>
  <c r="I1247" i="10"/>
  <c r="I1248" i="10"/>
  <c r="I1249" i="10"/>
  <c r="I1250" i="10"/>
  <c r="I1251" i="10"/>
  <c r="I1252" i="10"/>
  <c r="I1253" i="10"/>
  <c r="I1254" i="10"/>
  <c r="I1255" i="10"/>
  <c r="I1256" i="10"/>
  <c r="I1257" i="10"/>
  <c r="I1258" i="10"/>
  <c r="I1259" i="10"/>
  <c r="I1260" i="10"/>
  <c r="I1261" i="10"/>
  <c r="I1262" i="10"/>
  <c r="I1263" i="10"/>
  <c r="I1264" i="10"/>
  <c r="I1265" i="10"/>
  <c r="I1266" i="10"/>
  <c r="I1267" i="10"/>
  <c r="I1268" i="10"/>
  <c r="I1269" i="10"/>
  <c r="I1270" i="10"/>
  <c r="I1271" i="10"/>
  <c r="I1272" i="10"/>
  <c r="I1273" i="10"/>
  <c r="I1274" i="10"/>
  <c r="I1275" i="10"/>
  <c r="I1276" i="10"/>
  <c r="I1277" i="10"/>
  <c r="I1278" i="10"/>
  <c r="I1279" i="10"/>
  <c r="I1280" i="10"/>
  <c r="I1281" i="10"/>
  <c r="I1282" i="10"/>
  <c r="I1283" i="10"/>
  <c r="I1284" i="10"/>
  <c r="I1285" i="10"/>
  <c r="I1286" i="10"/>
  <c r="I1287" i="10"/>
  <c r="I1288" i="10"/>
  <c r="I1289" i="10"/>
  <c r="I1290" i="10"/>
  <c r="I1291" i="10"/>
  <c r="I1292" i="10"/>
  <c r="I1293" i="10"/>
  <c r="I1294" i="10"/>
  <c r="I1295" i="10"/>
  <c r="I1296" i="10"/>
  <c r="I1297" i="10"/>
  <c r="I1298" i="10"/>
  <c r="I1299" i="10"/>
  <c r="I1300" i="10"/>
  <c r="I1301" i="10"/>
  <c r="I1302" i="10"/>
  <c r="I1303" i="10"/>
  <c r="I1304" i="10"/>
  <c r="I1305" i="10"/>
  <c r="I1306" i="10"/>
  <c r="I1307" i="10"/>
  <c r="I1308" i="10"/>
  <c r="I1309" i="10"/>
  <c r="I1310" i="10"/>
  <c r="I1311" i="10"/>
  <c r="I1312" i="10"/>
  <c r="I1313" i="10"/>
  <c r="I1314" i="10"/>
  <c r="I1315" i="10"/>
  <c r="I1316" i="10"/>
  <c r="I1317" i="10"/>
  <c r="I1318" i="10"/>
  <c r="I1319" i="10"/>
  <c r="I1320" i="10"/>
  <c r="I1321" i="10"/>
  <c r="I1322" i="10"/>
  <c r="I1323" i="10"/>
  <c r="I1324" i="10"/>
  <c r="I1325" i="10"/>
  <c r="I1326" i="10"/>
  <c r="I1327" i="10"/>
  <c r="I1328" i="10"/>
  <c r="I1329" i="10"/>
  <c r="I1330" i="10"/>
  <c r="I1331" i="10"/>
  <c r="I1332" i="10"/>
  <c r="I1333" i="10"/>
  <c r="I1334" i="10"/>
  <c r="I1335" i="10"/>
  <c r="I1336" i="10"/>
  <c r="I1337" i="10"/>
  <c r="I1338" i="10"/>
  <c r="I1339" i="10"/>
  <c r="I1340" i="10"/>
  <c r="I1341" i="10"/>
  <c r="I1342" i="10"/>
  <c r="I1343" i="10"/>
  <c r="I1344" i="10"/>
  <c r="I1345" i="10"/>
  <c r="I1346" i="10"/>
  <c r="I1347" i="10"/>
  <c r="I1348" i="10"/>
  <c r="I1349" i="10"/>
  <c r="I1350" i="10"/>
  <c r="I1351" i="10"/>
  <c r="I1352" i="10"/>
  <c r="I1353" i="10"/>
  <c r="I1354" i="10"/>
  <c r="I1355" i="10"/>
  <c r="I1356" i="10"/>
  <c r="I1357" i="10"/>
  <c r="I1358" i="10"/>
  <c r="I1359" i="10"/>
  <c r="I1360" i="10"/>
  <c r="I1361" i="10"/>
  <c r="I1362" i="10"/>
  <c r="I1363" i="10"/>
  <c r="I1364" i="10"/>
  <c r="I1365" i="10"/>
  <c r="I1366" i="10"/>
  <c r="I1367" i="10"/>
  <c r="I1368" i="10"/>
  <c r="I1369" i="10"/>
  <c r="I1370" i="10"/>
  <c r="I1371" i="10"/>
  <c r="I1372" i="10"/>
  <c r="I1373" i="10"/>
  <c r="I1374" i="10"/>
  <c r="I1375" i="10"/>
  <c r="I1376" i="10"/>
  <c r="I1377" i="10"/>
  <c r="I1378" i="10"/>
  <c r="I1379" i="10"/>
  <c r="I1380" i="10"/>
  <c r="I1381" i="10"/>
  <c r="I1382" i="10"/>
  <c r="I1383" i="10"/>
  <c r="I1384" i="10"/>
  <c r="I1385" i="10"/>
  <c r="I1386" i="10"/>
  <c r="I1387" i="10"/>
  <c r="I1388" i="10"/>
  <c r="I1389" i="10"/>
  <c r="I1390" i="10"/>
  <c r="I1391" i="10"/>
  <c r="I1392" i="10"/>
  <c r="I1393" i="10"/>
  <c r="I1394" i="10"/>
  <c r="I1395" i="10"/>
  <c r="I1396" i="10"/>
  <c r="I1397" i="10"/>
  <c r="I1398" i="10"/>
  <c r="I1399" i="10"/>
  <c r="I1400" i="10"/>
  <c r="I1401" i="10"/>
  <c r="I1402" i="10"/>
  <c r="I1403" i="10"/>
  <c r="I1404" i="10"/>
  <c r="I1405" i="10"/>
  <c r="I1406" i="10"/>
  <c r="I1407" i="10"/>
  <c r="I1408" i="10"/>
  <c r="I1409" i="10"/>
  <c r="I1410" i="10"/>
  <c r="I1411" i="10"/>
  <c r="I1412" i="10"/>
  <c r="I1413" i="10"/>
  <c r="I1414" i="10"/>
  <c r="I1415" i="10"/>
  <c r="I1416" i="10"/>
  <c r="I1417" i="10"/>
  <c r="I1418" i="10"/>
  <c r="I1419" i="10"/>
  <c r="I1420" i="10"/>
  <c r="I1421" i="10"/>
  <c r="I1422" i="10"/>
  <c r="I1423" i="10"/>
  <c r="I1424" i="10"/>
  <c r="I1425" i="10"/>
  <c r="I1426" i="10"/>
  <c r="I1427" i="10"/>
  <c r="I1428" i="10"/>
  <c r="I1429" i="10"/>
  <c r="I1430" i="10"/>
  <c r="I1431" i="10"/>
  <c r="I1432" i="10"/>
  <c r="I1433" i="10"/>
  <c r="I1434" i="10"/>
  <c r="I1435" i="10"/>
  <c r="I1436" i="10"/>
  <c r="I1437" i="10"/>
  <c r="I1438" i="10"/>
  <c r="I1439" i="10"/>
  <c r="I1440" i="10"/>
  <c r="I1441" i="10"/>
  <c r="I1442" i="10"/>
  <c r="I1443" i="10"/>
  <c r="I1444" i="10"/>
  <c r="I1445" i="10"/>
  <c r="I1446" i="10"/>
  <c r="I1447" i="10"/>
  <c r="I1448" i="10"/>
  <c r="I1449" i="10"/>
  <c r="I1450" i="10"/>
  <c r="I1451" i="10"/>
  <c r="I1452" i="10"/>
  <c r="I1453" i="10"/>
  <c r="I1454" i="10"/>
  <c r="I1455" i="10"/>
  <c r="I1456" i="10"/>
  <c r="I1457" i="10"/>
  <c r="I1458" i="10"/>
  <c r="I1459" i="10"/>
  <c r="I1460" i="10"/>
  <c r="I1461" i="10"/>
  <c r="I1462" i="10"/>
  <c r="I1463" i="10"/>
  <c r="I1464" i="10"/>
  <c r="I1465" i="10"/>
  <c r="I1466" i="10"/>
  <c r="I1467" i="10"/>
  <c r="I1468" i="10"/>
  <c r="I1469" i="10"/>
  <c r="I1470" i="10"/>
  <c r="I1471" i="10"/>
  <c r="I1472" i="10"/>
  <c r="I1473" i="10"/>
  <c r="I1474" i="10"/>
  <c r="I1475" i="10"/>
  <c r="I1476" i="10"/>
  <c r="I1477" i="10"/>
  <c r="I1478" i="10"/>
  <c r="I1479" i="10"/>
  <c r="I1480" i="10"/>
  <c r="I1481" i="10"/>
  <c r="I1482" i="10"/>
  <c r="I1483" i="10"/>
  <c r="I1484" i="10"/>
  <c r="I1485" i="10"/>
  <c r="I1486" i="10"/>
  <c r="I1487" i="10"/>
  <c r="I1488" i="10"/>
  <c r="I1489" i="10"/>
  <c r="I1490" i="10"/>
  <c r="I1491" i="10"/>
  <c r="I1492" i="10"/>
  <c r="I1493" i="10"/>
  <c r="I1494" i="10"/>
  <c r="I1495" i="10"/>
  <c r="I1496" i="10"/>
  <c r="I1497" i="10"/>
  <c r="I1498" i="10"/>
  <c r="I1499" i="10"/>
  <c r="I1500" i="10"/>
  <c r="I1501" i="10"/>
  <c r="I1502" i="10"/>
  <c r="I1503" i="10"/>
  <c r="I1504" i="10"/>
  <c r="I1505" i="10"/>
  <c r="I1506" i="10"/>
  <c r="I1507" i="10"/>
  <c r="I1508" i="10"/>
  <c r="I1509" i="10"/>
  <c r="I1510" i="10"/>
  <c r="I1511" i="10"/>
  <c r="I1512" i="10"/>
  <c r="I1513" i="10"/>
  <c r="I1514" i="10"/>
  <c r="I1515" i="10"/>
  <c r="I1516" i="10"/>
  <c r="I1517" i="10"/>
  <c r="I1518" i="10"/>
  <c r="I1519" i="10"/>
  <c r="I1520" i="10"/>
  <c r="I1521" i="10"/>
  <c r="I1522" i="10"/>
  <c r="I1523" i="10"/>
  <c r="I1524" i="10"/>
  <c r="I1525" i="10"/>
  <c r="I1526" i="10"/>
  <c r="I1527" i="10"/>
  <c r="I1528" i="10"/>
  <c r="I1529" i="10"/>
  <c r="I1530" i="10"/>
  <c r="I1531" i="10"/>
  <c r="I1532" i="10"/>
  <c r="I1533" i="10"/>
  <c r="I1534" i="10"/>
  <c r="I1535" i="10"/>
  <c r="I1536" i="10"/>
  <c r="I1537" i="10"/>
  <c r="I1538" i="10"/>
  <c r="I1539" i="10"/>
  <c r="I1540" i="10"/>
  <c r="I1541" i="10"/>
  <c r="I1542" i="10"/>
  <c r="I1543" i="10"/>
  <c r="I1544" i="10"/>
  <c r="I1545" i="10"/>
  <c r="I1546" i="10"/>
  <c r="I1547" i="10"/>
  <c r="I1548" i="10"/>
  <c r="I1549" i="10"/>
  <c r="I1550" i="10"/>
  <c r="I1551" i="10"/>
  <c r="I1552" i="10"/>
  <c r="I1553" i="10"/>
  <c r="I1554" i="10"/>
  <c r="I1555" i="10"/>
  <c r="I1556" i="10"/>
  <c r="I1557" i="10"/>
  <c r="I1558" i="10"/>
  <c r="I1559" i="10"/>
  <c r="I1560" i="10"/>
  <c r="I1561" i="10"/>
  <c r="I1562" i="10"/>
  <c r="I1563" i="10"/>
  <c r="I1564" i="10"/>
  <c r="I1565" i="10"/>
  <c r="I1566" i="10"/>
  <c r="I1567" i="10"/>
  <c r="I1568" i="10"/>
  <c r="I1569" i="10"/>
  <c r="I1570" i="10"/>
  <c r="I1571" i="10"/>
  <c r="I1572" i="10"/>
  <c r="I1573" i="10"/>
  <c r="I1574" i="10"/>
  <c r="I1575" i="10"/>
  <c r="I1576" i="10"/>
  <c r="I1577" i="10"/>
  <c r="I1578" i="10"/>
  <c r="I1579" i="10"/>
  <c r="I1580" i="10"/>
  <c r="I1581" i="10"/>
  <c r="I1582" i="10"/>
  <c r="I1583" i="10"/>
  <c r="I1584" i="10"/>
  <c r="I1585" i="10"/>
  <c r="I1586" i="10"/>
  <c r="I1587" i="10"/>
  <c r="I1588" i="10"/>
  <c r="I1589" i="10"/>
  <c r="I1590" i="10"/>
  <c r="I1591" i="10"/>
  <c r="I1592" i="10"/>
  <c r="I1593" i="10"/>
  <c r="I1594" i="10"/>
  <c r="I1595" i="10"/>
  <c r="I1596" i="10"/>
  <c r="I1597" i="10"/>
  <c r="I1598" i="10"/>
  <c r="I1599" i="10"/>
  <c r="I1600" i="10"/>
  <c r="I1601" i="10"/>
  <c r="I1602" i="10"/>
  <c r="I1603" i="10"/>
  <c r="I1604" i="10"/>
  <c r="I1605" i="10"/>
  <c r="I1606" i="10"/>
  <c r="I1607" i="10"/>
  <c r="I1608" i="10"/>
  <c r="I1609" i="10"/>
  <c r="I1610" i="10"/>
  <c r="I1611" i="10"/>
  <c r="I1612" i="10"/>
  <c r="I1613" i="10"/>
  <c r="I1614" i="10"/>
  <c r="I1615" i="10"/>
  <c r="I1616" i="10"/>
  <c r="I1617" i="10"/>
  <c r="I1618" i="10"/>
  <c r="I1619" i="10"/>
  <c r="I1620" i="10"/>
  <c r="I1621" i="10"/>
  <c r="I1622" i="10"/>
  <c r="I1623" i="10"/>
  <c r="I1624" i="10"/>
  <c r="I1625" i="10"/>
  <c r="I1626" i="10"/>
  <c r="I1627" i="10"/>
  <c r="I1628" i="10"/>
  <c r="I1629" i="10"/>
  <c r="I1630" i="10"/>
  <c r="I1631" i="10"/>
  <c r="I1632" i="10"/>
  <c r="I1633" i="10"/>
  <c r="I1634" i="10"/>
  <c r="I1635" i="10"/>
  <c r="I1636" i="10"/>
  <c r="I1637" i="10"/>
  <c r="I1638" i="10"/>
  <c r="I1639" i="10"/>
  <c r="I1640" i="10"/>
  <c r="I1641" i="10"/>
  <c r="I1642" i="10"/>
  <c r="I1643" i="10"/>
  <c r="I1644" i="10"/>
  <c r="I1645" i="10"/>
  <c r="I1646" i="10"/>
  <c r="I1647" i="10"/>
  <c r="I1648" i="10"/>
  <c r="I1649" i="10"/>
  <c r="I1650" i="10"/>
  <c r="I1651" i="10"/>
  <c r="I1652" i="10"/>
  <c r="I1653" i="10"/>
  <c r="I1654" i="10"/>
  <c r="I1655" i="10"/>
  <c r="I1656" i="10"/>
  <c r="I1657" i="10"/>
  <c r="I1658" i="10"/>
  <c r="I1659" i="10"/>
  <c r="I1660" i="10"/>
  <c r="I1661" i="10"/>
  <c r="I1662" i="10"/>
  <c r="I1663" i="10"/>
  <c r="I1664" i="10"/>
  <c r="I1665" i="10"/>
  <c r="I1666" i="10"/>
  <c r="I1667" i="10"/>
  <c r="I1668" i="10"/>
  <c r="I1669" i="10"/>
  <c r="I1670" i="10"/>
  <c r="I1671" i="10"/>
  <c r="I1672" i="10"/>
  <c r="I1673" i="10"/>
  <c r="I1674" i="10"/>
  <c r="I1675" i="10"/>
  <c r="I1676" i="10"/>
  <c r="I1677" i="10"/>
  <c r="I1678" i="10"/>
  <c r="I1679" i="10"/>
  <c r="I1680" i="10"/>
  <c r="I1681" i="10"/>
  <c r="I1682" i="10"/>
  <c r="I1683" i="10"/>
  <c r="I1684" i="10"/>
  <c r="I1685" i="10"/>
  <c r="I1686" i="10"/>
  <c r="I1687" i="10"/>
  <c r="I1688" i="10"/>
  <c r="I1689" i="10"/>
  <c r="I1690" i="10"/>
  <c r="I1691" i="10"/>
  <c r="I1692" i="10"/>
  <c r="I1693" i="10"/>
  <c r="I1694" i="10"/>
  <c r="I1695" i="10"/>
  <c r="I1696" i="10"/>
  <c r="I1697" i="10"/>
  <c r="I1698" i="10"/>
  <c r="I1699" i="10"/>
  <c r="I1700" i="10"/>
  <c r="I1701" i="10"/>
  <c r="I1702" i="10"/>
  <c r="I1703" i="10"/>
  <c r="I1704" i="10"/>
  <c r="I1705" i="10"/>
  <c r="I747" i="10"/>
  <c r="W6" i="28" l="1"/>
  <c r="W7" i="28"/>
  <c r="X7" i="28" s="1"/>
  <c r="W8" i="28"/>
  <c r="X8" i="28" s="1"/>
  <c r="W9" i="28"/>
  <c r="X9" i="28" s="1"/>
  <c r="W10" i="28"/>
  <c r="W11" i="28"/>
  <c r="X11" i="28" s="1"/>
  <c r="W12" i="28"/>
  <c r="X12" i="28" s="1"/>
  <c r="W13" i="28"/>
  <c r="X13" i="28" s="1"/>
  <c r="W5" i="28"/>
  <c r="V6" i="28"/>
  <c r="V7" i="28"/>
  <c r="V8" i="28"/>
  <c r="V9" i="28"/>
  <c r="V10" i="28"/>
  <c r="V11" i="28"/>
  <c r="V12" i="28"/>
  <c r="V13" i="28"/>
  <c r="V14" i="28"/>
  <c r="U140" i="13"/>
  <c r="U141" i="13"/>
  <c r="U142" i="13"/>
  <c r="U143" i="13"/>
  <c r="U144" i="13"/>
  <c r="U145" i="13"/>
  <c r="U146" i="13"/>
  <c r="U147" i="13"/>
  <c r="U148" i="13"/>
  <c r="U149" i="13"/>
  <c r="U150" i="13"/>
  <c r="U151" i="13"/>
  <c r="U152" i="13"/>
  <c r="U153" i="13"/>
  <c r="U154" i="13"/>
  <c r="T6" i="13"/>
  <c r="T7" i="13"/>
  <c r="T8" i="13"/>
  <c r="T9" i="13"/>
  <c r="T10" i="13"/>
  <c r="T11" i="13"/>
  <c r="T12" i="13"/>
  <c r="T13" i="13"/>
  <c r="T14" i="13"/>
  <c r="T15" i="13"/>
  <c r="T16" i="13"/>
  <c r="T17" i="13"/>
  <c r="T18" i="13"/>
  <c r="T19" i="13"/>
  <c r="T20" i="13"/>
  <c r="T21" i="13"/>
  <c r="T22" i="13"/>
  <c r="T23" i="13"/>
  <c r="T24" i="13"/>
  <c r="T25" i="13"/>
  <c r="T26" i="13"/>
  <c r="T27" i="13"/>
  <c r="T28" i="13"/>
  <c r="T29" i="13"/>
  <c r="T30" i="13"/>
  <c r="T31" i="13"/>
  <c r="T32" i="13"/>
  <c r="T33" i="13"/>
  <c r="T34" i="13"/>
  <c r="T35" i="13"/>
  <c r="T36" i="13"/>
  <c r="T37" i="13"/>
  <c r="T38" i="13"/>
  <c r="T39" i="13"/>
  <c r="T40" i="13"/>
  <c r="T41" i="13"/>
  <c r="T42" i="13"/>
  <c r="T43" i="13"/>
  <c r="T44" i="13"/>
  <c r="T45" i="13"/>
  <c r="T46" i="13"/>
  <c r="T47" i="13"/>
  <c r="T48" i="13"/>
  <c r="T49" i="13"/>
  <c r="T50" i="13"/>
  <c r="T51" i="13"/>
  <c r="T52" i="13"/>
  <c r="T53" i="13"/>
  <c r="T54" i="13"/>
  <c r="T55" i="13"/>
  <c r="T56" i="13"/>
  <c r="T57" i="13"/>
  <c r="T58" i="13"/>
  <c r="T59" i="13"/>
  <c r="T60" i="13"/>
  <c r="T61" i="13"/>
  <c r="T62" i="13"/>
  <c r="T63" i="13"/>
  <c r="T64" i="13"/>
  <c r="T65" i="13"/>
  <c r="T66" i="13"/>
  <c r="T67" i="13"/>
  <c r="T68" i="13"/>
  <c r="T69" i="13"/>
  <c r="T70" i="13"/>
  <c r="T71" i="13"/>
  <c r="T72" i="13"/>
  <c r="T73" i="13"/>
  <c r="T74" i="13"/>
  <c r="T75" i="13"/>
  <c r="T76" i="13"/>
  <c r="T77" i="13"/>
  <c r="T78" i="13"/>
  <c r="T79" i="13"/>
  <c r="T80" i="13"/>
  <c r="T81" i="13"/>
  <c r="T82" i="13"/>
  <c r="T83" i="13"/>
  <c r="T84" i="13"/>
  <c r="T85" i="13"/>
  <c r="T86" i="13"/>
  <c r="T87" i="13"/>
  <c r="T88" i="13"/>
  <c r="T89" i="13"/>
  <c r="T90" i="13"/>
  <c r="T91" i="13"/>
  <c r="T92" i="13"/>
  <c r="T93" i="13"/>
  <c r="T94" i="13"/>
  <c r="T95" i="13"/>
  <c r="T96" i="13"/>
  <c r="T97" i="13"/>
  <c r="T98" i="13"/>
  <c r="T99" i="13"/>
  <c r="T100" i="13"/>
  <c r="T101" i="13"/>
  <c r="T102" i="13"/>
  <c r="T103" i="13"/>
  <c r="T104" i="13"/>
  <c r="T105" i="13"/>
  <c r="T106" i="13"/>
  <c r="T107" i="13"/>
  <c r="T108" i="13"/>
  <c r="T109" i="13"/>
  <c r="T110" i="13"/>
  <c r="T111" i="13"/>
  <c r="T112" i="13"/>
  <c r="T113" i="13"/>
  <c r="T114" i="13"/>
  <c r="T115" i="13"/>
  <c r="T116" i="13"/>
  <c r="T117" i="13"/>
  <c r="T118" i="13"/>
  <c r="T119" i="13"/>
  <c r="T120" i="13"/>
  <c r="T121" i="13"/>
  <c r="T122" i="13"/>
  <c r="T123" i="13"/>
  <c r="T124" i="13"/>
  <c r="T125" i="13"/>
  <c r="T126" i="13"/>
  <c r="T127" i="13"/>
  <c r="T128" i="13"/>
  <c r="T129" i="13"/>
  <c r="T130" i="13"/>
  <c r="T131" i="13"/>
  <c r="T132" i="13"/>
  <c r="T133" i="13"/>
  <c r="T134" i="13"/>
  <c r="T135" i="13"/>
  <c r="T136" i="13"/>
  <c r="T137" i="13"/>
  <c r="T138" i="13"/>
  <c r="T139" i="13"/>
  <c r="T140" i="13"/>
  <c r="T141" i="13"/>
  <c r="T142" i="13"/>
  <c r="T143" i="13"/>
  <c r="T144" i="13"/>
  <c r="T145" i="13"/>
  <c r="T146" i="13"/>
  <c r="T147" i="13"/>
  <c r="T148" i="13"/>
  <c r="T149" i="13"/>
  <c r="T150" i="13"/>
  <c r="T151" i="13"/>
  <c r="T152" i="13"/>
  <c r="T153" i="13"/>
  <c r="T154" i="13"/>
  <c r="T5" i="13"/>
  <c r="R140" i="13"/>
  <c r="R141" i="13"/>
  <c r="R142" i="13"/>
  <c r="R143" i="13"/>
  <c r="R144" i="13"/>
  <c r="R145" i="13"/>
  <c r="R146" i="13"/>
  <c r="R147" i="13"/>
  <c r="R148" i="13"/>
  <c r="R149" i="13"/>
  <c r="R150" i="13"/>
  <c r="R151" i="13"/>
  <c r="R152" i="13"/>
  <c r="R153" i="13"/>
  <c r="R154" i="13"/>
  <c r="Q140" i="13"/>
  <c r="Q141" i="13"/>
  <c r="Q142" i="13"/>
  <c r="Q143" i="13"/>
  <c r="Q144" i="13"/>
  <c r="Q145" i="13"/>
  <c r="Q146" i="13"/>
  <c r="Q147" i="13"/>
  <c r="Q148" i="13"/>
  <c r="Q149" i="13"/>
  <c r="Q150" i="13"/>
  <c r="Q151" i="13"/>
  <c r="Q152" i="13"/>
  <c r="Q153" i="13"/>
  <c r="Q154" i="13"/>
  <c r="O140" i="13"/>
  <c r="O141" i="13"/>
  <c r="O142" i="13"/>
  <c r="O143" i="13"/>
  <c r="O144" i="13"/>
  <c r="O145" i="13"/>
  <c r="O146" i="13"/>
  <c r="O147" i="13"/>
  <c r="O148" i="13"/>
  <c r="O149" i="13"/>
  <c r="O150" i="13"/>
  <c r="O151" i="13"/>
  <c r="O152" i="13"/>
  <c r="O153" i="13"/>
  <c r="O154" i="13"/>
  <c r="N140" i="13"/>
  <c r="N141" i="13"/>
  <c r="N142" i="13"/>
  <c r="N143" i="13"/>
  <c r="N144" i="13"/>
  <c r="N145" i="13"/>
  <c r="N146" i="13"/>
  <c r="N147" i="13"/>
  <c r="N148" i="13"/>
  <c r="N149" i="13"/>
  <c r="N150" i="13"/>
  <c r="N151" i="13"/>
  <c r="N152" i="13"/>
  <c r="N153" i="13"/>
  <c r="N154" i="13"/>
  <c r="K140" i="13"/>
  <c r="K141" i="13"/>
  <c r="K142" i="13"/>
  <c r="K143" i="13"/>
  <c r="K144" i="13"/>
  <c r="K145" i="13"/>
  <c r="K146" i="13"/>
  <c r="K147" i="13"/>
  <c r="K148" i="13"/>
  <c r="K149" i="13"/>
  <c r="K150" i="13"/>
  <c r="K151" i="13"/>
  <c r="K152" i="13"/>
  <c r="K153" i="13"/>
  <c r="K154" i="13"/>
  <c r="G140" i="13"/>
  <c r="G141" i="13"/>
  <c r="G142" i="13"/>
  <c r="G143" i="13"/>
  <c r="G144" i="13"/>
  <c r="G145" i="13"/>
  <c r="G146" i="13"/>
  <c r="G147" i="13"/>
  <c r="G148" i="13"/>
  <c r="G149" i="13"/>
  <c r="G150" i="13"/>
  <c r="G151" i="13"/>
  <c r="G152" i="13"/>
  <c r="G153" i="13"/>
  <c r="G154" i="13"/>
  <c r="G139" i="13"/>
  <c r="C140" i="13"/>
  <c r="C141" i="13"/>
  <c r="C142" i="13"/>
  <c r="C143" i="13"/>
  <c r="C144" i="13"/>
  <c r="C145" i="13"/>
  <c r="C146" i="13"/>
  <c r="C147" i="13"/>
  <c r="C148" i="13"/>
  <c r="C149" i="13"/>
  <c r="C150" i="13"/>
  <c r="C151" i="13"/>
  <c r="C152" i="13"/>
  <c r="C153" i="13"/>
  <c r="C154" i="13"/>
  <c r="X10" i="28" l="1"/>
  <c r="X6" i="28"/>
  <c r="K1517" i="28"/>
  <c r="K1518" i="28"/>
  <c r="K1519" i="28"/>
  <c r="K1520" i="28"/>
  <c r="K1521" i="28"/>
  <c r="K1522" i="28"/>
  <c r="K1523" i="28"/>
  <c r="K1524" i="28"/>
  <c r="K1525" i="28"/>
  <c r="K1526" i="28"/>
  <c r="K1527" i="28"/>
  <c r="K1528" i="28"/>
  <c r="K1529" i="28"/>
  <c r="K1530" i="28"/>
  <c r="K1531" i="28"/>
  <c r="K1532" i="28"/>
  <c r="K1533" i="28"/>
  <c r="K1534" i="28"/>
  <c r="K1535" i="28"/>
  <c r="K1536" i="28"/>
  <c r="K1537" i="28"/>
  <c r="K1538" i="28"/>
  <c r="K1539" i="28"/>
  <c r="K1540" i="28"/>
  <c r="K1541" i="28"/>
  <c r="K1542" i="28"/>
  <c r="K1543" i="28"/>
  <c r="K1544" i="28"/>
  <c r="K1545" i="28"/>
  <c r="K1546" i="28"/>
  <c r="K1547" i="28"/>
  <c r="K1548" i="28"/>
  <c r="K1549" i="28"/>
  <c r="K1550" i="28"/>
  <c r="K1551" i="28"/>
  <c r="K1552" i="28"/>
  <c r="K1553" i="28"/>
  <c r="K1554" i="28"/>
  <c r="K1555" i="28"/>
  <c r="K1556" i="28"/>
  <c r="K1557" i="28"/>
  <c r="K1558" i="28"/>
  <c r="K1559" i="28"/>
  <c r="K1560" i="28"/>
  <c r="K1561" i="28"/>
  <c r="K1562" i="28"/>
  <c r="K1563" i="28"/>
  <c r="K1564" i="28"/>
  <c r="K1565" i="28"/>
  <c r="K1566" i="28"/>
  <c r="K1567" i="28"/>
  <c r="K1568" i="28"/>
  <c r="K1569" i="28"/>
  <c r="K1570" i="28"/>
  <c r="K1571" i="28"/>
  <c r="K1572" i="28"/>
  <c r="K1573" i="28"/>
  <c r="K1574" i="28"/>
  <c r="K1575" i="28"/>
  <c r="K1576" i="28"/>
  <c r="K1577" i="28"/>
  <c r="K1578" i="28"/>
  <c r="K1579" i="28"/>
  <c r="K1580" i="28"/>
  <c r="K1581" i="28"/>
  <c r="K1582" i="28"/>
  <c r="K1583" i="28"/>
  <c r="K1584" i="28"/>
  <c r="K1585" i="28"/>
  <c r="K1586" i="28"/>
  <c r="K1587" i="28"/>
  <c r="K1588" i="28"/>
  <c r="K1589" i="28"/>
  <c r="K1590" i="28"/>
  <c r="K1591" i="28"/>
  <c r="K1592" i="28"/>
  <c r="K1593" i="28"/>
  <c r="K1594" i="28"/>
  <c r="K1595" i="28"/>
  <c r="K1596" i="28"/>
  <c r="K1597" i="28"/>
  <c r="K1598" i="28"/>
  <c r="K1599" i="28"/>
  <c r="K1600" i="28"/>
  <c r="K1601" i="28"/>
  <c r="K1602" i="28"/>
  <c r="K1603" i="28"/>
  <c r="K1604" i="28"/>
  <c r="K1605" i="28"/>
  <c r="K1606" i="28"/>
  <c r="K1607" i="28"/>
  <c r="K1608" i="28"/>
  <c r="K1609" i="28"/>
  <c r="K1610" i="28"/>
  <c r="K1611" i="28"/>
  <c r="K1612" i="28"/>
  <c r="K1613" i="28"/>
  <c r="K1614" i="28"/>
  <c r="K1615" i="28"/>
  <c r="K1616" i="28"/>
  <c r="K1617" i="28"/>
  <c r="K1618" i="28"/>
  <c r="K1619" i="28"/>
  <c r="K1620" i="28"/>
  <c r="K1621" i="28"/>
  <c r="K1622" i="28"/>
  <c r="K1623" i="28"/>
  <c r="K1624" i="28"/>
  <c r="K1625" i="28"/>
  <c r="K1626" i="28"/>
  <c r="K1627" i="28"/>
  <c r="K1628" i="28"/>
  <c r="K1629" i="28"/>
  <c r="K1630" i="28"/>
  <c r="K1631" i="28"/>
  <c r="K1632" i="28"/>
  <c r="K1633" i="28"/>
  <c r="K1634" i="28"/>
  <c r="K1635" i="28"/>
  <c r="K1636" i="28"/>
  <c r="K1637" i="28"/>
  <c r="K1638" i="28"/>
  <c r="K1639" i="28"/>
  <c r="K1640" i="28"/>
  <c r="K1641" i="28"/>
  <c r="K1642" i="28"/>
  <c r="K1643" i="28"/>
  <c r="K1644" i="28"/>
  <c r="K1645" i="28"/>
  <c r="K1646" i="28"/>
  <c r="K1647" i="28"/>
  <c r="K1648" i="28"/>
  <c r="K1649" i="28"/>
  <c r="K1650" i="28"/>
  <c r="K1651" i="28"/>
  <c r="K1652" i="28"/>
  <c r="K1653" i="28"/>
  <c r="K1654" i="28"/>
  <c r="K1655" i="28"/>
  <c r="K1656" i="28"/>
  <c r="K1657" i="28"/>
  <c r="K1658" i="28"/>
  <c r="K1659" i="28"/>
  <c r="K1660" i="28"/>
  <c r="K1661" i="28"/>
  <c r="K1662" i="28"/>
  <c r="K1663" i="28"/>
  <c r="K1664" i="28"/>
  <c r="K1665" i="28"/>
  <c r="K1666" i="28"/>
  <c r="K1667" i="28"/>
  <c r="K1668" i="28"/>
  <c r="K1669" i="28"/>
  <c r="K1670" i="28"/>
  <c r="K1671" i="28"/>
  <c r="K1672" i="28"/>
  <c r="K1673" i="28"/>
  <c r="K1674" i="28"/>
  <c r="K1675" i="28"/>
  <c r="K1676" i="28"/>
  <c r="K1677" i="28"/>
  <c r="K1678" i="28"/>
  <c r="K1679" i="28"/>
  <c r="K1680" i="28"/>
  <c r="K1681" i="28"/>
  <c r="K1682" i="28"/>
  <c r="K1683" i="28"/>
  <c r="K1684" i="28"/>
  <c r="K1685" i="28"/>
  <c r="K1686" i="28"/>
  <c r="K1687" i="28"/>
  <c r="K1688" i="28"/>
  <c r="K1689" i="28"/>
  <c r="K1690" i="28"/>
  <c r="K1691" i="28"/>
  <c r="K1692" i="28"/>
  <c r="K1693" i="28"/>
  <c r="K1694" i="28"/>
  <c r="K1695" i="28"/>
  <c r="K1696" i="28"/>
  <c r="K1013" i="28" l="1"/>
  <c r="K1014" i="28"/>
  <c r="K1015" i="28"/>
  <c r="K1016" i="28"/>
  <c r="K1017" i="28"/>
  <c r="K1018" i="28"/>
  <c r="K1019" i="28"/>
  <c r="K1020" i="28"/>
  <c r="K1021" i="28"/>
  <c r="K1022" i="28"/>
  <c r="K1023" i="28"/>
  <c r="K1024" i="28"/>
  <c r="K1025" i="28"/>
  <c r="K1026" i="28"/>
  <c r="K1027" i="28"/>
  <c r="K1028" i="28"/>
  <c r="K1029" i="28"/>
  <c r="K1030" i="28"/>
  <c r="K1031" i="28"/>
  <c r="K1032" i="28"/>
  <c r="K1033" i="28"/>
  <c r="K1034" i="28"/>
  <c r="K1035" i="28"/>
  <c r="K1036" i="28"/>
  <c r="K1037" i="28"/>
  <c r="K1038" i="28"/>
  <c r="K1039" i="28"/>
  <c r="K1040" i="28"/>
  <c r="K1041" i="28"/>
  <c r="K1042" i="28"/>
  <c r="K1043" i="28"/>
  <c r="K1044" i="28"/>
  <c r="K1045" i="28"/>
  <c r="K1046" i="28"/>
  <c r="K1047" i="28"/>
  <c r="K1048" i="28"/>
  <c r="K1049" i="28"/>
  <c r="K1050" i="28"/>
  <c r="K1051" i="28"/>
  <c r="K1052" i="28"/>
  <c r="K1053" i="28"/>
  <c r="K1054" i="28"/>
  <c r="K1055" i="28"/>
  <c r="K1056" i="28"/>
  <c r="K1057" i="28"/>
  <c r="K1058" i="28"/>
  <c r="K1059" i="28"/>
  <c r="K1060" i="28"/>
  <c r="K1061" i="28"/>
  <c r="K1062" i="28"/>
  <c r="K1063" i="28"/>
  <c r="K1064" i="28"/>
  <c r="K1065" i="28"/>
  <c r="K1066" i="28"/>
  <c r="K1067" i="28"/>
  <c r="K1068" i="28"/>
  <c r="K1069" i="28"/>
  <c r="K1070" i="28"/>
  <c r="K1071" i="28"/>
  <c r="K1072" i="28"/>
  <c r="K1073" i="28"/>
  <c r="K1074" i="28"/>
  <c r="K1075" i="28"/>
  <c r="K1076" i="28"/>
  <c r="K1077" i="28"/>
  <c r="K1078" i="28"/>
  <c r="K1079" i="28"/>
  <c r="K1080" i="28"/>
  <c r="K1081" i="28"/>
  <c r="K1082" i="28"/>
  <c r="K1083" i="28"/>
  <c r="K1084" i="28"/>
  <c r="K1085" i="28"/>
  <c r="K1086" i="28"/>
  <c r="K1087" i="28"/>
  <c r="K1088" i="28"/>
  <c r="K1089" i="28"/>
  <c r="K1090" i="28"/>
  <c r="K1091" i="28"/>
  <c r="K1092" i="28"/>
  <c r="K1093" i="28"/>
  <c r="K1094" i="28"/>
  <c r="K1095" i="28"/>
  <c r="K1096" i="28"/>
  <c r="K1097" i="28"/>
  <c r="K1098" i="28"/>
  <c r="K1099" i="28"/>
  <c r="K1100" i="28"/>
  <c r="K1101" i="28"/>
  <c r="K1102" i="28"/>
  <c r="K1103" i="28"/>
  <c r="K1104" i="28"/>
  <c r="K1105" i="28"/>
  <c r="K1106" i="28"/>
  <c r="K1107" i="28"/>
  <c r="K1108" i="28"/>
  <c r="K1109" i="28"/>
  <c r="K1110" i="28"/>
  <c r="K1111" i="28"/>
  <c r="K1112" i="28"/>
  <c r="K1113" i="28"/>
  <c r="K1114" i="28"/>
  <c r="K1115" i="28"/>
  <c r="K1116" i="28"/>
  <c r="K1117" i="28"/>
  <c r="K1118" i="28"/>
  <c r="K1119" i="28"/>
  <c r="K1120" i="28"/>
  <c r="K1121" i="28"/>
  <c r="K1122" i="28"/>
  <c r="K1123" i="28"/>
  <c r="K1124" i="28"/>
  <c r="K1125" i="28"/>
  <c r="K1126" i="28"/>
  <c r="K1127" i="28"/>
  <c r="K1128" i="28"/>
  <c r="K1129" i="28"/>
  <c r="K1130" i="28"/>
  <c r="K1131" i="28"/>
  <c r="K1132" i="28"/>
  <c r="K1133" i="28"/>
  <c r="K1134" i="28"/>
  <c r="K1135" i="28"/>
  <c r="K1136" i="28"/>
  <c r="K1137" i="28"/>
  <c r="K1138" i="28"/>
  <c r="K1139" i="28"/>
  <c r="K1140" i="28"/>
  <c r="K1141" i="28"/>
  <c r="K1142" i="28"/>
  <c r="K1143" i="28"/>
  <c r="K1144" i="28"/>
  <c r="K1145" i="28"/>
  <c r="K1146" i="28"/>
  <c r="K1147" i="28"/>
  <c r="K1148" i="28"/>
  <c r="K1149" i="28"/>
  <c r="K1150" i="28"/>
  <c r="K1151" i="28"/>
  <c r="K1152" i="28"/>
  <c r="K1153" i="28"/>
  <c r="K1154" i="28"/>
  <c r="K1155" i="28"/>
  <c r="K1156" i="28"/>
  <c r="K1157" i="28"/>
  <c r="K1158" i="28"/>
  <c r="K1159" i="28"/>
  <c r="K1160" i="28"/>
  <c r="K1161" i="28"/>
  <c r="K1162" i="28"/>
  <c r="K1163" i="28"/>
  <c r="K1164" i="28"/>
  <c r="K1165" i="28"/>
  <c r="K1166" i="28"/>
  <c r="K1167" i="28"/>
  <c r="K1168" i="28"/>
  <c r="K1169" i="28"/>
  <c r="K1170" i="28"/>
  <c r="K1171" i="28"/>
  <c r="K1172" i="28"/>
  <c r="K1173" i="28"/>
  <c r="K1174" i="28"/>
  <c r="K1175" i="28"/>
  <c r="K1176" i="28"/>
  <c r="K1177" i="28"/>
  <c r="K1178" i="28"/>
  <c r="K1179" i="28"/>
  <c r="K1180" i="28"/>
  <c r="K1181" i="28"/>
  <c r="K1182" i="28"/>
  <c r="K1183" i="28"/>
  <c r="K1184" i="28"/>
  <c r="K1185" i="28"/>
  <c r="K1186" i="28"/>
  <c r="K1187" i="28"/>
  <c r="K1188" i="28"/>
  <c r="K1189" i="28"/>
  <c r="K1190" i="28"/>
  <c r="K1191" i="28"/>
  <c r="K1192" i="28"/>
  <c r="K1193" i="28"/>
  <c r="K1194" i="28"/>
  <c r="K1195" i="28"/>
  <c r="K1196" i="28"/>
  <c r="K1197" i="28"/>
  <c r="K1198" i="28"/>
  <c r="K1199" i="28"/>
  <c r="K1200" i="28"/>
  <c r="K1201" i="28"/>
  <c r="K1202" i="28"/>
  <c r="K1203" i="28"/>
  <c r="K1204" i="28"/>
  <c r="K1205" i="28"/>
  <c r="K1206" i="28"/>
  <c r="K1207" i="28"/>
  <c r="K1208" i="28"/>
  <c r="K1209" i="28"/>
  <c r="K1210" i="28"/>
  <c r="K1211" i="28"/>
  <c r="K1212" i="28"/>
  <c r="K1213" i="28"/>
  <c r="K1214" i="28"/>
  <c r="K1215" i="28"/>
  <c r="K1216" i="28"/>
  <c r="K1217" i="28"/>
  <c r="K1218" i="28"/>
  <c r="K1219" i="28"/>
  <c r="K1220" i="28"/>
  <c r="K1221" i="28"/>
  <c r="K1222" i="28"/>
  <c r="K1223" i="28"/>
  <c r="K1224" i="28"/>
  <c r="K1225" i="28"/>
  <c r="K1226" i="28"/>
  <c r="K1227" i="28"/>
  <c r="K1228" i="28"/>
  <c r="K1229" i="28"/>
  <c r="K1230" i="28"/>
  <c r="K1231" i="28"/>
  <c r="K1232" i="28"/>
  <c r="K1233" i="28"/>
  <c r="K1234" i="28"/>
  <c r="K1235" i="28"/>
  <c r="K1236" i="28"/>
  <c r="K1237" i="28"/>
  <c r="K1238" i="28"/>
  <c r="K1239" i="28"/>
  <c r="K1240" i="28"/>
  <c r="K1241" i="28"/>
  <c r="K1242" i="28"/>
  <c r="K1243" i="28"/>
  <c r="K1244" i="28"/>
  <c r="K1245" i="28"/>
  <c r="K1246" i="28"/>
  <c r="K1247" i="28"/>
  <c r="K1248" i="28"/>
  <c r="K1249" i="28"/>
  <c r="K1250" i="28"/>
  <c r="K1251" i="28"/>
  <c r="K1252" i="28"/>
  <c r="K1253" i="28"/>
  <c r="K1254" i="28"/>
  <c r="K1255" i="28"/>
  <c r="K1256" i="28"/>
  <c r="K1257" i="28"/>
  <c r="K1258" i="28"/>
  <c r="K1259" i="28"/>
  <c r="K1260" i="28"/>
  <c r="K1261" i="28"/>
  <c r="K1262" i="28"/>
  <c r="K1263" i="28"/>
  <c r="K1264" i="28"/>
  <c r="K1265" i="28"/>
  <c r="K1266" i="28"/>
  <c r="K1267" i="28"/>
  <c r="K1268" i="28"/>
  <c r="K1269" i="28"/>
  <c r="K1270" i="28"/>
  <c r="K1271" i="28"/>
  <c r="K1272" i="28"/>
  <c r="K1273" i="28"/>
  <c r="K1274" i="28"/>
  <c r="K1275" i="28"/>
  <c r="K1276" i="28"/>
  <c r="K1277" i="28"/>
  <c r="K1278" i="28"/>
  <c r="K1279" i="28"/>
  <c r="K1280" i="28"/>
  <c r="K1281" i="28"/>
  <c r="K1282" i="28"/>
  <c r="K1283" i="28"/>
  <c r="K1284" i="28"/>
  <c r="K1285" i="28"/>
  <c r="K1286" i="28"/>
  <c r="K1287" i="28"/>
  <c r="K1288" i="28"/>
  <c r="K1289" i="28"/>
  <c r="K1290" i="28"/>
  <c r="K1291" i="28"/>
  <c r="K1292" i="28"/>
  <c r="K1293" i="28"/>
  <c r="K1294" i="28"/>
  <c r="K1295" i="28"/>
  <c r="K1296" i="28"/>
  <c r="K1297" i="28"/>
  <c r="K1298" i="28"/>
  <c r="K1299" i="28"/>
  <c r="K1300" i="28"/>
  <c r="K1301" i="28"/>
  <c r="K1302" i="28"/>
  <c r="K1303" i="28"/>
  <c r="K1304" i="28"/>
  <c r="K1305" i="28"/>
  <c r="K1306" i="28"/>
  <c r="K1307" i="28"/>
  <c r="K1308" i="28"/>
  <c r="K1309" i="28"/>
  <c r="K1310" i="28"/>
  <c r="K1311" i="28"/>
  <c r="K1312" i="28"/>
  <c r="K1313" i="28"/>
  <c r="K1314" i="28"/>
  <c r="K1315" i="28"/>
  <c r="K1316" i="28"/>
  <c r="K1317" i="28"/>
  <c r="K1318" i="28"/>
  <c r="K1319" i="28"/>
  <c r="K1320" i="28"/>
  <c r="K1321" i="28"/>
  <c r="K1322" i="28"/>
  <c r="K1323" i="28"/>
  <c r="K1324" i="28"/>
  <c r="K1325" i="28"/>
  <c r="K1326" i="28"/>
  <c r="K1327" i="28"/>
  <c r="K1328" i="28"/>
  <c r="K1329" i="28"/>
  <c r="K1330" i="28"/>
  <c r="K1331" i="28"/>
  <c r="K1332" i="28"/>
  <c r="K1333" i="28"/>
  <c r="K1334" i="28"/>
  <c r="K1335" i="28"/>
  <c r="K1336" i="28"/>
  <c r="K1337" i="28"/>
  <c r="K1338" i="28"/>
  <c r="K1339" i="28"/>
  <c r="K1340" i="28"/>
  <c r="K1341" i="28"/>
  <c r="K1342" i="28"/>
  <c r="K1343" i="28"/>
  <c r="K1344" i="28"/>
  <c r="K1345" i="28"/>
  <c r="K1346" i="28"/>
  <c r="K1347" i="28"/>
  <c r="K1348" i="28"/>
  <c r="K1349" i="28"/>
  <c r="K1350" i="28"/>
  <c r="K1351" i="28"/>
  <c r="K1352" i="28"/>
  <c r="K1353" i="28"/>
  <c r="K1354" i="28"/>
  <c r="K1355" i="28"/>
  <c r="K1356" i="28"/>
  <c r="K1357" i="28"/>
  <c r="K1358" i="28"/>
  <c r="K1359" i="28"/>
  <c r="K1360" i="28"/>
  <c r="K1361" i="28"/>
  <c r="K1362" i="28"/>
  <c r="K1363" i="28"/>
  <c r="K1364" i="28"/>
  <c r="K1365" i="28"/>
  <c r="K1366" i="28"/>
  <c r="K1367" i="28"/>
  <c r="K1368" i="28"/>
  <c r="K1369" i="28"/>
  <c r="K1370" i="28"/>
  <c r="K1371" i="28"/>
  <c r="K1372" i="28"/>
  <c r="K1373" i="28"/>
  <c r="K1374" i="28"/>
  <c r="K1375" i="28"/>
  <c r="K1376" i="28"/>
  <c r="K1377" i="28"/>
  <c r="K1378" i="28"/>
  <c r="K1379" i="28"/>
  <c r="K1380" i="28"/>
  <c r="K1381" i="28"/>
  <c r="K1382" i="28"/>
  <c r="K1383" i="28"/>
  <c r="K1384" i="28"/>
  <c r="K1385" i="28"/>
  <c r="K1386" i="28"/>
  <c r="K1387" i="28"/>
  <c r="K1388" i="28"/>
  <c r="K1389" i="28"/>
  <c r="K1390" i="28"/>
  <c r="K1391" i="28"/>
  <c r="K1392" i="28"/>
  <c r="K1393" i="28"/>
  <c r="K1394" i="28"/>
  <c r="K1395" i="28"/>
  <c r="K1396" i="28"/>
  <c r="K1397" i="28"/>
  <c r="K1398" i="28"/>
  <c r="K1399" i="28"/>
  <c r="K1400" i="28"/>
  <c r="K1401" i="28"/>
  <c r="K1402" i="28"/>
  <c r="K1403" i="28"/>
  <c r="K1404" i="28"/>
  <c r="K1405" i="28"/>
  <c r="K1406" i="28"/>
  <c r="K1407" i="28"/>
  <c r="K1408" i="28"/>
  <c r="K1409" i="28"/>
  <c r="K1410" i="28"/>
  <c r="K1411" i="28"/>
  <c r="K1412" i="28"/>
  <c r="K1413" i="28"/>
  <c r="K1414" i="28"/>
  <c r="K1415" i="28"/>
  <c r="K1416" i="28"/>
  <c r="K1417" i="28"/>
  <c r="K1418" i="28"/>
  <c r="K1419" i="28"/>
  <c r="K1420" i="28"/>
  <c r="K1421" i="28"/>
  <c r="K1422" i="28"/>
  <c r="K1423" i="28"/>
  <c r="K1424" i="28"/>
  <c r="K1425" i="28"/>
  <c r="K1426" i="28"/>
  <c r="K1427" i="28"/>
  <c r="K1428" i="28"/>
  <c r="K1429" i="28"/>
  <c r="K1430" i="28"/>
  <c r="K1431" i="28"/>
  <c r="K1432" i="28"/>
  <c r="K1433" i="28"/>
  <c r="K1434" i="28"/>
  <c r="K1435" i="28"/>
  <c r="K1436" i="28"/>
  <c r="K1437" i="28"/>
  <c r="K1438" i="28"/>
  <c r="K1439" i="28"/>
  <c r="K1440" i="28"/>
  <c r="K1441" i="28"/>
  <c r="K1442" i="28"/>
  <c r="K1443" i="28"/>
  <c r="K1444" i="28"/>
  <c r="K1445" i="28"/>
  <c r="K1446" i="28"/>
  <c r="K1447" i="28"/>
  <c r="K1448" i="28"/>
  <c r="K1449" i="28"/>
  <c r="K1450" i="28"/>
  <c r="K1451" i="28"/>
  <c r="K1452" i="28"/>
  <c r="K1453" i="28"/>
  <c r="K1454" i="28"/>
  <c r="K1455" i="28"/>
  <c r="K1456" i="28"/>
  <c r="K1457" i="28"/>
  <c r="K1458" i="28"/>
  <c r="K1459" i="28"/>
  <c r="K1460" i="28"/>
  <c r="K1461" i="28"/>
  <c r="K1462" i="28"/>
  <c r="K1463" i="28"/>
  <c r="K1464" i="28"/>
  <c r="K1465" i="28"/>
  <c r="K1466" i="28"/>
  <c r="K1467" i="28"/>
  <c r="K1468" i="28"/>
  <c r="K1469" i="28"/>
  <c r="K1470" i="28"/>
  <c r="K1471" i="28"/>
  <c r="K1472" i="28"/>
  <c r="K1473" i="28"/>
  <c r="K1474" i="28"/>
  <c r="K1475" i="28"/>
  <c r="K1476" i="28"/>
  <c r="K1477" i="28"/>
  <c r="K1478" i="28"/>
  <c r="K1479" i="28"/>
  <c r="K1480" i="28"/>
  <c r="K1481" i="28"/>
  <c r="K1482" i="28"/>
  <c r="K1483" i="28"/>
  <c r="K1484" i="28"/>
  <c r="K1485" i="28"/>
  <c r="K1486" i="28"/>
  <c r="K1487" i="28"/>
  <c r="K1488" i="28"/>
  <c r="K1489" i="28"/>
  <c r="K1490" i="28"/>
  <c r="K1491" i="28"/>
  <c r="K1492" i="28"/>
  <c r="K1493" i="28"/>
  <c r="K1494" i="28"/>
  <c r="K1495" i="28"/>
  <c r="K1496" i="28"/>
  <c r="K1497" i="28"/>
  <c r="K1498" i="28"/>
  <c r="K1499" i="28"/>
  <c r="K1500" i="28"/>
  <c r="K1501" i="28"/>
  <c r="K1502" i="28"/>
  <c r="K1503" i="28"/>
  <c r="K1504" i="28"/>
  <c r="K1505" i="28"/>
  <c r="K1506" i="28"/>
  <c r="K1507" i="28"/>
  <c r="K1508" i="28"/>
  <c r="K1509" i="28"/>
  <c r="K1510" i="28"/>
  <c r="K1511" i="28"/>
  <c r="K1512" i="28"/>
  <c r="K1513" i="28"/>
  <c r="K1514" i="28"/>
  <c r="K1515" i="28"/>
  <c r="K1516" i="28"/>
  <c r="I1012" i="28"/>
  <c r="I1011" i="28"/>
  <c r="H340" i="28"/>
  <c r="H66" i="28"/>
  <c r="I570" i="28"/>
  <c r="I571" i="28"/>
  <c r="I572" i="28"/>
  <c r="I573" i="28"/>
  <c r="I574" i="28"/>
  <c r="I575" i="28"/>
  <c r="I576" i="28"/>
  <c r="I577" i="28"/>
  <c r="I578" i="28"/>
  <c r="I579" i="28"/>
  <c r="I580" i="28"/>
  <c r="I581" i="28"/>
  <c r="I582" i="28"/>
  <c r="I583" i="28"/>
  <c r="I584" i="28"/>
  <c r="I585" i="28"/>
  <c r="I586" i="28"/>
  <c r="I587" i="28"/>
  <c r="I588" i="28"/>
  <c r="I589" i="28"/>
  <c r="I590" i="28"/>
  <c r="I591" i="28"/>
  <c r="I592" i="28"/>
  <c r="I593" i="28"/>
  <c r="I594" i="28"/>
  <c r="I595" i="28"/>
  <c r="I596" i="28"/>
  <c r="I597" i="28"/>
  <c r="I598" i="28"/>
  <c r="I599" i="28"/>
  <c r="I600" i="28"/>
  <c r="I601" i="28"/>
  <c r="I602" i="28"/>
  <c r="I603" i="28"/>
  <c r="I604" i="28"/>
  <c r="I605" i="28"/>
  <c r="I606" i="28"/>
  <c r="I607" i="28"/>
  <c r="I608" i="28"/>
  <c r="I609" i="28"/>
  <c r="I610" i="28"/>
  <c r="I611" i="28"/>
  <c r="I612" i="28"/>
  <c r="I613" i="28"/>
  <c r="I614" i="28"/>
  <c r="I615" i="28"/>
  <c r="I616" i="28"/>
  <c r="I617" i="28"/>
  <c r="I618" i="28"/>
  <c r="I619" i="28"/>
  <c r="I620" i="28"/>
  <c r="I621" i="28"/>
  <c r="I622" i="28"/>
  <c r="I623" i="28"/>
  <c r="I624" i="28"/>
  <c r="I625" i="28"/>
  <c r="I626" i="28"/>
  <c r="I627" i="28"/>
  <c r="I628" i="28"/>
  <c r="I629" i="28"/>
  <c r="I630" i="28"/>
  <c r="I631" i="28"/>
  <c r="I632" i="28"/>
  <c r="I633" i="28"/>
  <c r="I634" i="28"/>
  <c r="I635" i="28"/>
  <c r="I636" i="28"/>
  <c r="I637" i="28"/>
  <c r="I638" i="28"/>
  <c r="I639" i="28"/>
  <c r="I640" i="28"/>
  <c r="I641" i="28"/>
  <c r="I642" i="28"/>
  <c r="I643" i="28"/>
  <c r="I644" i="28"/>
  <c r="I645" i="28"/>
  <c r="I646" i="28"/>
  <c r="I647" i="28"/>
  <c r="I648" i="28"/>
  <c r="I649" i="28"/>
  <c r="I650" i="28"/>
  <c r="I651" i="28"/>
  <c r="I652" i="28"/>
  <c r="I653" i="28"/>
  <c r="I654" i="28"/>
  <c r="I655" i="28"/>
  <c r="I656" i="28"/>
  <c r="I657" i="28"/>
  <c r="I658" i="28"/>
  <c r="I659" i="28"/>
  <c r="I660" i="28"/>
  <c r="I661" i="28"/>
  <c r="I662" i="28"/>
  <c r="I663" i="28"/>
  <c r="I664" i="28"/>
  <c r="I665" i="28"/>
  <c r="I666" i="28"/>
  <c r="I667" i="28"/>
  <c r="I668" i="28"/>
  <c r="I669" i="28"/>
  <c r="I670" i="28"/>
  <c r="I671" i="28"/>
  <c r="I672" i="28"/>
  <c r="I673" i="28"/>
  <c r="I674" i="28"/>
  <c r="I675" i="28"/>
  <c r="I676" i="28"/>
  <c r="I677" i="28"/>
  <c r="I678" i="28"/>
  <c r="I679" i="28"/>
  <c r="I680" i="28"/>
  <c r="I681" i="28"/>
  <c r="I682" i="28"/>
  <c r="I683" i="28"/>
  <c r="I684" i="28"/>
  <c r="I685" i="28"/>
  <c r="I686" i="28"/>
  <c r="I687" i="28"/>
  <c r="I688" i="28"/>
  <c r="I689" i="28"/>
  <c r="I690" i="28"/>
  <c r="I691" i="28"/>
  <c r="I692" i="28"/>
  <c r="I693" i="28"/>
  <c r="I694" i="28"/>
  <c r="I695" i="28"/>
  <c r="I696" i="28"/>
  <c r="I697" i="28"/>
  <c r="I698" i="28"/>
  <c r="I699" i="28"/>
  <c r="I700" i="28"/>
  <c r="I701" i="28"/>
  <c r="I702" i="28"/>
  <c r="I703" i="28"/>
  <c r="I704" i="28"/>
  <c r="I705" i="28"/>
  <c r="I706" i="28"/>
  <c r="I707" i="28"/>
  <c r="I708" i="28"/>
  <c r="I709" i="28"/>
  <c r="I710" i="28"/>
  <c r="I711" i="28"/>
  <c r="I712" i="28"/>
  <c r="I713" i="28"/>
  <c r="I714" i="28"/>
  <c r="I715" i="28"/>
  <c r="I716" i="28"/>
  <c r="I717" i="28"/>
  <c r="I718" i="28"/>
  <c r="I719" i="28"/>
  <c r="I720" i="28"/>
  <c r="I721" i="28"/>
  <c r="I722" i="28"/>
  <c r="I723" i="28"/>
  <c r="I724" i="28"/>
  <c r="I725" i="28"/>
  <c r="I726" i="28"/>
  <c r="I727" i="28"/>
  <c r="I728" i="28"/>
  <c r="I729" i="28"/>
  <c r="I730" i="28"/>
  <c r="I731" i="28"/>
  <c r="I732" i="28"/>
  <c r="I733" i="28"/>
  <c r="I734" i="28"/>
  <c r="I735" i="28"/>
  <c r="I736" i="28"/>
  <c r="I737" i="28"/>
  <c r="I738" i="28"/>
  <c r="I739" i="28"/>
  <c r="I740" i="28"/>
  <c r="I741" i="28"/>
  <c r="I742" i="28"/>
  <c r="I743" i="28"/>
  <c r="I744" i="28"/>
  <c r="I745" i="28"/>
  <c r="I746" i="28"/>
  <c r="I747" i="28"/>
  <c r="I748" i="28"/>
  <c r="I749" i="28"/>
  <c r="I750" i="28"/>
  <c r="I751" i="28"/>
  <c r="I752" i="28"/>
  <c r="I753" i="28"/>
  <c r="I754" i="28"/>
  <c r="I755" i="28"/>
  <c r="I756" i="28"/>
  <c r="I757" i="28"/>
  <c r="I758" i="28"/>
  <c r="I759" i="28"/>
  <c r="I760" i="28"/>
  <c r="I761" i="28"/>
  <c r="I762" i="28"/>
  <c r="I763" i="28"/>
  <c r="I764" i="28"/>
  <c r="I765" i="28"/>
  <c r="I766" i="28"/>
  <c r="I767" i="28"/>
  <c r="I768" i="28"/>
  <c r="I769" i="28"/>
  <c r="I770" i="28"/>
  <c r="I771" i="28"/>
  <c r="I772" i="28"/>
  <c r="I773" i="28"/>
  <c r="I774" i="28"/>
  <c r="I775" i="28"/>
  <c r="I776" i="28"/>
  <c r="I777" i="28"/>
  <c r="I778" i="28"/>
  <c r="I779" i="28"/>
  <c r="I780" i="28"/>
  <c r="I781" i="28"/>
  <c r="I782" i="28"/>
  <c r="I783" i="28"/>
  <c r="I784" i="28"/>
  <c r="I785" i="28"/>
  <c r="I786" i="28"/>
  <c r="I787" i="28"/>
  <c r="I788" i="28"/>
  <c r="I789" i="28"/>
  <c r="I790" i="28"/>
  <c r="I791" i="28"/>
  <c r="I792" i="28"/>
  <c r="I793" i="28"/>
  <c r="I794" i="28"/>
  <c r="I795" i="28"/>
  <c r="I796" i="28"/>
  <c r="I797" i="28"/>
  <c r="I798" i="28"/>
  <c r="I799" i="28"/>
  <c r="I800" i="28"/>
  <c r="I801" i="28"/>
  <c r="I802" i="28"/>
  <c r="I803" i="28"/>
  <c r="I804" i="28"/>
  <c r="I805" i="28"/>
  <c r="I806" i="28"/>
  <c r="I807" i="28"/>
  <c r="I808" i="28"/>
  <c r="I809" i="28"/>
  <c r="I810" i="28"/>
  <c r="I811" i="28"/>
  <c r="I812" i="28"/>
  <c r="I813" i="28"/>
  <c r="I814" i="28"/>
  <c r="I815" i="28"/>
  <c r="I816" i="28"/>
  <c r="I817" i="28"/>
  <c r="I818" i="28"/>
  <c r="I819" i="28"/>
  <c r="I820" i="28"/>
  <c r="I821" i="28"/>
  <c r="I822" i="28"/>
  <c r="I823" i="28"/>
  <c r="I824" i="28"/>
  <c r="I825" i="28"/>
  <c r="I826" i="28"/>
  <c r="I827" i="28"/>
  <c r="I828" i="28"/>
  <c r="I829" i="28"/>
  <c r="I830" i="28"/>
  <c r="I831" i="28"/>
  <c r="I832" i="28"/>
  <c r="I833" i="28"/>
  <c r="I834" i="28"/>
  <c r="I835" i="28"/>
  <c r="I836" i="28"/>
  <c r="I837" i="28"/>
  <c r="I838" i="28"/>
  <c r="I839" i="28"/>
  <c r="I840" i="28"/>
  <c r="I841" i="28"/>
  <c r="I842" i="28"/>
  <c r="I843" i="28"/>
  <c r="I844" i="28"/>
  <c r="I845" i="28"/>
  <c r="I846" i="28"/>
  <c r="I847" i="28"/>
  <c r="I848" i="28"/>
  <c r="I849" i="28"/>
  <c r="I850" i="28"/>
  <c r="I851" i="28"/>
  <c r="I852" i="28"/>
  <c r="I853" i="28"/>
  <c r="I854" i="28"/>
  <c r="I855" i="28"/>
  <c r="I856" i="28"/>
  <c r="I857" i="28"/>
  <c r="I858" i="28"/>
  <c r="I859" i="28"/>
  <c r="I860" i="28"/>
  <c r="I861" i="28"/>
  <c r="I862" i="28"/>
  <c r="I863" i="28"/>
  <c r="I864" i="28"/>
  <c r="I865" i="28"/>
  <c r="I866" i="28"/>
  <c r="I867" i="28"/>
  <c r="I868" i="28"/>
  <c r="I869" i="28"/>
  <c r="I870" i="28"/>
  <c r="I871" i="28"/>
  <c r="I872" i="28"/>
  <c r="I873" i="28"/>
  <c r="I874" i="28"/>
  <c r="I875" i="28"/>
  <c r="I876" i="28"/>
  <c r="I877" i="28"/>
  <c r="I878" i="28"/>
  <c r="I879" i="28"/>
  <c r="I880" i="28"/>
  <c r="I881" i="28"/>
  <c r="I882" i="28"/>
  <c r="I883" i="28"/>
  <c r="I884" i="28"/>
  <c r="I885" i="28"/>
  <c r="I886" i="28"/>
  <c r="I887" i="28"/>
  <c r="I888" i="28"/>
  <c r="I889" i="28"/>
  <c r="I890" i="28"/>
  <c r="I891" i="28"/>
  <c r="I892" i="28"/>
  <c r="I893" i="28"/>
  <c r="I894" i="28"/>
  <c r="I895" i="28"/>
  <c r="I896" i="28"/>
  <c r="I897" i="28"/>
  <c r="I898" i="28"/>
  <c r="I899" i="28"/>
  <c r="I900" i="28"/>
  <c r="I901" i="28"/>
  <c r="I902" i="28"/>
  <c r="I903" i="28"/>
  <c r="I904" i="28"/>
  <c r="I905" i="28"/>
  <c r="I906" i="28"/>
  <c r="I907" i="28"/>
  <c r="I908" i="28"/>
  <c r="I909" i="28"/>
  <c r="I910" i="28"/>
  <c r="I911" i="28"/>
  <c r="I912" i="28"/>
  <c r="I913" i="28"/>
  <c r="I914" i="28"/>
  <c r="I915" i="28"/>
  <c r="I916" i="28"/>
  <c r="I917" i="28"/>
  <c r="I918" i="28"/>
  <c r="I919" i="28"/>
  <c r="I920" i="28"/>
  <c r="I921" i="28"/>
  <c r="I922" i="28"/>
  <c r="I923" i="28"/>
  <c r="I924" i="28"/>
  <c r="I925" i="28"/>
  <c r="I926" i="28"/>
  <c r="I927" i="28"/>
  <c r="I928" i="28"/>
  <c r="I929" i="28"/>
  <c r="I930" i="28"/>
  <c r="I931" i="28"/>
  <c r="I932" i="28"/>
  <c r="I933" i="28"/>
  <c r="I934" i="28"/>
  <c r="I935" i="28"/>
  <c r="I936" i="28"/>
  <c r="I937" i="28"/>
  <c r="I938" i="28"/>
  <c r="I939" i="28"/>
  <c r="I940" i="28"/>
  <c r="I941" i="28"/>
  <c r="I942" i="28"/>
  <c r="I943" i="28"/>
  <c r="I944" i="28"/>
  <c r="I945" i="28"/>
  <c r="I946" i="28"/>
  <c r="I947" i="28"/>
  <c r="I948" i="28"/>
  <c r="I949" i="28"/>
  <c r="I950" i="28"/>
  <c r="I951" i="28"/>
  <c r="I952" i="28"/>
  <c r="I953" i="28"/>
  <c r="I954" i="28"/>
  <c r="I955" i="28"/>
  <c r="I956" i="28"/>
  <c r="I957" i="28"/>
  <c r="I958" i="28"/>
  <c r="I959" i="28"/>
  <c r="I960" i="28"/>
  <c r="I961" i="28"/>
  <c r="I962" i="28"/>
  <c r="I963" i="28"/>
  <c r="I964" i="28"/>
  <c r="I965" i="28"/>
  <c r="I966" i="28"/>
  <c r="I967" i="28"/>
  <c r="I968" i="28"/>
  <c r="I969" i="28"/>
  <c r="I970" i="28"/>
  <c r="I971" i="28"/>
  <c r="I972" i="28"/>
  <c r="I973" i="28"/>
  <c r="I974" i="28"/>
  <c r="I975" i="28"/>
  <c r="I976" i="28"/>
  <c r="I977" i="28"/>
  <c r="I978" i="28"/>
  <c r="I979" i="28"/>
  <c r="I980" i="28"/>
  <c r="I981" i="28"/>
  <c r="I982" i="28"/>
  <c r="I983" i="28"/>
  <c r="I984" i="28"/>
  <c r="I985" i="28"/>
  <c r="I986" i="28"/>
  <c r="I987" i="28"/>
  <c r="I988" i="28"/>
  <c r="I989" i="28"/>
  <c r="I990" i="28"/>
  <c r="I991" i="28"/>
  <c r="I992" i="28"/>
  <c r="I993" i="28"/>
  <c r="I994" i="28"/>
  <c r="I995" i="28"/>
  <c r="I996" i="28"/>
  <c r="I997" i="28"/>
  <c r="I998" i="28"/>
  <c r="I999" i="28"/>
  <c r="I1000" i="28"/>
  <c r="I1001" i="28"/>
  <c r="I1002" i="28"/>
  <c r="I1003" i="28"/>
  <c r="I1004" i="28"/>
  <c r="I1005" i="28"/>
  <c r="I1006" i="28"/>
  <c r="I1007" i="28"/>
  <c r="I1008" i="28"/>
  <c r="I1009" i="28"/>
  <c r="I1010" i="28"/>
  <c r="I343" i="28"/>
  <c r="I344" i="28"/>
  <c r="I345" i="28"/>
  <c r="I346" i="28"/>
  <c r="I347" i="28"/>
  <c r="I348" i="28"/>
  <c r="I349" i="28"/>
  <c r="I350" i="28"/>
  <c r="I351" i="28"/>
  <c r="I352" i="28"/>
  <c r="I353" i="28"/>
  <c r="I354" i="28"/>
  <c r="I355" i="28"/>
  <c r="I356" i="28"/>
  <c r="I357" i="28"/>
  <c r="I358" i="28"/>
  <c r="I359" i="28"/>
  <c r="I360" i="28"/>
  <c r="I361" i="28"/>
  <c r="I362" i="28"/>
  <c r="I363" i="28"/>
  <c r="I364" i="28"/>
  <c r="I365" i="28"/>
  <c r="I366" i="28"/>
  <c r="I367" i="28"/>
  <c r="I368" i="28"/>
  <c r="I369" i="28"/>
  <c r="I370" i="28"/>
  <c r="I371" i="28"/>
  <c r="I372" i="28"/>
  <c r="I373" i="28"/>
  <c r="I374" i="28"/>
  <c r="I375" i="28"/>
  <c r="I376" i="28"/>
  <c r="I377" i="28"/>
  <c r="I378" i="28"/>
  <c r="I379" i="28"/>
  <c r="I380" i="28"/>
  <c r="I381" i="28"/>
  <c r="I382" i="28"/>
  <c r="I383" i="28"/>
  <c r="I384" i="28"/>
  <c r="I385" i="28"/>
  <c r="I386" i="28"/>
  <c r="I387" i="28"/>
  <c r="I388" i="28"/>
  <c r="I389" i="28"/>
  <c r="I390" i="28"/>
  <c r="I391" i="28"/>
  <c r="I392" i="28"/>
  <c r="I393" i="28"/>
  <c r="I394" i="28"/>
  <c r="I395" i="28"/>
  <c r="I396" i="28"/>
  <c r="I397" i="28"/>
  <c r="I398" i="28"/>
  <c r="I399" i="28"/>
  <c r="I400" i="28"/>
  <c r="I401" i="28"/>
  <c r="I402" i="28"/>
  <c r="I403" i="28"/>
  <c r="I404" i="28"/>
  <c r="I405" i="28"/>
  <c r="I406" i="28"/>
  <c r="I407" i="28"/>
  <c r="I408" i="28"/>
  <c r="I409" i="28"/>
  <c r="I410" i="28"/>
  <c r="I411" i="28"/>
  <c r="I412" i="28"/>
  <c r="I413" i="28"/>
  <c r="I414" i="28"/>
  <c r="I415" i="28"/>
  <c r="I416" i="28"/>
  <c r="I417" i="28"/>
  <c r="I418" i="28"/>
  <c r="I419" i="28"/>
  <c r="I420" i="28"/>
  <c r="I421" i="28"/>
  <c r="I422" i="28"/>
  <c r="I423" i="28"/>
  <c r="I424" i="28"/>
  <c r="I425" i="28"/>
  <c r="I426" i="28"/>
  <c r="I427" i="28"/>
  <c r="I428" i="28"/>
  <c r="I429" i="28"/>
  <c r="I430" i="28"/>
  <c r="I431" i="28"/>
  <c r="I432" i="28"/>
  <c r="I433" i="28"/>
  <c r="I434" i="28"/>
  <c r="I435" i="28"/>
  <c r="I436" i="28"/>
  <c r="I437" i="28"/>
  <c r="I438" i="28"/>
  <c r="I439" i="28"/>
  <c r="I440" i="28"/>
  <c r="I441" i="28"/>
  <c r="I442" i="28"/>
  <c r="I443" i="28"/>
  <c r="I444" i="28"/>
  <c r="I445" i="28"/>
  <c r="I446" i="28"/>
  <c r="I447" i="28"/>
  <c r="I448" i="28"/>
  <c r="I449" i="28"/>
  <c r="I450" i="28"/>
  <c r="I451" i="28"/>
  <c r="I452" i="28"/>
  <c r="I453" i="28"/>
  <c r="I454" i="28"/>
  <c r="I455" i="28"/>
  <c r="I456" i="28"/>
  <c r="I457" i="28"/>
  <c r="I458" i="28"/>
  <c r="I459" i="28"/>
  <c r="I460" i="28"/>
  <c r="I461" i="28"/>
  <c r="I462" i="28"/>
  <c r="I463" i="28"/>
  <c r="I464" i="28"/>
  <c r="I465" i="28"/>
  <c r="I466" i="28"/>
  <c r="I467" i="28"/>
  <c r="I468" i="28"/>
  <c r="I469" i="28"/>
  <c r="I470" i="28"/>
  <c r="I471" i="28"/>
  <c r="I472" i="28"/>
  <c r="I473" i="28"/>
  <c r="I474" i="28"/>
  <c r="I475" i="28"/>
  <c r="I476" i="28"/>
  <c r="I477" i="28"/>
  <c r="I478" i="28"/>
  <c r="I479" i="28"/>
  <c r="I480" i="28"/>
  <c r="I481" i="28"/>
  <c r="I482" i="28"/>
  <c r="I483" i="28"/>
  <c r="I484" i="28"/>
  <c r="I485" i="28"/>
  <c r="I486" i="28"/>
  <c r="I487" i="28"/>
  <c r="I488" i="28"/>
  <c r="I489" i="28"/>
  <c r="I490" i="28"/>
  <c r="I491" i="28"/>
  <c r="I492" i="28"/>
  <c r="I493" i="28"/>
  <c r="I494" i="28"/>
  <c r="I495" i="28"/>
  <c r="I496" i="28"/>
  <c r="I497" i="28"/>
  <c r="I498" i="28"/>
  <c r="I499" i="28"/>
  <c r="I500" i="28"/>
  <c r="I501" i="28"/>
  <c r="I502" i="28"/>
  <c r="I503" i="28"/>
  <c r="I504" i="28"/>
  <c r="I505" i="28"/>
  <c r="I506" i="28"/>
  <c r="I507" i="28"/>
  <c r="I508" i="28"/>
  <c r="I509" i="28"/>
  <c r="I510" i="28"/>
  <c r="I511" i="28"/>
  <c r="I512" i="28"/>
  <c r="I513" i="28"/>
  <c r="I514" i="28"/>
  <c r="I515" i="28"/>
  <c r="I516" i="28"/>
  <c r="I517" i="28"/>
  <c r="I518" i="28"/>
  <c r="I519" i="28"/>
  <c r="I520" i="28"/>
  <c r="I521" i="28"/>
  <c r="I522" i="28"/>
  <c r="I523" i="28"/>
  <c r="I524" i="28"/>
  <c r="I525" i="28"/>
  <c r="I526" i="28"/>
  <c r="I527" i="28"/>
  <c r="I528" i="28"/>
  <c r="I529" i="28"/>
  <c r="I530" i="28"/>
  <c r="I531" i="28"/>
  <c r="I532" i="28"/>
  <c r="I533" i="28"/>
  <c r="I534" i="28"/>
  <c r="I535" i="28"/>
  <c r="I536" i="28"/>
  <c r="I537" i="28"/>
  <c r="I538" i="28"/>
  <c r="I539" i="28"/>
  <c r="I540" i="28"/>
  <c r="I541" i="28"/>
  <c r="I542" i="28"/>
  <c r="I543" i="28"/>
  <c r="I544" i="28"/>
  <c r="I545" i="28"/>
  <c r="I546" i="28"/>
  <c r="I547" i="28"/>
  <c r="I548" i="28"/>
  <c r="I549" i="28"/>
  <c r="I550" i="28"/>
  <c r="I551" i="28"/>
  <c r="I552" i="28"/>
  <c r="I553" i="28"/>
  <c r="I554" i="28"/>
  <c r="I555" i="28"/>
  <c r="I556" i="28"/>
  <c r="I557" i="28"/>
  <c r="I558" i="28"/>
  <c r="I559" i="28"/>
  <c r="I560" i="28"/>
  <c r="I561" i="28"/>
  <c r="I562" i="28"/>
  <c r="I563" i="28"/>
  <c r="I564" i="28"/>
  <c r="I565" i="28"/>
  <c r="I566" i="28"/>
  <c r="I567" i="28"/>
  <c r="I568" i="28"/>
  <c r="I569" i="28"/>
  <c r="I342" i="28"/>
  <c r="K342" i="28" s="1"/>
  <c r="C6" i="13" l="1"/>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N60" i="17" l="1"/>
  <c r="N59" i="17"/>
  <c r="N58" i="17"/>
  <c r="N57" i="17"/>
  <c r="N56" i="17"/>
  <c r="M60" i="17"/>
  <c r="M59" i="17"/>
  <c r="M58" i="17"/>
  <c r="M57" i="17"/>
  <c r="M56" i="17"/>
  <c r="M55" i="17"/>
  <c r="N55" i="17"/>
  <c r="N54" i="17"/>
  <c r="N53" i="17"/>
  <c r="N52" i="17"/>
  <c r="N51" i="17"/>
  <c r="N50" i="17"/>
  <c r="N49" i="17"/>
  <c r="N48" i="17"/>
  <c r="N47" i="17"/>
  <c r="N46" i="17"/>
  <c r="N45" i="17"/>
  <c r="N44" i="17"/>
  <c r="N43" i="17"/>
  <c r="N42" i="17"/>
  <c r="N41" i="17"/>
  <c r="N40" i="17"/>
  <c r="N39" i="17"/>
  <c r="N38" i="17"/>
  <c r="N37" i="17"/>
  <c r="N36" i="17"/>
  <c r="N35" i="17"/>
  <c r="N34" i="17"/>
  <c r="N33" i="17"/>
  <c r="N32" i="17"/>
  <c r="N31" i="17"/>
  <c r="N30" i="17"/>
  <c r="M54" i="17" l="1"/>
  <c r="M53" i="17"/>
  <c r="M52" i="17"/>
  <c r="M51" i="17"/>
  <c r="M50" i="17"/>
  <c r="M49" i="17"/>
  <c r="M48" i="17"/>
  <c r="M47" i="17"/>
  <c r="M46" i="17"/>
  <c r="M45" i="17"/>
  <c r="M44" i="17"/>
  <c r="M43" i="17"/>
  <c r="M42" i="17"/>
  <c r="M41" i="17"/>
  <c r="M40" i="17"/>
  <c r="M39" i="17"/>
  <c r="M38" i="17"/>
  <c r="M37" i="17"/>
  <c r="M36" i="17"/>
  <c r="M35" i="17"/>
  <c r="M34" i="17"/>
  <c r="N29" i="17"/>
  <c r="N28" i="17"/>
  <c r="N27" i="17"/>
  <c r="N26" i="17"/>
  <c r="N25" i="17"/>
  <c r="N24" i="17"/>
  <c r="N23" i="17"/>
  <c r="N22" i="17"/>
  <c r="N21" i="17"/>
  <c r="N20" i="17"/>
  <c r="N19" i="17"/>
  <c r="N18" i="17"/>
  <c r="N17" i="17"/>
  <c r="N16" i="17"/>
  <c r="N15" i="17"/>
  <c r="N14" i="17"/>
  <c r="N13" i="17"/>
  <c r="N12" i="17"/>
  <c r="N11" i="17"/>
  <c r="N10" i="17"/>
  <c r="N9" i="17"/>
  <c r="N8" i="17"/>
  <c r="N7" i="17"/>
  <c r="N6" i="17"/>
  <c r="N5" i="17"/>
  <c r="M33" i="17"/>
  <c r="M32" i="17"/>
  <c r="M31" i="17"/>
  <c r="M30" i="17"/>
  <c r="M29" i="17"/>
  <c r="M28" i="17"/>
  <c r="M27" i="17"/>
  <c r="M26" i="17"/>
  <c r="M25" i="17"/>
  <c r="M24" i="17"/>
  <c r="M23" i="17"/>
  <c r="M22" i="17"/>
  <c r="M21" i="17"/>
  <c r="M20" i="17"/>
  <c r="M19" i="17"/>
  <c r="M18" i="17"/>
  <c r="M17" i="17"/>
  <c r="M16" i="17"/>
  <c r="M15" i="17"/>
  <c r="M14" i="17"/>
  <c r="M13" i="17"/>
  <c r="M12" i="17"/>
  <c r="M11" i="17"/>
  <c r="M10" i="17"/>
  <c r="M9" i="17"/>
  <c r="M8" i="17"/>
  <c r="M7" i="17"/>
  <c r="M6" i="17"/>
  <c r="M5" i="17"/>
  <c r="H545" i="26" l="1"/>
  <c r="AJ6" i="28" l="1"/>
  <c r="AL6" i="28"/>
  <c r="AJ7" i="28"/>
  <c r="AK7" i="28" s="1"/>
  <c r="AL7" i="28"/>
  <c r="AM7" i="28" s="1"/>
  <c r="AJ8" i="28"/>
  <c r="AL8" i="28"/>
  <c r="AM8" i="28" s="1"/>
  <c r="AJ9" i="28"/>
  <c r="AL9" i="28"/>
  <c r="AJ10" i="28"/>
  <c r="AL10" i="28"/>
  <c r="AJ11" i="28"/>
  <c r="AL11" i="28"/>
  <c r="AJ12" i="28"/>
  <c r="AL12" i="28"/>
  <c r="AJ13" i="28"/>
  <c r="AL13" i="28"/>
  <c r="AM13" i="28" s="1"/>
  <c r="AJ14" i="28"/>
  <c r="AL14" i="28"/>
  <c r="AJ15" i="28"/>
  <c r="AL15" i="28"/>
  <c r="AJ16" i="28"/>
  <c r="AL16" i="28"/>
  <c r="AJ17" i="28"/>
  <c r="AL17" i="28"/>
  <c r="AJ18" i="28"/>
  <c r="AL18" i="28"/>
  <c r="AJ19" i="28"/>
  <c r="AL19" i="28"/>
  <c r="AJ20" i="28"/>
  <c r="AL20" i="28"/>
  <c r="AJ21" i="28"/>
  <c r="AL21" i="28"/>
  <c r="AM21" i="28" s="1"/>
  <c r="AJ22" i="28"/>
  <c r="AL22" i="28"/>
  <c r="AJ23" i="28"/>
  <c r="AL23" i="28"/>
  <c r="AJ24" i="28"/>
  <c r="AL24" i="28"/>
  <c r="AJ25" i="28"/>
  <c r="AL25" i="28"/>
  <c r="AJ26" i="28"/>
  <c r="AK26" i="28" s="1"/>
  <c r="AL26" i="28"/>
  <c r="AJ27" i="28"/>
  <c r="AL27" i="28"/>
  <c r="AJ28" i="28"/>
  <c r="AL28" i="28"/>
  <c r="AJ29" i="28"/>
  <c r="AL29" i="28"/>
  <c r="AM29" i="28"/>
  <c r="AJ30" i="28"/>
  <c r="AL30" i="28"/>
  <c r="AJ31" i="28"/>
  <c r="AL31" i="28"/>
  <c r="AM31" i="28" s="1"/>
  <c r="AJ32" i="28"/>
  <c r="AL32" i="28"/>
  <c r="AJ33" i="28"/>
  <c r="AL33" i="28"/>
  <c r="AJ34" i="28"/>
  <c r="AL34" i="28"/>
  <c r="AJ35" i="28"/>
  <c r="AL35" i="28"/>
  <c r="AM35" i="28" s="1"/>
  <c r="AJ36" i="28"/>
  <c r="AL36" i="28"/>
  <c r="AM36" i="28" s="1"/>
  <c r="AJ37" i="28"/>
  <c r="AL37" i="28"/>
  <c r="AJ38" i="28"/>
  <c r="AL38" i="28"/>
  <c r="AJ39" i="28"/>
  <c r="AL39" i="28"/>
  <c r="AJ40" i="28"/>
  <c r="AL40" i="28"/>
  <c r="AJ41" i="28"/>
  <c r="AL41" i="28"/>
  <c r="AJ42" i="28"/>
  <c r="AL42" i="28"/>
  <c r="AJ43" i="28"/>
  <c r="AL43" i="28"/>
  <c r="AJ44" i="28"/>
  <c r="AL44" i="28"/>
  <c r="AM44" i="28" s="1"/>
  <c r="AJ45" i="28"/>
  <c r="AL45" i="28"/>
  <c r="AJ46" i="28"/>
  <c r="AL46" i="28"/>
  <c r="AJ47" i="28"/>
  <c r="AL47" i="28"/>
  <c r="AM47" i="28" s="1"/>
  <c r="AJ48" i="28"/>
  <c r="AL48" i="28"/>
  <c r="AJ49" i="28"/>
  <c r="AL49" i="28"/>
  <c r="AJ50" i="28"/>
  <c r="AL50" i="28"/>
  <c r="AJ51" i="28"/>
  <c r="AL51" i="28"/>
  <c r="AJ52" i="28"/>
  <c r="AL52" i="28"/>
  <c r="AJ53" i="28"/>
  <c r="AL53" i="28"/>
  <c r="AJ54" i="28"/>
  <c r="AL54" i="28"/>
  <c r="AJ55" i="28"/>
  <c r="AL55" i="28"/>
  <c r="AJ56" i="28"/>
  <c r="AL56" i="28"/>
  <c r="AJ57" i="28"/>
  <c r="AK57" i="28" s="1"/>
  <c r="AL57" i="28"/>
  <c r="AJ58" i="28"/>
  <c r="AK58" i="28" s="1"/>
  <c r="AL58" i="28"/>
  <c r="AM58" i="28" s="1"/>
  <c r="AJ59" i="28"/>
  <c r="AL59" i="28"/>
  <c r="AJ60" i="28"/>
  <c r="AL60" i="28"/>
  <c r="AJ61" i="28"/>
  <c r="AL61" i="28"/>
  <c r="AJ62" i="28"/>
  <c r="AL62" i="28"/>
  <c r="AJ63" i="28"/>
  <c r="AL63" i="28"/>
  <c r="AJ64" i="28"/>
  <c r="AL64" i="28"/>
  <c r="AJ65" i="28"/>
  <c r="AL65" i="28"/>
  <c r="AJ66" i="28"/>
  <c r="AK66" i="28" s="1"/>
  <c r="AL66" i="28"/>
  <c r="AJ67" i="28"/>
  <c r="AL67" i="28"/>
  <c r="AJ68" i="28"/>
  <c r="AL68" i="28"/>
  <c r="AJ69" i="28"/>
  <c r="AK70" i="28" s="1"/>
  <c r="AL69" i="28"/>
  <c r="AM69" i="28" s="1"/>
  <c r="AL70" i="28"/>
  <c r="AJ71" i="28"/>
  <c r="AK71" i="28" s="1"/>
  <c r="AL71" i="28"/>
  <c r="AJ72" i="28"/>
  <c r="AL72" i="28"/>
  <c r="AM9" i="28" l="1"/>
  <c r="AM51" i="28"/>
  <c r="AM40" i="28"/>
  <c r="AM11" i="28"/>
  <c r="AM65" i="28"/>
  <c r="AM54" i="28"/>
  <c r="AM32" i="28"/>
  <c r="AK11" i="28"/>
  <c r="AM52" i="28"/>
  <c r="AK52" i="28"/>
  <c r="AM19" i="28"/>
  <c r="AK8" i="28"/>
  <c r="AK21" i="28"/>
  <c r="AM33" i="28"/>
  <c r="AM60" i="28"/>
  <c r="AM49" i="28"/>
  <c r="AK10" i="28"/>
  <c r="AK9" i="28"/>
  <c r="AM38" i="28"/>
  <c r="AM27" i="28"/>
  <c r="AM71" i="28"/>
  <c r="AM48" i="28"/>
  <c r="AM37" i="28"/>
  <c r="AK27" i="28"/>
  <c r="AM70" i="28"/>
  <c r="AK48" i="28"/>
  <c r="AM26" i="28"/>
  <c r="AK32" i="28"/>
  <c r="AK36" i="28"/>
  <c r="AK16" i="28"/>
  <c r="AM15" i="28"/>
  <c r="AM20" i="28"/>
  <c r="AK59" i="28"/>
  <c r="AM66" i="28"/>
  <c r="AM62" i="28"/>
  <c r="AM55" i="28"/>
  <c r="AM25" i="28"/>
  <c r="AK44" i="28"/>
  <c r="AK65" i="28"/>
  <c r="AM18" i="28"/>
  <c r="AK64" i="28"/>
  <c r="AK68" i="28"/>
  <c r="AK60" i="28"/>
  <c r="AM53" i="28"/>
  <c r="AM72" i="28"/>
  <c r="AK15" i="28"/>
  <c r="AM68" i="28"/>
  <c r="AK72" i="28"/>
  <c r="AM43" i="28"/>
  <c r="AM24" i="28"/>
  <c r="AK17" i="28"/>
  <c r="AK30" i="28"/>
  <c r="AK46" i="28"/>
  <c r="AK33" i="28"/>
  <c r="AM63" i="28"/>
  <c r="AK63" i="28"/>
  <c r="AM59" i="28"/>
  <c r="AM41" i="28"/>
  <c r="AK24" i="28"/>
  <c r="AK50" i="28"/>
  <c r="AM14" i="28"/>
  <c r="AK35" i="28"/>
  <c r="AK43" i="28"/>
  <c r="AK13" i="28"/>
  <c r="AK69" i="28"/>
  <c r="AM46" i="28"/>
  <c r="AM30" i="28"/>
  <c r="AK38" i="28"/>
  <c r="AK22" i="28"/>
  <c r="AM34" i="28"/>
  <c r="AM57" i="28"/>
  <c r="AK14" i="28"/>
  <c r="AK25" i="28"/>
  <c r="AM10" i="28"/>
  <c r="AK49" i="28"/>
  <c r="AK61" i="28"/>
  <c r="AK37" i="28"/>
  <c r="AM22" i="28"/>
  <c r="AK19" i="28"/>
  <c r="AK55" i="28"/>
  <c r="AM12" i="28"/>
  <c r="AK12" i="28"/>
  <c r="AK47" i="28"/>
  <c r="AM16" i="28"/>
  <c r="AK31" i="28"/>
  <c r="AK67" i="28"/>
  <c r="AK29" i="28"/>
  <c r="AK41" i="28"/>
  <c r="AK53" i="28"/>
  <c r="AM64" i="28"/>
  <c r="AM42" i="28"/>
  <c r="AM28" i="28"/>
  <c r="AK40" i="28"/>
  <c r="AK54" i="28"/>
  <c r="AK42" i="28"/>
  <c r="AK20" i="28"/>
  <c r="AK18" i="28"/>
  <c r="AM17" i="28"/>
  <c r="AM23" i="28"/>
  <c r="AK28" i="28"/>
  <c r="AM45" i="28"/>
  <c r="AM50" i="28"/>
  <c r="AK23" i="28"/>
  <c r="AK34" i="28"/>
  <c r="AM39" i="28"/>
  <c r="AM56" i="28"/>
  <c r="AK39" i="28"/>
  <c r="AK51" i="28"/>
  <c r="AK56" i="28"/>
  <c r="AK45" i="28"/>
  <c r="AK62" i="28"/>
  <c r="AM67" i="28"/>
  <c r="AM61" i="28"/>
  <c r="C6" i="10"/>
  <c r="C7" i="10"/>
  <c r="C8" i="10"/>
  <c r="C9" i="10"/>
  <c r="C10" i="10"/>
  <c r="C11" i="10"/>
  <c r="C12" i="10"/>
  <c r="C13" i="10"/>
  <c r="C14" i="10"/>
  <c r="AA79" i="28"/>
  <c r="AB7" i="28"/>
  <c r="AB8" i="28"/>
  <c r="AB9" i="28"/>
  <c r="AB10" i="28"/>
  <c r="AB11" i="28"/>
  <c r="AB12" i="28"/>
  <c r="AB13" i="28"/>
  <c r="AB14" i="28"/>
  <c r="AB6" i="28"/>
  <c r="N5" i="13"/>
  <c r="O5" i="13"/>
  <c r="O12" i="13"/>
  <c r="O13" i="13"/>
  <c r="N6" i="13"/>
  <c r="N7" i="13"/>
  <c r="N8" i="13"/>
  <c r="N9" i="13"/>
  <c r="N10" i="13"/>
  <c r="N11" i="13"/>
  <c r="N12" i="13"/>
  <c r="N13" i="13"/>
  <c r="M6" i="13"/>
  <c r="O6" i="13" s="1"/>
  <c r="M7" i="13"/>
  <c r="O7" i="13" s="1"/>
  <c r="M8" i="13"/>
  <c r="O8" i="13" s="1"/>
  <c r="M9" i="13"/>
  <c r="O9" i="13" s="1"/>
  <c r="M10" i="13"/>
  <c r="O10" i="13" s="1"/>
  <c r="M11" i="13"/>
  <c r="O11" i="13" s="1"/>
  <c r="M12" i="13"/>
  <c r="M13" i="13"/>
  <c r="M14" i="13"/>
  <c r="O14" i="13" s="1"/>
  <c r="G5" i="13"/>
  <c r="G6" i="13"/>
  <c r="G7" i="13"/>
  <c r="G8" i="13"/>
  <c r="G9" i="13"/>
  <c r="G10" i="13"/>
  <c r="G11" i="13"/>
  <c r="G12" i="13"/>
  <c r="G13" i="13"/>
  <c r="G14" i="13"/>
  <c r="U9" i="13" l="1"/>
  <c r="U8" i="13"/>
  <c r="U12" i="13"/>
  <c r="U13" i="13"/>
  <c r="U10" i="13"/>
  <c r="U11" i="13"/>
  <c r="U6" i="13"/>
  <c r="U7" i="13"/>
  <c r="J113" i="26"/>
  <c r="J114" i="26"/>
  <c r="J115" i="26"/>
  <c r="J116" i="26"/>
  <c r="J117" i="26"/>
  <c r="J118" i="26"/>
  <c r="J119" i="26"/>
  <c r="J120" i="26"/>
  <c r="J121" i="26"/>
  <c r="J122" i="26"/>
  <c r="J123" i="26"/>
  <c r="J124" i="26"/>
  <c r="J125" i="26"/>
  <c r="J126" i="26"/>
  <c r="J127" i="26"/>
  <c r="J128" i="26"/>
  <c r="J129" i="26"/>
  <c r="J130" i="26"/>
  <c r="J131" i="26"/>
  <c r="J132" i="26"/>
  <c r="J133" i="26"/>
  <c r="J134" i="26"/>
  <c r="J135" i="26"/>
  <c r="J136" i="26"/>
  <c r="J137" i="26"/>
  <c r="J138" i="26"/>
  <c r="J139" i="26"/>
  <c r="J140" i="26"/>
  <c r="J141" i="26"/>
  <c r="J142" i="26"/>
  <c r="J143" i="26"/>
  <c r="J144" i="26"/>
  <c r="J145" i="26"/>
  <c r="J146" i="26"/>
  <c r="J147" i="26"/>
  <c r="J148" i="26"/>
  <c r="J149" i="26"/>
  <c r="J150" i="26"/>
  <c r="J151" i="26"/>
  <c r="J152" i="26"/>
  <c r="J153" i="26"/>
  <c r="J154" i="26"/>
  <c r="J155" i="26"/>
  <c r="J156" i="26"/>
  <c r="J157" i="26"/>
  <c r="J158" i="26"/>
  <c r="J159" i="26"/>
  <c r="J160" i="26"/>
  <c r="J161" i="26"/>
  <c r="J162" i="26"/>
  <c r="J163" i="26"/>
  <c r="J164" i="26"/>
  <c r="J165" i="26"/>
  <c r="J166" i="26"/>
  <c r="J167" i="26"/>
  <c r="J168" i="26"/>
  <c r="J169" i="26"/>
  <c r="J170" i="26"/>
  <c r="J171" i="26"/>
  <c r="J172" i="26"/>
  <c r="J173" i="26"/>
  <c r="J174" i="26"/>
  <c r="J175" i="26"/>
  <c r="J176" i="26"/>
  <c r="J177" i="26"/>
  <c r="J178" i="26"/>
  <c r="J179" i="26"/>
  <c r="J180" i="26"/>
  <c r="J181" i="26"/>
  <c r="J182" i="26"/>
  <c r="J183" i="26"/>
  <c r="J184" i="26"/>
  <c r="J185" i="26"/>
  <c r="J186" i="26"/>
  <c r="J187" i="26"/>
  <c r="J188" i="26"/>
  <c r="J189" i="26"/>
  <c r="D605" i="26"/>
  <c r="D606" i="26"/>
  <c r="D607" i="26"/>
  <c r="D608" i="26"/>
  <c r="D609" i="26"/>
  <c r="D610" i="26"/>
  <c r="D611" i="26"/>
  <c r="D612" i="26"/>
  <c r="D613" i="26"/>
  <c r="D614" i="26"/>
  <c r="D615" i="26"/>
  <c r="D616" i="26"/>
  <c r="D617" i="26"/>
  <c r="D618" i="26"/>
  <c r="D619" i="26"/>
  <c r="D620" i="26"/>
  <c r="D621" i="26"/>
  <c r="D622" i="26"/>
  <c r="D623" i="26"/>
  <c r="D624" i="26"/>
  <c r="D625" i="26"/>
  <c r="D626" i="26"/>
  <c r="D627" i="26"/>
  <c r="D628" i="26"/>
  <c r="D629" i="26"/>
  <c r="D630" i="26"/>
  <c r="D631" i="26"/>
  <c r="D632" i="26"/>
  <c r="D633" i="26"/>
  <c r="D634" i="26"/>
  <c r="D635" i="26"/>
  <c r="D636" i="26"/>
  <c r="D637" i="26"/>
  <c r="D638" i="26"/>
  <c r="D639" i="26"/>
  <c r="D640" i="26"/>
  <c r="D641" i="26"/>
  <c r="D642" i="26"/>
  <c r="D643" i="26"/>
  <c r="D644" i="26"/>
  <c r="D645" i="26"/>
  <c r="D646" i="26"/>
  <c r="D647" i="26"/>
  <c r="D648" i="26"/>
  <c r="D649" i="26"/>
  <c r="D650" i="26"/>
  <c r="D651" i="26"/>
  <c r="D652" i="26"/>
  <c r="D653" i="26"/>
  <c r="D654" i="26"/>
  <c r="D655" i="26"/>
  <c r="D656" i="26"/>
  <c r="D657" i="26"/>
  <c r="D658" i="26"/>
  <c r="D659" i="26"/>
  <c r="D660" i="26"/>
  <c r="D661" i="26"/>
  <c r="D662" i="26"/>
  <c r="D663" i="26"/>
  <c r="D664" i="26"/>
  <c r="D665" i="26"/>
  <c r="D666" i="26"/>
  <c r="D667" i="26"/>
  <c r="D668" i="26"/>
  <c r="D669" i="26"/>
  <c r="D670" i="26"/>
  <c r="D671" i="26"/>
  <c r="D672" i="26"/>
  <c r="D673" i="26"/>
  <c r="D674" i="26"/>
  <c r="D675" i="26"/>
  <c r="D676" i="26"/>
  <c r="D677" i="26"/>
  <c r="D678" i="26"/>
  <c r="D679" i="26"/>
  <c r="D680" i="26"/>
  <c r="D681" i="26"/>
  <c r="D682" i="26"/>
  <c r="D683" i="26"/>
  <c r="D684" i="26"/>
  <c r="D685" i="26"/>
  <c r="D686" i="26"/>
  <c r="D687" i="26"/>
  <c r="D688" i="26"/>
  <c r="D689" i="26"/>
  <c r="D690" i="26"/>
  <c r="D691" i="26"/>
  <c r="D692" i="26"/>
  <c r="D693" i="26"/>
  <c r="D694" i="26"/>
  <c r="D695" i="26"/>
  <c r="D696" i="26"/>
  <c r="D697" i="26"/>
  <c r="D698" i="26"/>
  <c r="D699" i="26"/>
  <c r="D700" i="26"/>
  <c r="D701" i="26"/>
  <c r="D702" i="26"/>
  <c r="D703" i="26"/>
  <c r="D704" i="26"/>
  <c r="D705" i="26"/>
  <c r="D706" i="26"/>
  <c r="D707" i="26"/>
  <c r="D708" i="26"/>
  <c r="D709" i="26"/>
  <c r="D710" i="26"/>
  <c r="D711" i="26"/>
  <c r="D712" i="26"/>
  <c r="D713" i="26"/>
  <c r="D714" i="26"/>
  <c r="D715" i="26"/>
  <c r="D716" i="26"/>
  <c r="D717" i="26"/>
  <c r="D718" i="26"/>
  <c r="D719" i="26"/>
  <c r="D720" i="26"/>
  <c r="D721" i="26"/>
  <c r="D722" i="26"/>
  <c r="D723" i="26"/>
  <c r="D724" i="26"/>
  <c r="D725" i="26"/>
  <c r="D726" i="26"/>
  <c r="D727" i="26"/>
  <c r="D728" i="26"/>
  <c r="D729" i="26"/>
  <c r="D730" i="26"/>
  <c r="D731" i="26"/>
  <c r="D732" i="26"/>
  <c r="D733" i="26"/>
  <c r="D734" i="26"/>
  <c r="D735" i="26"/>
  <c r="D736" i="26"/>
  <c r="D737" i="26"/>
  <c r="D738" i="26"/>
  <c r="D739" i="26"/>
  <c r="D740" i="26"/>
  <c r="D741" i="26"/>
  <c r="D742" i="26"/>
  <c r="D743" i="26"/>
  <c r="D744" i="26"/>
  <c r="D745" i="26"/>
  <c r="D746" i="26"/>
  <c r="D747" i="26"/>
  <c r="D748" i="26"/>
  <c r="D749" i="26"/>
  <c r="D750" i="26"/>
  <c r="D751" i="26"/>
  <c r="D752" i="26"/>
  <c r="D753" i="26"/>
  <c r="D754" i="26"/>
  <c r="D755" i="26"/>
  <c r="D756" i="26"/>
  <c r="D757" i="26"/>
  <c r="D758" i="26"/>
  <c r="D759" i="26"/>
  <c r="D760" i="26"/>
  <c r="D761" i="26"/>
  <c r="D762" i="26"/>
  <c r="D763" i="26"/>
  <c r="D764" i="26"/>
  <c r="D765" i="26"/>
  <c r="D766" i="26"/>
  <c r="D767" i="26"/>
  <c r="D768" i="26"/>
  <c r="D769" i="26"/>
  <c r="D770" i="26"/>
  <c r="D771" i="26"/>
  <c r="D772" i="26"/>
  <c r="D773" i="26"/>
  <c r="D774" i="26"/>
  <c r="D775" i="26"/>
  <c r="D776" i="26"/>
  <c r="D777" i="26"/>
  <c r="D778" i="26"/>
  <c r="D779" i="26"/>
  <c r="D780" i="26"/>
  <c r="D781" i="26"/>
  <c r="D782" i="26"/>
  <c r="D783" i="26"/>
  <c r="D784" i="26"/>
  <c r="D785" i="26"/>
  <c r="D786" i="26"/>
  <c r="D787" i="26"/>
  <c r="D788" i="26"/>
  <c r="D789" i="26"/>
  <c r="D790" i="26"/>
  <c r="D791" i="26"/>
  <c r="D792" i="26"/>
  <c r="D793" i="26"/>
  <c r="D794" i="26"/>
  <c r="D795" i="26"/>
  <c r="D796" i="26"/>
  <c r="D797" i="26"/>
  <c r="D798" i="26"/>
  <c r="D799" i="26"/>
  <c r="D800" i="26"/>
  <c r="D801" i="26"/>
  <c r="D802" i="26"/>
  <c r="D803" i="26"/>
  <c r="D804" i="26"/>
  <c r="D805" i="26"/>
  <c r="D806" i="26"/>
  <c r="D807" i="26"/>
  <c r="D808" i="26"/>
  <c r="D809" i="26"/>
  <c r="D810" i="26"/>
  <c r="D811" i="26"/>
  <c r="D812" i="26"/>
  <c r="D813" i="26"/>
  <c r="D814" i="26"/>
  <c r="D815" i="26"/>
  <c r="D816" i="26"/>
  <c r="D817" i="26"/>
  <c r="D818" i="26"/>
  <c r="D819" i="26"/>
  <c r="D820" i="26"/>
  <c r="D821" i="26"/>
  <c r="D822" i="26"/>
  <c r="D823" i="26"/>
  <c r="D824" i="26"/>
  <c r="D825" i="26"/>
  <c r="D826" i="26"/>
  <c r="D827" i="26"/>
  <c r="D828" i="26"/>
  <c r="D829" i="26"/>
  <c r="D830" i="26"/>
  <c r="D831" i="26"/>
  <c r="D832" i="26"/>
  <c r="D833" i="26"/>
  <c r="D834" i="26"/>
  <c r="D835" i="26"/>
  <c r="D836" i="26"/>
  <c r="D837" i="26"/>
  <c r="D838" i="26"/>
  <c r="D839" i="26"/>
  <c r="D840" i="26"/>
  <c r="D841" i="26"/>
  <c r="D842" i="26"/>
  <c r="D843" i="26"/>
  <c r="D844" i="26"/>
  <c r="D845" i="26"/>
  <c r="D846" i="26"/>
  <c r="D847" i="26"/>
  <c r="D848" i="26"/>
  <c r="D849" i="26"/>
  <c r="D850" i="26"/>
  <c r="D851" i="26"/>
  <c r="D852" i="26"/>
  <c r="D853" i="26"/>
  <c r="D854" i="26"/>
  <c r="D855" i="26"/>
  <c r="D856" i="26"/>
  <c r="D857" i="26"/>
  <c r="D858" i="26"/>
  <c r="D859" i="26"/>
  <c r="D860" i="26"/>
  <c r="D861" i="26"/>
  <c r="D862" i="26"/>
  <c r="D863" i="26"/>
  <c r="D864" i="26"/>
  <c r="D865" i="26"/>
  <c r="D866" i="26"/>
  <c r="D867" i="26"/>
  <c r="D868" i="26"/>
  <c r="D869" i="26"/>
  <c r="D870" i="26"/>
  <c r="D871" i="26"/>
  <c r="D872" i="26"/>
  <c r="D873" i="26"/>
  <c r="D874" i="26"/>
  <c r="D875" i="26"/>
  <c r="D876" i="26"/>
  <c r="D877" i="26"/>
  <c r="D878" i="26"/>
  <c r="D879" i="26"/>
  <c r="D880" i="26"/>
  <c r="D881" i="26"/>
  <c r="D882" i="26"/>
  <c r="D883" i="26"/>
  <c r="D884" i="26"/>
  <c r="D885" i="26"/>
  <c r="D886" i="26"/>
  <c r="D887" i="26"/>
  <c r="D888" i="26"/>
  <c r="D889" i="26"/>
  <c r="D890" i="26"/>
  <c r="D891" i="26"/>
  <c r="D892" i="26"/>
  <c r="D893" i="26"/>
  <c r="D894" i="26"/>
  <c r="D895" i="26"/>
  <c r="D896" i="26"/>
  <c r="D897" i="26"/>
  <c r="D898" i="26"/>
  <c r="D899" i="26"/>
  <c r="D900" i="26"/>
  <c r="D901" i="26"/>
  <c r="D902" i="26"/>
  <c r="D903" i="26"/>
  <c r="D904" i="26"/>
  <c r="D905" i="26"/>
  <c r="D906" i="26"/>
  <c r="D907" i="26"/>
  <c r="D908" i="26"/>
  <c r="D909" i="26"/>
  <c r="D910" i="26"/>
  <c r="D911" i="26"/>
  <c r="D912" i="26"/>
  <c r="D913" i="26"/>
  <c r="D914" i="26"/>
  <c r="D915" i="26"/>
  <c r="D916" i="26"/>
  <c r="D917" i="26"/>
  <c r="D918" i="26"/>
  <c r="D919" i="26"/>
  <c r="D920" i="26"/>
  <c r="D921" i="26"/>
  <c r="D922" i="26"/>
  <c r="D923" i="26"/>
  <c r="D924" i="26"/>
  <c r="D925" i="26"/>
  <c r="D926" i="26"/>
  <c r="D927" i="26"/>
  <c r="D928" i="26"/>
  <c r="D929" i="26"/>
  <c r="D930" i="26"/>
  <c r="D931" i="26"/>
  <c r="D932" i="26"/>
  <c r="D933" i="26"/>
  <c r="D934" i="26"/>
  <c r="D935" i="26"/>
  <c r="D936" i="26"/>
  <c r="D937" i="26"/>
  <c r="D938" i="26"/>
  <c r="D939" i="26"/>
  <c r="D940" i="26"/>
  <c r="D941" i="26"/>
  <c r="D942" i="26"/>
  <c r="D943" i="26"/>
  <c r="D944" i="26"/>
  <c r="D945" i="26"/>
  <c r="D946" i="26"/>
  <c r="D947" i="26"/>
  <c r="D948" i="26"/>
  <c r="D949" i="26"/>
  <c r="D950" i="26"/>
  <c r="D951" i="26"/>
  <c r="D952" i="26"/>
  <c r="D953" i="26"/>
  <c r="D954" i="26"/>
  <c r="D955" i="26"/>
  <c r="D956" i="26"/>
  <c r="D957" i="26"/>
  <c r="D958" i="26"/>
  <c r="D959" i="26"/>
  <c r="D960" i="26"/>
  <c r="D961" i="26"/>
  <c r="D962" i="26"/>
  <c r="D963" i="26"/>
  <c r="D964" i="26"/>
  <c r="D965" i="26"/>
  <c r="D966" i="26"/>
  <c r="D967" i="26"/>
  <c r="D968" i="26"/>
  <c r="D969" i="26"/>
  <c r="D970" i="26"/>
  <c r="D971" i="26"/>
  <c r="D972" i="26"/>
  <c r="D973" i="26"/>
  <c r="D974" i="26"/>
  <c r="D975" i="26"/>
  <c r="D976" i="26"/>
  <c r="D977" i="26"/>
  <c r="D978" i="26"/>
  <c r="D979" i="26"/>
  <c r="D980" i="26"/>
  <c r="D981" i="26"/>
  <c r="D982" i="26"/>
  <c r="D983" i="26"/>
  <c r="D984" i="26"/>
  <c r="D985" i="26"/>
  <c r="D986" i="26"/>
  <c r="D987" i="26"/>
  <c r="D988" i="26"/>
  <c r="D989" i="26"/>
  <c r="D990" i="26"/>
  <c r="D991" i="26"/>
  <c r="D992" i="26"/>
  <c r="D993" i="26"/>
  <c r="D994" i="26"/>
  <c r="D995" i="26"/>
  <c r="D996" i="26"/>
  <c r="D997" i="26"/>
  <c r="D998" i="26"/>
  <c r="D999" i="26"/>
  <c r="D1000" i="26"/>
  <c r="D1001" i="26"/>
  <c r="D1002" i="26"/>
  <c r="D1003" i="26"/>
  <c r="D1004" i="26"/>
  <c r="D1005" i="26"/>
  <c r="D1006" i="26"/>
  <c r="D1007" i="26"/>
  <c r="D1008" i="26"/>
  <c r="D1009" i="26"/>
  <c r="D1010" i="26"/>
  <c r="D1011" i="26"/>
  <c r="D1012" i="26"/>
  <c r="D1013" i="26"/>
  <c r="D1014" i="26"/>
  <c r="D1015" i="26"/>
  <c r="D1016" i="26"/>
  <c r="D1017" i="26"/>
  <c r="D1018" i="26"/>
  <c r="D1019" i="26"/>
  <c r="D1020" i="26"/>
  <c r="D1021" i="26"/>
  <c r="D1022" i="26"/>
  <c r="D1023" i="26"/>
  <c r="D1024" i="26"/>
  <c r="D1025" i="26"/>
  <c r="D1026" i="26"/>
  <c r="D1027" i="26"/>
  <c r="D1028" i="26"/>
  <c r="D1029" i="26"/>
  <c r="D1030" i="26"/>
  <c r="D1031" i="26"/>
  <c r="D1032" i="26"/>
  <c r="D1033" i="26"/>
  <c r="D1034" i="26"/>
  <c r="D1035" i="26"/>
  <c r="D1036" i="26"/>
  <c r="D1037" i="26"/>
  <c r="D1038" i="26"/>
  <c r="D1039" i="26"/>
  <c r="D1040" i="26"/>
  <c r="D1041" i="26"/>
  <c r="D1042" i="26"/>
  <c r="D1043" i="26"/>
  <c r="D1044" i="26"/>
  <c r="D1045" i="26"/>
  <c r="D1046" i="26"/>
  <c r="D1047" i="26"/>
  <c r="D1048" i="26"/>
  <c r="D1049" i="26"/>
  <c r="D1050" i="26"/>
  <c r="D1051" i="26"/>
  <c r="D1052" i="26"/>
  <c r="D1053" i="26"/>
  <c r="D1054" i="26"/>
  <c r="D1055" i="26"/>
  <c r="D1056" i="26"/>
  <c r="D1057" i="26"/>
  <c r="D1058" i="26"/>
  <c r="D1059" i="26"/>
  <c r="D1060" i="26"/>
  <c r="D1061" i="26"/>
  <c r="D1062" i="26"/>
  <c r="D1063" i="26"/>
  <c r="D1064" i="26"/>
  <c r="D1065" i="26"/>
  <c r="D1066" i="26"/>
  <c r="D1067" i="26"/>
  <c r="D1068" i="26"/>
  <c r="D1069" i="26"/>
  <c r="D1070" i="26"/>
  <c r="D1071" i="26"/>
  <c r="D1072" i="26"/>
  <c r="D1073" i="26"/>
  <c r="D1074" i="26"/>
  <c r="D1075" i="26"/>
  <c r="D1076" i="26"/>
  <c r="D1077" i="26"/>
  <c r="D1078" i="26"/>
  <c r="D1079" i="26"/>
  <c r="D1080" i="26"/>
  <c r="D1081" i="26"/>
  <c r="D1082" i="26"/>
  <c r="D1083" i="26"/>
  <c r="D1084" i="26"/>
  <c r="D1085" i="26"/>
  <c r="D1086" i="26"/>
  <c r="D1087" i="26"/>
  <c r="D1088" i="26"/>
  <c r="D1089" i="26"/>
  <c r="D1090" i="26"/>
  <c r="D1091" i="26"/>
  <c r="D1092" i="26"/>
  <c r="D1093" i="26"/>
  <c r="D1094" i="26"/>
  <c r="D1095" i="26"/>
  <c r="D1096" i="26"/>
  <c r="D1097" i="26"/>
  <c r="D1098" i="26"/>
  <c r="D1099" i="26"/>
  <c r="D1100" i="26"/>
  <c r="D1101" i="26"/>
  <c r="D1102" i="26"/>
  <c r="D1103" i="26"/>
  <c r="D1104" i="26"/>
  <c r="D1105" i="26"/>
  <c r="D1106" i="26"/>
  <c r="D1107" i="26"/>
  <c r="D1108" i="26"/>
  <c r="D1109" i="26"/>
  <c r="D1110" i="26"/>
  <c r="D1111" i="26"/>
  <c r="D1112" i="26"/>
  <c r="D1113" i="26"/>
  <c r="D1114" i="26"/>
  <c r="D1115" i="26"/>
  <c r="D1116" i="26"/>
  <c r="D1117" i="26"/>
  <c r="D1118" i="26"/>
  <c r="D1119" i="26"/>
  <c r="D1120" i="26"/>
  <c r="D1121" i="26"/>
  <c r="D1122" i="26"/>
  <c r="D1123" i="26"/>
  <c r="D1124" i="26"/>
  <c r="D1125" i="26"/>
  <c r="D1126" i="26"/>
  <c r="D1127" i="26"/>
  <c r="D1128" i="26"/>
  <c r="D1129" i="26"/>
  <c r="D1130" i="26"/>
  <c r="D1131" i="26"/>
  <c r="D1132" i="26"/>
  <c r="D1133" i="26"/>
  <c r="D1134" i="26"/>
  <c r="D1135" i="26"/>
  <c r="D1136" i="26"/>
  <c r="D1137" i="26"/>
  <c r="D1138" i="26"/>
  <c r="D1139" i="26"/>
  <c r="D1140" i="26"/>
  <c r="D1141" i="26"/>
  <c r="D1142" i="26"/>
  <c r="D1143" i="26"/>
  <c r="D1144" i="26"/>
  <c r="D1145" i="26"/>
  <c r="D1146" i="26"/>
  <c r="D1147" i="26"/>
  <c r="D1148" i="26"/>
  <c r="D1149" i="26"/>
  <c r="D1150" i="26"/>
  <c r="D1151" i="26"/>
  <c r="D1152" i="26"/>
  <c r="D1153" i="26"/>
  <c r="D1154" i="26"/>
  <c r="D1155" i="26"/>
  <c r="D1156" i="26"/>
  <c r="D1157" i="26"/>
  <c r="D1158" i="26"/>
  <c r="D1159" i="26"/>
  <c r="D1160" i="26"/>
  <c r="D1161" i="26"/>
  <c r="D1162" i="26"/>
  <c r="D1163" i="26"/>
  <c r="D1164" i="26"/>
  <c r="D1165" i="26"/>
  <c r="D1166" i="26"/>
  <c r="D1167" i="26"/>
  <c r="D1168" i="26"/>
  <c r="D1169" i="26"/>
  <c r="D1170" i="26"/>
  <c r="D1171" i="26"/>
  <c r="D1172" i="26"/>
  <c r="D1173" i="26"/>
  <c r="D1174" i="26"/>
  <c r="D1175" i="26"/>
  <c r="D1176" i="26"/>
  <c r="D1177" i="26"/>
  <c r="D1178" i="26"/>
  <c r="D1179" i="26"/>
  <c r="D1180" i="26"/>
  <c r="D1181" i="26"/>
  <c r="D1182" i="26"/>
  <c r="D1183" i="26"/>
  <c r="D1184" i="26"/>
  <c r="D1185" i="26"/>
  <c r="D1186" i="26"/>
  <c r="D1187" i="26"/>
  <c r="D1188" i="26"/>
  <c r="D1189" i="26"/>
  <c r="D1190" i="26"/>
  <c r="D1191" i="26"/>
  <c r="D1192" i="26"/>
  <c r="D1193" i="26"/>
  <c r="D1194" i="26"/>
  <c r="D1195" i="26"/>
  <c r="D1196" i="26"/>
  <c r="D1197" i="26"/>
  <c r="D1198" i="26"/>
  <c r="D1199" i="26"/>
  <c r="D1200" i="26"/>
  <c r="D1201" i="26"/>
  <c r="D1202" i="26"/>
  <c r="D1203" i="26"/>
  <c r="D1204" i="26"/>
  <c r="D1205" i="26"/>
  <c r="D1206" i="26"/>
  <c r="D1207" i="26"/>
  <c r="D1208" i="26"/>
  <c r="D1209" i="26"/>
  <c r="D1210" i="26"/>
  <c r="D1211" i="26"/>
  <c r="D1212" i="26"/>
  <c r="D1213" i="26"/>
  <c r="D1214" i="26"/>
  <c r="D1215" i="26"/>
  <c r="D1216" i="26"/>
  <c r="D1217" i="26"/>
  <c r="D1218" i="26"/>
  <c r="D1219" i="26"/>
  <c r="D1220" i="26"/>
  <c r="D1221" i="26"/>
  <c r="D1222" i="26"/>
  <c r="D1223" i="26"/>
  <c r="D1224" i="26"/>
  <c r="D1225" i="26"/>
  <c r="D1226" i="26"/>
  <c r="D1227" i="26"/>
  <c r="D1228" i="26"/>
  <c r="D1229" i="26"/>
  <c r="D1230" i="26"/>
  <c r="D1231" i="26"/>
  <c r="D1232" i="26"/>
  <c r="D1233" i="26"/>
  <c r="D1234" i="26"/>
  <c r="D1235" i="26"/>
  <c r="D1236" i="26"/>
  <c r="D1237" i="26"/>
  <c r="D1238" i="26"/>
  <c r="D1239" i="26"/>
  <c r="D1240" i="26"/>
  <c r="D1241" i="26"/>
  <c r="D1242" i="26"/>
  <c r="D1243" i="26"/>
  <c r="D1244" i="26"/>
  <c r="D1245" i="26"/>
  <c r="D1246" i="26"/>
  <c r="D1247" i="26"/>
  <c r="D1248" i="26"/>
  <c r="D1249" i="26"/>
  <c r="D1250" i="26"/>
  <c r="D1251" i="26"/>
  <c r="D1252" i="26"/>
  <c r="D1253" i="26"/>
  <c r="D1254" i="26"/>
  <c r="D1255" i="26"/>
  <c r="D1256" i="26"/>
  <c r="D1257" i="26"/>
  <c r="D1258" i="26"/>
  <c r="D1259" i="26"/>
  <c r="D1260" i="26"/>
  <c r="D1261" i="26"/>
  <c r="D1262" i="26"/>
  <c r="D1263" i="26"/>
  <c r="D1264" i="26"/>
  <c r="D604" i="26"/>
  <c r="G20" i="28" l="1"/>
  <c r="C120" i="10" l="1"/>
  <c r="C121" i="10"/>
  <c r="C122" i="10"/>
  <c r="C123" i="10"/>
  <c r="C124" i="10"/>
  <c r="C125" i="10"/>
  <c r="C126" i="10"/>
  <c r="C127" i="10"/>
  <c r="C128" i="10"/>
  <c r="C129" i="10"/>
  <c r="C130" i="10"/>
  <c r="C131" i="10"/>
  <c r="C132" i="10"/>
  <c r="C133" i="10"/>
  <c r="C134" i="10"/>
  <c r="C135" i="10"/>
  <c r="C136" i="10"/>
  <c r="C137" i="10"/>
  <c r="C138" i="10"/>
  <c r="C139" i="10"/>
  <c r="F269" i="14" l="1"/>
  <c r="F270" i="14"/>
  <c r="F271" i="14"/>
  <c r="F272" i="14"/>
  <c r="F273" i="14"/>
  <c r="F274" i="14"/>
  <c r="F275" i="14"/>
  <c r="F276" i="14"/>
  <c r="F277" i="14"/>
  <c r="F278" i="14"/>
  <c r="F279" i="14"/>
  <c r="F280" i="14"/>
  <c r="F281" i="14"/>
  <c r="F282" i="14"/>
  <c r="F283" i="14"/>
  <c r="F284" i="14"/>
  <c r="F285" i="14"/>
  <c r="F286" i="14"/>
  <c r="F287" i="14"/>
  <c r="F288" i="14"/>
  <c r="F289" i="14"/>
  <c r="F290" i="14"/>
  <c r="F291" i="14"/>
  <c r="F292" i="14"/>
  <c r="F293" i="14"/>
  <c r="F294" i="14"/>
  <c r="F295" i="14"/>
  <c r="F296" i="14"/>
  <c r="F297" i="14"/>
  <c r="F298" i="14"/>
  <c r="F299" i="14"/>
  <c r="F300" i="14"/>
  <c r="F301" i="14"/>
  <c r="F302" i="14"/>
  <c r="F303" i="14"/>
  <c r="F304" i="14"/>
  <c r="F305" i="14"/>
  <c r="F306" i="14"/>
  <c r="F307" i="14"/>
  <c r="F308" i="14"/>
  <c r="F309" i="14"/>
  <c r="F310" i="14"/>
  <c r="F311" i="14"/>
  <c r="F312" i="14"/>
  <c r="F313" i="14"/>
  <c r="F314" i="14"/>
  <c r="F315" i="14"/>
  <c r="F316" i="14"/>
  <c r="F317" i="14"/>
  <c r="F318" i="14"/>
  <c r="F319" i="14"/>
  <c r="F320" i="14"/>
  <c r="F321" i="14"/>
  <c r="F322" i="14"/>
  <c r="F323" i="14"/>
  <c r="F324" i="14"/>
  <c r="F325" i="14"/>
  <c r="F326" i="14"/>
  <c r="F327" i="14"/>
  <c r="F328" i="14"/>
  <c r="F329" i="14"/>
  <c r="F330" i="14"/>
  <c r="F331" i="14"/>
  <c r="F332" i="14"/>
  <c r="F333" i="14"/>
  <c r="F334" i="14"/>
  <c r="F335" i="14"/>
  <c r="F336" i="14"/>
  <c r="F337" i="14"/>
  <c r="F338" i="14"/>
  <c r="F339" i="14"/>
  <c r="F340" i="14"/>
  <c r="F341" i="14"/>
  <c r="F342" i="14"/>
  <c r="F343" i="14"/>
  <c r="F344" i="14"/>
  <c r="F345" i="14"/>
  <c r="F346" i="14"/>
  <c r="F347" i="14"/>
  <c r="F348" i="14"/>
  <c r="F349" i="14"/>
  <c r="F350" i="14"/>
  <c r="F351" i="14"/>
  <c r="F352" i="14"/>
  <c r="F353" i="14"/>
  <c r="F354" i="14"/>
  <c r="F355" i="14"/>
  <c r="F356" i="14"/>
  <c r="F357" i="14"/>
  <c r="F358" i="14"/>
  <c r="F359" i="14"/>
  <c r="F360" i="14"/>
  <c r="F361" i="14"/>
  <c r="F362" i="14"/>
  <c r="F363" i="14"/>
  <c r="F364" i="14"/>
  <c r="F365" i="14"/>
  <c r="F366" i="14"/>
  <c r="F367" i="14"/>
  <c r="F368" i="14"/>
  <c r="F369" i="14"/>
  <c r="F370" i="14"/>
  <c r="F371" i="14"/>
  <c r="F372" i="14"/>
  <c r="F373" i="14"/>
  <c r="F374" i="14"/>
  <c r="F375" i="14"/>
  <c r="F376" i="14"/>
  <c r="F377" i="14"/>
  <c r="F378" i="14"/>
  <c r="F379" i="14"/>
  <c r="F380" i="14"/>
  <c r="F381" i="14"/>
  <c r="F382" i="14"/>
  <c r="F383" i="14"/>
  <c r="F384" i="14"/>
  <c r="F385" i="14"/>
  <c r="F386" i="14"/>
  <c r="F387" i="14"/>
  <c r="F388" i="14"/>
  <c r="F389" i="14"/>
  <c r="F390" i="14"/>
  <c r="F391" i="14"/>
  <c r="F392" i="14"/>
  <c r="F393" i="14"/>
  <c r="F394" i="14"/>
  <c r="F395" i="14"/>
  <c r="F396" i="14"/>
  <c r="F397" i="14"/>
  <c r="F398" i="14"/>
  <c r="F399" i="14"/>
  <c r="F400" i="14"/>
  <c r="F401" i="14"/>
  <c r="F402" i="14"/>
  <c r="F403" i="14"/>
  <c r="F404" i="14"/>
  <c r="F405" i="14"/>
  <c r="F406" i="14"/>
  <c r="F407" i="14"/>
  <c r="F408" i="14"/>
  <c r="F409" i="14"/>
  <c r="F410" i="14"/>
  <c r="F411" i="14"/>
  <c r="F412" i="14"/>
  <c r="F413" i="14"/>
  <c r="F414" i="14"/>
  <c r="F415" i="14"/>
  <c r="F416" i="14"/>
  <c r="F417" i="14"/>
  <c r="F418" i="14"/>
  <c r="F419" i="14"/>
  <c r="F420" i="14"/>
  <c r="F421" i="14"/>
  <c r="F422" i="14"/>
  <c r="F423" i="14"/>
  <c r="F424" i="14"/>
  <c r="F425" i="14"/>
  <c r="F426" i="14"/>
  <c r="F427" i="14"/>
  <c r="F428" i="14"/>
  <c r="F429" i="14"/>
  <c r="F430" i="14"/>
  <c r="F431" i="14"/>
  <c r="F432" i="14"/>
  <c r="F433" i="14"/>
  <c r="F434" i="14"/>
  <c r="F435" i="14"/>
  <c r="F436" i="14"/>
  <c r="F437" i="14"/>
  <c r="F438" i="14"/>
  <c r="F439" i="14"/>
  <c r="F440" i="14"/>
  <c r="F441" i="14"/>
  <c r="F442" i="14"/>
  <c r="F443" i="14"/>
  <c r="F444" i="14"/>
  <c r="F445" i="14"/>
  <c r="F446" i="14"/>
  <c r="F447" i="14"/>
  <c r="F448" i="14"/>
  <c r="F449" i="14"/>
  <c r="F450" i="14"/>
  <c r="F451" i="14"/>
  <c r="F452" i="14"/>
  <c r="F453" i="14"/>
  <c r="F454" i="14"/>
  <c r="F455" i="14"/>
  <c r="F456" i="14"/>
  <c r="F457" i="14"/>
  <c r="F458" i="14"/>
  <c r="F459" i="14"/>
  <c r="F460" i="14"/>
  <c r="F461" i="14"/>
  <c r="F462" i="14"/>
  <c r="F463" i="14"/>
  <c r="F464" i="14"/>
  <c r="F465" i="14"/>
  <c r="F466" i="14"/>
  <c r="F467" i="14"/>
  <c r="F468" i="14"/>
  <c r="F469" i="14"/>
  <c r="F470" i="14"/>
  <c r="F471" i="14"/>
  <c r="F472" i="14"/>
  <c r="F473" i="14"/>
  <c r="F474" i="14"/>
  <c r="F475" i="14"/>
  <c r="F476" i="14"/>
  <c r="F477" i="14"/>
  <c r="F478" i="14"/>
  <c r="F479" i="14"/>
  <c r="F480" i="14"/>
  <c r="F481" i="14"/>
  <c r="F482" i="14"/>
  <c r="F483" i="14"/>
  <c r="F484" i="14"/>
  <c r="F485" i="14"/>
  <c r="F486" i="14"/>
  <c r="F487" i="14"/>
  <c r="F488" i="14"/>
  <c r="F489" i="14"/>
  <c r="F490" i="14"/>
  <c r="F491" i="14"/>
  <c r="F492" i="14"/>
  <c r="F493" i="14"/>
  <c r="F494" i="14"/>
  <c r="F495" i="14"/>
  <c r="F496" i="14"/>
  <c r="F497" i="14"/>
  <c r="F498" i="14"/>
  <c r="F499" i="14"/>
  <c r="F500" i="14"/>
  <c r="F501" i="14"/>
  <c r="F502" i="14"/>
  <c r="F503" i="14"/>
  <c r="F504" i="14"/>
  <c r="F505" i="14"/>
  <c r="F506" i="14"/>
  <c r="F507" i="14"/>
  <c r="F508" i="14"/>
  <c r="F265" i="14"/>
  <c r="E264" i="14" s="1"/>
  <c r="F266" i="14"/>
  <c r="F267" i="14"/>
  <c r="F268" i="14"/>
  <c r="F263" i="14"/>
  <c r="F253" i="14"/>
  <c r="F254" i="14"/>
  <c r="F255" i="14"/>
  <c r="F256" i="14"/>
  <c r="F257" i="14"/>
  <c r="F258" i="14"/>
  <c r="F259" i="14"/>
  <c r="F260" i="14"/>
  <c r="F261" i="14"/>
  <c r="F262" i="14"/>
  <c r="F264" i="14"/>
  <c r="E263" i="14" l="1"/>
  <c r="E262" i="14" s="1"/>
  <c r="E261" i="14" s="1"/>
  <c r="E260" i="14" s="1"/>
  <c r="E259" i="14" s="1"/>
  <c r="E258" i="14" s="1"/>
  <c r="E257" i="14" s="1"/>
  <c r="E256" i="14" s="1"/>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77"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15" i="13"/>
  <c r="U94" i="13"/>
  <c r="U110" i="13"/>
  <c r="N59" i="13"/>
  <c r="N60" i="13"/>
  <c r="N61" i="13"/>
  <c r="N62" i="13"/>
  <c r="N63" i="13"/>
  <c r="N64" i="13"/>
  <c r="N65" i="13"/>
  <c r="N66" i="13"/>
  <c r="N67" i="13"/>
  <c r="N68" i="13"/>
  <c r="N69" i="13"/>
  <c r="N70" i="13"/>
  <c r="N71" i="13"/>
  <c r="N72" i="13"/>
  <c r="N73" i="13"/>
  <c r="N74" i="13"/>
  <c r="N75" i="13"/>
  <c r="U75" i="13" s="1"/>
  <c r="N76" i="13"/>
  <c r="N77" i="13"/>
  <c r="U77" i="13" s="1"/>
  <c r="N78" i="13"/>
  <c r="U78" i="13" s="1"/>
  <c r="N79" i="13"/>
  <c r="U79" i="13" s="1"/>
  <c r="N80" i="13"/>
  <c r="U80" i="13" s="1"/>
  <c r="N81" i="13"/>
  <c r="N82" i="13"/>
  <c r="N83" i="13"/>
  <c r="N84" i="13"/>
  <c r="N85" i="13"/>
  <c r="N86" i="13"/>
  <c r="N87" i="13"/>
  <c r="N88" i="13"/>
  <c r="N89" i="13"/>
  <c r="N90" i="13"/>
  <c r="N91" i="13"/>
  <c r="N92" i="13"/>
  <c r="N93" i="13"/>
  <c r="N94" i="13"/>
  <c r="N95" i="13"/>
  <c r="N96" i="13"/>
  <c r="N97" i="13"/>
  <c r="U97" i="13" s="1"/>
  <c r="N98" i="13"/>
  <c r="N99" i="13"/>
  <c r="N100" i="13"/>
  <c r="U100" i="13" s="1"/>
  <c r="N101" i="13"/>
  <c r="N102" i="13"/>
  <c r="N103" i="13"/>
  <c r="N104" i="13"/>
  <c r="N105" i="13"/>
  <c r="N106" i="13"/>
  <c r="N107" i="13"/>
  <c r="N108" i="13"/>
  <c r="N109" i="13"/>
  <c r="N110" i="13"/>
  <c r="N111" i="13"/>
  <c r="N112" i="13"/>
  <c r="N113" i="13"/>
  <c r="N114" i="13"/>
  <c r="N115" i="13"/>
  <c r="N116" i="13"/>
  <c r="N117" i="13"/>
  <c r="N118" i="13"/>
  <c r="N119" i="13"/>
  <c r="U119" i="13" s="1"/>
  <c r="N120" i="13"/>
  <c r="N121" i="13"/>
  <c r="U121" i="13" s="1"/>
  <c r="N122" i="13"/>
  <c r="N123" i="13"/>
  <c r="U123" i="13" s="1"/>
  <c r="N124" i="13"/>
  <c r="U124" i="13" s="1"/>
  <c r="N125" i="13"/>
  <c r="N126" i="13"/>
  <c r="N127" i="13"/>
  <c r="N128" i="13"/>
  <c r="N129" i="13"/>
  <c r="N130" i="13"/>
  <c r="N131" i="13"/>
  <c r="N132" i="13"/>
  <c r="N133" i="13"/>
  <c r="N134" i="13"/>
  <c r="N135" i="13"/>
  <c r="N136" i="13"/>
  <c r="N137" i="13"/>
  <c r="N138" i="13"/>
  <c r="N58" i="13"/>
  <c r="N15" i="13"/>
  <c r="N16" i="13"/>
  <c r="U16" i="13" s="1"/>
  <c r="N17" i="13"/>
  <c r="U17" i="13" s="1"/>
  <c r="N18" i="13"/>
  <c r="U18" i="13" s="1"/>
  <c r="N19" i="13"/>
  <c r="U19" i="13" s="1"/>
  <c r="N20" i="13"/>
  <c r="N21" i="13"/>
  <c r="N22" i="13"/>
  <c r="U22" i="13" s="1"/>
  <c r="N23" i="13"/>
  <c r="N24" i="13"/>
  <c r="N25" i="13"/>
  <c r="N26" i="13"/>
  <c r="N27" i="13"/>
  <c r="N28" i="13"/>
  <c r="N29" i="13"/>
  <c r="N30" i="13"/>
  <c r="N31" i="13"/>
  <c r="N32" i="13"/>
  <c r="N33" i="13"/>
  <c r="N34" i="13"/>
  <c r="N35" i="13"/>
  <c r="N36" i="13"/>
  <c r="N37" i="13"/>
  <c r="U37" i="13" s="1"/>
  <c r="N38" i="13"/>
  <c r="U38" i="13" s="1"/>
  <c r="N39" i="13"/>
  <c r="U39" i="13" s="1"/>
  <c r="N40" i="13"/>
  <c r="N41" i="13"/>
  <c r="N42" i="13"/>
  <c r="U42" i="13" s="1"/>
  <c r="N43" i="13"/>
  <c r="N44" i="13"/>
  <c r="U44" i="13" s="1"/>
  <c r="N45" i="13"/>
  <c r="N46" i="13"/>
  <c r="N47" i="13"/>
  <c r="N48" i="13"/>
  <c r="N49" i="13"/>
  <c r="N50" i="13"/>
  <c r="N51" i="13"/>
  <c r="N52" i="13"/>
  <c r="N53" i="13"/>
  <c r="N54" i="13"/>
  <c r="N55" i="13"/>
  <c r="N56" i="13"/>
  <c r="N57" i="13"/>
  <c r="N14" i="13"/>
  <c r="U14" i="13" s="1"/>
  <c r="K60" i="13"/>
  <c r="O60" i="13" s="1"/>
  <c r="K61" i="13"/>
  <c r="O61" i="13" s="1"/>
  <c r="K62" i="13"/>
  <c r="O62" i="13" s="1"/>
  <c r="K63" i="13"/>
  <c r="O63" i="13" s="1"/>
  <c r="K64" i="13"/>
  <c r="O64" i="13" s="1"/>
  <c r="K65" i="13"/>
  <c r="O65" i="13" s="1"/>
  <c r="K66" i="13"/>
  <c r="O66" i="13" s="1"/>
  <c r="K67" i="13"/>
  <c r="O67" i="13" s="1"/>
  <c r="K68" i="13"/>
  <c r="O68" i="13" s="1"/>
  <c r="K69" i="13"/>
  <c r="O69" i="13" s="1"/>
  <c r="K70" i="13"/>
  <c r="O70" i="13" s="1"/>
  <c r="K71" i="13"/>
  <c r="O71" i="13" s="1"/>
  <c r="K72" i="13"/>
  <c r="O72" i="13" s="1"/>
  <c r="K73" i="13"/>
  <c r="O73" i="13" s="1"/>
  <c r="K74" i="13"/>
  <c r="O74" i="13" s="1"/>
  <c r="K75" i="13"/>
  <c r="O75" i="13" s="1"/>
  <c r="K76" i="13"/>
  <c r="O76" i="13" s="1"/>
  <c r="K77" i="13"/>
  <c r="O77" i="13" s="1"/>
  <c r="K78" i="13"/>
  <c r="O78" i="13" s="1"/>
  <c r="K79" i="13"/>
  <c r="O79" i="13" s="1"/>
  <c r="K80" i="13"/>
  <c r="O80" i="13" s="1"/>
  <c r="K81" i="13"/>
  <c r="O81" i="13" s="1"/>
  <c r="K82" i="13"/>
  <c r="O82" i="13" s="1"/>
  <c r="K83" i="13"/>
  <c r="O83" i="13" s="1"/>
  <c r="K84" i="13"/>
  <c r="O84" i="13" s="1"/>
  <c r="K85" i="13"/>
  <c r="O85" i="13" s="1"/>
  <c r="K86" i="13"/>
  <c r="O86" i="13" s="1"/>
  <c r="K87" i="13"/>
  <c r="O87" i="13" s="1"/>
  <c r="K88" i="13"/>
  <c r="O88" i="13" s="1"/>
  <c r="K89" i="13"/>
  <c r="O89" i="13" s="1"/>
  <c r="K90" i="13"/>
  <c r="O90" i="13" s="1"/>
  <c r="K91" i="13"/>
  <c r="O91" i="13" s="1"/>
  <c r="K92" i="13"/>
  <c r="O92" i="13" s="1"/>
  <c r="K93" i="13"/>
  <c r="O93" i="13" s="1"/>
  <c r="K94" i="13"/>
  <c r="O94" i="13" s="1"/>
  <c r="K95" i="13"/>
  <c r="O95" i="13" s="1"/>
  <c r="K96" i="13"/>
  <c r="O96" i="13" s="1"/>
  <c r="K97" i="13"/>
  <c r="O97" i="13" s="1"/>
  <c r="K98" i="13"/>
  <c r="O98" i="13" s="1"/>
  <c r="K99" i="13"/>
  <c r="O99" i="13" s="1"/>
  <c r="K100" i="13"/>
  <c r="O100" i="13" s="1"/>
  <c r="K101" i="13"/>
  <c r="O101" i="13" s="1"/>
  <c r="K102" i="13"/>
  <c r="O102" i="13" s="1"/>
  <c r="K103" i="13"/>
  <c r="O103" i="13" s="1"/>
  <c r="K104" i="13"/>
  <c r="O104" i="13" s="1"/>
  <c r="K105" i="13"/>
  <c r="O105" i="13" s="1"/>
  <c r="K106" i="13"/>
  <c r="O106" i="13" s="1"/>
  <c r="K107" i="13"/>
  <c r="O107" i="13" s="1"/>
  <c r="K108" i="13"/>
  <c r="O108" i="13" s="1"/>
  <c r="K109" i="13"/>
  <c r="O109" i="13" s="1"/>
  <c r="K110" i="13"/>
  <c r="O110" i="13" s="1"/>
  <c r="K111" i="13"/>
  <c r="O111" i="13" s="1"/>
  <c r="K112" i="13"/>
  <c r="O112" i="13" s="1"/>
  <c r="K113" i="13"/>
  <c r="O113" i="13" s="1"/>
  <c r="K114" i="13"/>
  <c r="O114" i="13" s="1"/>
  <c r="K115" i="13"/>
  <c r="O115" i="13" s="1"/>
  <c r="K116" i="13"/>
  <c r="O116" i="13" s="1"/>
  <c r="K117" i="13"/>
  <c r="O117" i="13" s="1"/>
  <c r="K118" i="13"/>
  <c r="O118" i="13" s="1"/>
  <c r="K119" i="13"/>
  <c r="O119" i="13" s="1"/>
  <c r="K120" i="13"/>
  <c r="O120" i="13" s="1"/>
  <c r="K121" i="13"/>
  <c r="O121" i="13" s="1"/>
  <c r="K122" i="13"/>
  <c r="O122" i="13" s="1"/>
  <c r="K123" i="13"/>
  <c r="O123" i="13" s="1"/>
  <c r="K124" i="13"/>
  <c r="O124" i="13" s="1"/>
  <c r="K125" i="13"/>
  <c r="O125" i="13" s="1"/>
  <c r="K126" i="13"/>
  <c r="O126" i="13" s="1"/>
  <c r="K127" i="13"/>
  <c r="O127" i="13" s="1"/>
  <c r="K128" i="13"/>
  <c r="O128" i="13" s="1"/>
  <c r="K129" i="13"/>
  <c r="O129" i="13" s="1"/>
  <c r="K130" i="13"/>
  <c r="O130" i="13" s="1"/>
  <c r="K131" i="13"/>
  <c r="O131" i="13" s="1"/>
  <c r="K132" i="13"/>
  <c r="O132" i="13" s="1"/>
  <c r="K133" i="13"/>
  <c r="O133" i="13" s="1"/>
  <c r="K134" i="13"/>
  <c r="O134" i="13" s="1"/>
  <c r="K135" i="13"/>
  <c r="O135" i="13" s="1"/>
  <c r="K136" i="13"/>
  <c r="O136" i="13" s="1"/>
  <c r="K137" i="13"/>
  <c r="O137" i="13" s="1"/>
  <c r="K138" i="13"/>
  <c r="O138" i="13" s="1"/>
  <c r="K59" i="13"/>
  <c r="O59" i="13" s="1"/>
  <c r="M17" i="13"/>
  <c r="O17" i="13" s="1"/>
  <c r="M18" i="13"/>
  <c r="O18" i="13" s="1"/>
  <c r="M19" i="13"/>
  <c r="O19" i="13" s="1"/>
  <c r="M20" i="13"/>
  <c r="O20" i="13" s="1"/>
  <c r="M21" i="13"/>
  <c r="O21" i="13" s="1"/>
  <c r="M22" i="13"/>
  <c r="O22" i="13" s="1"/>
  <c r="M23" i="13"/>
  <c r="O23" i="13" s="1"/>
  <c r="M24" i="13"/>
  <c r="O24" i="13" s="1"/>
  <c r="M25" i="13"/>
  <c r="O25" i="13" s="1"/>
  <c r="M26" i="13"/>
  <c r="O26" i="13" s="1"/>
  <c r="M27" i="13"/>
  <c r="O27" i="13" s="1"/>
  <c r="M28" i="13"/>
  <c r="O28" i="13" s="1"/>
  <c r="M29" i="13"/>
  <c r="O29" i="13" s="1"/>
  <c r="M30" i="13"/>
  <c r="O30" i="13" s="1"/>
  <c r="M31" i="13"/>
  <c r="O31" i="13" s="1"/>
  <c r="M32" i="13"/>
  <c r="O32" i="13" s="1"/>
  <c r="M33" i="13"/>
  <c r="O33" i="13" s="1"/>
  <c r="M34" i="13"/>
  <c r="O34" i="13" s="1"/>
  <c r="M35" i="13"/>
  <c r="O35" i="13" s="1"/>
  <c r="M36" i="13"/>
  <c r="O36" i="13" s="1"/>
  <c r="M37" i="13"/>
  <c r="O37" i="13" s="1"/>
  <c r="M38" i="13"/>
  <c r="O38" i="13" s="1"/>
  <c r="M39" i="13"/>
  <c r="O39" i="13" s="1"/>
  <c r="M40" i="13"/>
  <c r="O40" i="13" s="1"/>
  <c r="M41" i="13"/>
  <c r="O41" i="13" s="1"/>
  <c r="M42" i="13"/>
  <c r="O42" i="13" s="1"/>
  <c r="M43" i="13"/>
  <c r="O43" i="13" s="1"/>
  <c r="M44" i="13"/>
  <c r="O44" i="13" s="1"/>
  <c r="M45" i="13"/>
  <c r="O45" i="13" s="1"/>
  <c r="M46" i="13"/>
  <c r="O46" i="13" s="1"/>
  <c r="M47" i="13"/>
  <c r="O47" i="13" s="1"/>
  <c r="M48" i="13"/>
  <c r="O48" i="13" s="1"/>
  <c r="M49" i="13"/>
  <c r="O49" i="13" s="1"/>
  <c r="M50" i="13"/>
  <c r="O50" i="13" s="1"/>
  <c r="M51" i="13"/>
  <c r="O51" i="13" s="1"/>
  <c r="M52" i="13"/>
  <c r="O52" i="13" s="1"/>
  <c r="M53" i="13"/>
  <c r="O53" i="13" s="1"/>
  <c r="M54" i="13"/>
  <c r="O54" i="13" s="1"/>
  <c r="M55" i="13"/>
  <c r="O55" i="13" s="1"/>
  <c r="M56" i="13"/>
  <c r="O56" i="13" s="1"/>
  <c r="M57" i="13"/>
  <c r="O57" i="13" s="1"/>
  <c r="M16" i="13"/>
  <c r="O16" i="13" s="1"/>
  <c r="M15" i="13"/>
  <c r="O15" i="13" s="1"/>
  <c r="C7" i="14"/>
  <c r="F7" i="14" s="1"/>
  <c r="C8" i="14"/>
  <c r="F8" i="14" s="1"/>
  <c r="C9" i="14"/>
  <c r="F9" i="14" s="1"/>
  <c r="C10" i="14"/>
  <c r="F10" i="14" s="1"/>
  <c r="C11" i="14"/>
  <c r="F11" i="14" s="1"/>
  <c r="C12" i="14"/>
  <c r="F12" i="14" s="1"/>
  <c r="C13" i="14"/>
  <c r="F13" i="14" s="1"/>
  <c r="C14" i="14"/>
  <c r="F14" i="14" s="1"/>
  <c r="C15" i="14"/>
  <c r="F15" i="14" s="1"/>
  <c r="C16" i="14"/>
  <c r="F16" i="14" s="1"/>
  <c r="C17" i="14"/>
  <c r="F17" i="14" s="1"/>
  <c r="C18" i="14"/>
  <c r="F18" i="14" s="1"/>
  <c r="C19" i="14"/>
  <c r="F19" i="14" s="1"/>
  <c r="C20" i="14"/>
  <c r="F20" i="14" s="1"/>
  <c r="C21" i="14"/>
  <c r="F21" i="14" s="1"/>
  <c r="C22" i="14"/>
  <c r="F22" i="14" s="1"/>
  <c r="C23" i="14"/>
  <c r="F23" i="14" s="1"/>
  <c r="C24" i="14"/>
  <c r="F24" i="14" s="1"/>
  <c r="C25" i="14"/>
  <c r="F25" i="14" s="1"/>
  <c r="C26" i="14"/>
  <c r="F26" i="14" s="1"/>
  <c r="C27" i="14"/>
  <c r="F27" i="14" s="1"/>
  <c r="C28" i="14"/>
  <c r="F28" i="14" s="1"/>
  <c r="C29" i="14"/>
  <c r="F29" i="14" s="1"/>
  <c r="C30" i="14"/>
  <c r="F30" i="14" s="1"/>
  <c r="C31" i="14"/>
  <c r="F31" i="14" s="1"/>
  <c r="C32" i="14"/>
  <c r="F32" i="14" s="1"/>
  <c r="C33" i="14"/>
  <c r="F33" i="14" s="1"/>
  <c r="C34" i="14"/>
  <c r="F34" i="14" s="1"/>
  <c r="C35" i="14"/>
  <c r="F35" i="14" s="1"/>
  <c r="C36" i="14"/>
  <c r="F36" i="14" s="1"/>
  <c r="C37" i="14"/>
  <c r="F37" i="14" s="1"/>
  <c r="C38" i="14"/>
  <c r="F38" i="14" s="1"/>
  <c r="C39" i="14"/>
  <c r="F39" i="14" s="1"/>
  <c r="C40" i="14"/>
  <c r="F40" i="14" s="1"/>
  <c r="C41" i="14"/>
  <c r="F41" i="14" s="1"/>
  <c r="C42" i="14"/>
  <c r="F42" i="14" s="1"/>
  <c r="C43" i="14"/>
  <c r="F43" i="14" s="1"/>
  <c r="C44" i="14"/>
  <c r="F44" i="14" s="1"/>
  <c r="C45" i="14"/>
  <c r="F45" i="14" s="1"/>
  <c r="C46" i="14"/>
  <c r="F46" i="14" s="1"/>
  <c r="C47" i="14"/>
  <c r="F47" i="14" s="1"/>
  <c r="C48" i="14"/>
  <c r="F48" i="14" s="1"/>
  <c r="C49" i="14"/>
  <c r="F49" i="14" s="1"/>
  <c r="C50" i="14"/>
  <c r="F50" i="14" s="1"/>
  <c r="C51" i="14"/>
  <c r="F51" i="14" s="1"/>
  <c r="C52" i="14"/>
  <c r="F52" i="14" s="1"/>
  <c r="C53" i="14"/>
  <c r="F53" i="14" s="1"/>
  <c r="C54" i="14"/>
  <c r="F54" i="14" s="1"/>
  <c r="C55" i="14"/>
  <c r="F55" i="14" s="1"/>
  <c r="C56" i="14"/>
  <c r="F56" i="14" s="1"/>
  <c r="C57" i="14"/>
  <c r="F57" i="14" s="1"/>
  <c r="C58" i="14"/>
  <c r="F58" i="14" s="1"/>
  <c r="C59" i="14"/>
  <c r="F59" i="14" s="1"/>
  <c r="C60" i="14"/>
  <c r="F60" i="14" s="1"/>
  <c r="C61" i="14"/>
  <c r="F61" i="14" s="1"/>
  <c r="C62" i="14"/>
  <c r="F62" i="14" s="1"/>
  <c r="C63" i="14"/>
  <c r="F63" i="14" s="1"/>
  <c r="C64" i="14"/>
  <c r="F64" i="14" s="1"/>
  <c r="C65" i="14"/>
  <c r="F65" i="14" s="1"/>
  <c r="C66" i="14"/>
  <c r="F66" i="14" s="1"/>
  <c r="C67" i="14"/>
  <c r="F67" i="14" s="1"/>
  <c r="C68" i="14"/>
  <c r="F68" i="14" s="1"/>
  <c r="C69" i="14"/>
  <c r="F69" i="14" s="1"/>
  <c r="C70" i="14"/>
  <c r="F70" i="14" s="1"/>
  <c r="C71" i="14"/>
  <c r="F71" i="14" s="1"/>
  <c r="C72" i="14"/>
  <c r="F72" i="14" s="1"/>
  <c r="C73" i="14"/>
  <c r="F73" i="14" s="1"/>
  <c r="C74" i="14"/>
  <c r="F74" i="14" s="1"/>
  <c r="C75" i="14"/>
  <c r="F75" i="14" s="1"/>
  <c r="C76" i="14"/>
  <c r="F76" i="14" s="1"/>
  <c r="C77" i="14"/>
  <c r="F77" i="14" s="1"/>
  <c r="C78" i="14"/>
  <c r="F78" i="14" s="1"/>
  <c r="C79" i="14"/>
  <c r="F79" i="14" s="1"/>
  <c r="C80" i="14"/>
  <c r="F80" i="14" s="1"/>
  <c r="C81" i="14"/>
  <c r="F81" i="14" s="1"/>
  <c r="C82" i="14"/>
  <c r="F82" i="14" s="1"/>
  <c r="C83" i="14"/>
  <c r="F83" i="14" s="1"/>
  <c r="C84" i="14"/>
  <c r="F84" i="14" s="1"/>
  <c r="C85" i="14"/>
  <c r="F85" i="14" s="1"/>
  <c r="C86" i="14"/>
  <c r="F86" i="14" s="1"/>
  <c r="C87" i="14"/>
  <c r="F87" i="14" s="1"/>
  <c r="C88" i="14"/>
  <c r="F88" i="14" s="1"/>
  <c r="C89" i="14"/>
  <c r="F89" i="14" s="1"/>
  <c r="C90" i="14"/>
  <c r="F90" i="14" s="1"/>
  <c r="C91" i="14"/>
  <c r="F91" i="14" s="1"/>
  <c r="C92" i="14"/>
  <c r="F92" i="14" s="1"/>
  <c r="C93" i="14"/>
  <c r="F93" i="14" s="1"/>
  <c r="C94" i="14"/>
  <c r="F94" i="14" s="1"/>
  <c r="C95" i="14"/>
  <c r="F95" i="14" s="1"/>
  <c r="C96" i="14"/>
  <c r="F96" i="14" s="1"/>
  <c r="C97" i="14"/>
  <c r="F97" i="14" s="1"/>
  <c r="C98" i="14"/>
  <c r="F98" i="14" s="1"/>
  <c r="C99" i="14"/>
  <c r="F99" i="14" s="1"/>
  <c r="C100" i="14"/>
  <c r="F100" i="14" s="1"/>
  <c r="C101" i="14"/>
  <c r="F101" i="14" s="1"/>
  <c r="C102" i="14"/>
  <c r="F102" i="14" s="1"/>
  <c r="C103" i="14"/>
  <c r="F103" i="14" s="1"/>
  <c r="C104" i="14"/>
  <c r="F104" i="14" s="1"/>
  <c r="C105" i="14"/>
  <c r="F105" i="14" s="1"/>
  <c r="C106" i="14"/>
  <c r="F106" i="14" s="1"/>
  <c r="C107" i="14"/>
  <c r="F107" i="14" s="1"/>
  <c r="C108" i="14"/>
  <c r="F108" i="14" s="1"/>
  <c r="C109" i="14"/>
  <c r="F109" i="14" s="1"/>
  <c r="C110" i="14"/>
  <c r="F110" i="14" s="1"/>
  <c r="C111" i="14"/>
  <c r="F111" i="14" s="1"/>
  <c r="C112" i="14"/>
  <c r="F112" i="14" s="1"/>
  <c r="C113" i="14"/>
  <c r="F113" i="14" s="1"/>
  <c r="C114" i="14"/>
  <c r="F114" i="14" s="1"/>
  <c r="C115" i="14"/>
  <c r="F115" i="14" s="1"/>
  <c r="C116" i="14"/>
  <c r="F116" i="14" s="1"/>
  <c r="C117" i="14"/>
  <c r="F117" i="14" s="1"/>
  <c r="C118" i="14"/>
  <c r="F118" i="14" s="1"/>
  <c r="C119" i="14"/>
  <c r="F119" i="14" s="1"/>
  <c r="C120" i="14"/>
  <c r="F120" i="14" s="1"/>
  <c r="C121" i="14"/>
  <c r="F121" i="14" s="1"/>
  <c r="C122" i="14"/>
  <c r="F122" i="14" s="1"/>
  <c r="C123" i="14"/>
  <c r="F123" i="14" s="1"/>
  <c r="C124" i="14"/>
  <c r="F124" i="14" s="1"/>
  <c r="C125" i="14"/>
  <c r="F125" i="14" s="1"/>
  <c r="C126" i="14"/>
  <c r="F126" i="14" s="1"/>
  <c r="C127" i="14"/>
  <c r="F127" i="14" s="1"/>
  <c r="C128" i="14"/>
  <c r="F128" i="14" s="1"/>
  <c r="C129" i="14"/>
  <c r="F129" i="14" s="1"/>
  <c r="C130" i="14"/>
  <c r="F130" i="14" s="1"/>
  <c r="C131" i="14"/>
  <c r="F131" i="14" s="1"/>
  <c r="C132" i="14"/>
  <c r="F132" i="14" s="1"/>
  <c r="C133" i="14"/>
  <c r="F133" i="14" s="1"/>
  <c r="C134" i="14"/>
  <c r="F134" i="14" s="1"/>
  <c r="C135" i="14"/>
  <c r="F135" i="14" s="1"/>
  <c r="C136" i="14"/>
  <c r="F136" i="14" s="1"/>
  <c r="C137" i="14"/>
  <c r="F137" i="14" s="1"/>
  <c r="C138" i="14"/>
  <c r="F138" i="14" s="1"/>
  <c r="C139" i="14"/>
  <c r="F139" i="14" s="1"/>
  <c r="C140" i="14"/>
  <c r="F140" i="14" s="1"/>
  <c r="C141" i="14"/>
  <c r="F141" i="14" s="1"/>
  <c r="C142" i="14"/>
  <c r="F142" i="14" s="1"/>
  <c r="C143" i="14"/>
  <c r="F143" i="14" s="1"/>
  <c r="C144" i="14"/>
  <c r="F144" i="14" s="1"/>
  <c r="C145" i="14"/>
  <c r="F145" i="14" s="1"/>
  <c r="C146" i="14"/>
  <c r="F146" i="14" s="1"/>
  <c r="C147" i="14"/>
  <c r="F147" i="14" s="1"/>
  <c r="C148" i="14"/>
  <c r="F148" i="14" s="1"/>
  <c r="C149" i="14"/>
  <c r="F149" i="14" s="1"/>
  <c r="C150" i="14"/>
  <c r="F150" i="14" s="1"/>
  <c r="C151" i="14"/>
  <c r="F151" i="14" s="1"/>
  <c r="C152" i="14"/>
  <c r="F152" i="14" s="1"/>
  <c r="C153" i="14"/>
  <c r="F153" i="14" s="1"/>
  <c r="C154" i="14"/>
  <c r="F154" i="14" s="1"/>
  <c r="C155" i="14"/>
  <c r="F155" i="14" s="1"/>
  <c r="C156" i="14"/>
  <c r="F156" i="14" s="1"/>
  <c r="C157" i="14"/>
  <c r="F157" i="14" s="1"/>
  <c r="C158" i="14"/>
  <c r="F158" i="14" s="1"/>
  <c r="C159" i="14"/>
  <c r="F159" i="14" s="1"/>
  <c r="C160" i="14"/>
  <c r="F160" i="14" s="1"/>
  <c r="C161" i="14"/>
  <c r="F161" i="14" s="1"/>
  <c r="C162" i="14"/>
  <c r="F162" i="14" s="1"/>
  <c r="C163" i="14"/>
  <c r="F163" i="14" s="1"/>
  <c r="C164" i="14"/>
  <c r="F164" i="14" s="1"/>
  <c r="C165" i="14"/>
  <c r="F165" i="14" s="1"/>
  <c r="C166" i="14"/>
  <c r="F166" i="14" s="1"/>
  <c r="C167" i="14"/>
  <c r="F167" i="14" s="1"/>
  <c r="C168" i="14"/>
  <c r="F168" i="14" s="1"/>
  <c r="C169" i="14"/>
  <c r="F169" i="14" s="1"/>
  <c r="C170" i="14"/>
  <c r="F170" i="14" s="1"/>
  <c r="C171" i="14"/>
  <c r="F171" i="14" s="1"/>
  <c r="C172" i="14"/>
  <c r="F172" i="14" s="1"/>
  <c r="C173" i="14"/>
  <c r="F173" i="14" s="1"/>
  <c r="C174" i="14"/>
  <c r="F174" i="14" s="1"/>
  <c r="C175" i="14"/>
  <c r="F175" i="14" s="1"/>
  <c r="C176" i="14"/>
  <c r="F176" i="14" s="1"/>
  <c r="C177" i="14"/>
  <c r="F177" i="14" s="1"/>
  <c r="C178" i="14"/>
  <c r="F178" i="14" s="1"/>
  <c r="C179" i="14"/>
  <c r="F179" i="14" s="1"/>
  <c r="C180" i="14"/>
  <c r="F180" i="14" s="1"/>
  <c r="C181" i="14"/>
  <c r="F181" i="14" s="1"/>
  <c r="C182" i="14"/>
  <c r="F182" i="14" s="1"/>
  <c r="C183" i="14"/>
  <c r="F183" i="14" s="1"/>
  <c r="C184" i="14"/>
  <c r="F184" i="14" s="1"/>
  <c r="C185" i="14"/>
  <c r="F185" i="14" s="1"/>
  <c r="C186" i="14"/>
  <c r="F186" i="14" s="1"/>
  <c r="C187" i="14"/>
  <c r="F187" i="14" s="1"/>
  <c r="C188" i="14"/>
  <c r="F188" i="14" s="1"/>
  <c r="C189" i="14"/>
  <c r="F189" i="14" s="1"/>
  <c r="C190" i="14"/>
  <c r="F190" i="14" s="1"/>
  <c r="C191" i="14"/>
  <c r="F191" i="14" s="1"/>
  <c r="C192" i="14"/>
  <c r="F192" i="14" s="1"/>
  <c r="C193" i="14"/>
  <c r="F193" i="14" s="1"/>
  <c r="C194" i="14"/>
  <c r="F194" i="14" s="1"/>
  <c r="C195" i="14"/>
  <c r="F195" i="14" s="1"/>
  <c r="C196" i="14"/>
  <c r="F196" i="14" s="1"/>
  <c r="C197" i="14"/>
  <c r="F197" i="14" s="1"/>
  <c r="C198" i="14"/>
  <c r="F198" i="14" s="1"/>
  <c r="C199" i="14"/>
  <c r="F199" i="14" s="1"/>
  <c r="C200" i="14"/>
  <c r="F200" i="14" s="1"/>
  <c r="C201" i="14"/>
  <c r="F201" i="14" s="1"/>
  <c r="C202" i="14"/>
  <c r="F202" i="14" s="1"/>
  <c r="C203" i="14"/>
  <c r="F203" i="14" s="1"/>
  <c r="C204" i="14"/>
  <c r="F204" i="14" s="1"/>
  <c r="C205" i="14"/>
  <c r="F205" i="14" s="1"/>
  <c r="C206" i="14"/>
  <c r="F206" i="14" s="1"/>
  <c r="C207" i="14"/>
  <c r="F207" i="14" s="1"/>
  <c r="C208" i="14"/>
  <c r="F208" i="14" s="1"/>
  <c r="C209" i="14"/>
  <c r="F209" i="14" s="1"/>
  <c r="C210" i="14"/>
  <c r="F210" i="14" s="1"/>
  <c r="C211" i="14"/>
  <c r="F211" i="14" s="1"/>
  <c r="C212" i="14"/>
  <c r="F212" i="14" s="1"/>
  <c r="C213" i="14"/>
  <c r="F213" i="14" s="1"/>
  <c r="C214" i="14"/>
  <c r="F214" i="14" s="1"/>
  <c r="C215" i="14"/>
  <c r="F215" i="14" s="1"/>
  <c r="C216" i="14"/>
  <c r="F216" i="14" s="1"/>
  <c r="C217" i="14"/>
  <c r="F217" i="14" s="1"/>
  <c r="C218" i="14"/>
  <c r="F218" i="14" s="1"/>
  <c r="C219" i="14"/>
  <c r="F219" i="14" s="1"/>
  <c r="C220" i="14"/>
  <c r="F220" i="14" s="1"/>
  <c r="C221" i="14"/>
  <c r="F221" i="14" s="1"/>
  <c r="C222" i="14"/>
  <c r="F222" i="14" s="1"/>
  <c r="C223" i="14"/>
  <c r="F223" i="14" s="1"/>
  <c r="C224" i="14"/>
  <c r="F224" i="14" s="1"/>
  <c r="C225" i="14"/>
  <c r="F225" i="14" s="1"/>
  <c r="C226" i="14"/>
  <c r="F226" i="14" s="1"/>
  <c r="C227" i="14"/>
  <c r="F227" i="14" s="1"/>
  <c r="C228" i="14"/>
  <c r="F228" i="14" s="1"/>
  <c r="C229" i="14"/>
  <c r="F229" i="14" s="1"/>
  <c r="C230" i="14"/>
  <c r="F230" i="14" s="1"/>
  <c r="C231" i="14"/>
  <c r="F231" i="14" s="1"/>
  <c r="C232" i="14"/>
  <c r="F232" i="14" s="1"/>
  <c r="C233" i="14"/>
  <c r="F233" i="14" s="1"/>
  <c r="C234" i="14"/>
  <c r="F234" i="14" s="1"/>
  <c r="C235" i="14"/>
  <c r="F235" i="14" s="1"/>
  <c r="C236" i="14"/>
  <c r="F236" i="14" s="1"/>
  <c r="C237" i="14"/>
  <c r="F237" i="14" s="1"/>
  <c r="C238" i="14"/>
  <c r="F238" i="14" s="1"/>
  <c r="C239" i="14"/>
  <c r="F239" i="14" s="1"/>
  <c r="C240" i="14"/>
  <c r="F240" i="14" s="1"/>
  <c r="C241" i="14"/>
  <c r="F241" i="14" s="1"/>
  <c r="C242" i="14"/>
  <c r="F242" i="14" s="1"/>
  <c r="C243" i="14"/>
  <c r="F243" i="14" s="1"/>
  <c r="C244" i="14"/>
  <c r="F244" i="14" s="1"/>
  <c r="C245" i="14"/>
  <c r="F245" i="14" s="1"/>
  <c r="C246" i="14"/>
  <c r="F246" i="14" s="1"/>
  <c r="C247" i="14"/>
  <c r="F247" i="14" s="1"/>
  <c r="C248" i="14"/>
  <c r="F248" i="14" s="1"/>
  <c r="C249" i="14"/>
  <c r="F249" i="14" s="1"/>
  <c r="C250" i="14"/>
  <c r="F250" i="14" s="1"/>
  <c r="C251" i="14"/>
  <c r="F251" i="14" s="1"/>
  <c r="C252" i="14"/>
  <c r="F252" i="14" s="1"/>
  <c r="C253" i="14"/>
  <c r="C254" i="14"/>
  <c r="C255" i="14"/>
  <c r="C256" i="14"/>
  <c r="C257" i="14"/>
  <c r="C258" i="14"/>
  <c r="C259" i="14"/>
  <c r="C260" i="14"/>
  <c r="C261" i="14"/>
  <c r="C262" i="14"/>
  <c r="C263" i="14"/>
  <c r="C264" i="14"/>
  <c r="C265" i="14"/>
  <c r="C266" i="14"/>
  <c r="C267" i="14"/>
  <c r="C268" i="14"/>
  <c r="C269" i="14"/>
  <c r="C270" i="14"/>
  <c r="C271" i="14"/>
  <c r="C272" i="14"/>
  <c r="C273" i="14"/>
  <c r="C274" i="14"/>
  <c r="C275" i="14"/>
  <c r="C276" i="14"/>
  <c r="C277" i="14"/>
  <c r="C278" i="14"/>
  <c r="C279" i="14"/>
  <c r="C280" i="14"/>
  <c r="C281" i="14"/>
  <c r="C282" i="14"/>
  <c r="C283" i="14"/>
  <c r="C284" i="14"/>
  <c r="C285" i="14"/>
  <c r="C286" i="14"/>
  <c r="C287" i="14"/>
  <c r="C288" i="14"/>
  <c r="C289" i="14"/>
  <c r="C290" i="14"/>
  <c r="C291" i="14"/>
  <c r="C292" i="14"/>
  <c r="C293" i="14"/>
  <c r="C294" i="14"/>
  <c r="C295" i="14"/>
  <c r="C296" i="14"/>
  <c r="C297" i="14"/>
  <c r="C298" i="14"/>
  <c r="C299" i="14"/>
  <c r="C300" i="14"/>
  <c r="C301" i="14"/>
  <c r="C302" i="14"/>
  <c r="C303" i="14"/>
  <c r="C304" i="14"/>
  <c r="C305" i="14"/>
  <c r="C306" i="14"/>
  <c r="C307" i="14"/>
  <c r="C308" i="14"/>
  <c r="C309" i="14"/>
  <c r="C310" i="14"/>
  <c r="C311" i="14"/>
  <c r="C312" i="14"/>
  <c r="C313" i="14"/>
  <c r="C314" i="14"/>
  <c r="C315" i="14"/>
  <c r="C316" i="14"/>
  <c r="C317" i="14"/>
  <c r="C318" i="14"/>
  <c r="C319" i="14"/>
  <c r="C320" i="14"/>
  <c r="C321" i="14"/>
  <c r="C322" i="14"/>
  <c r="C323" i="14"/>
  <c r="C324" i="14"/>
  <c r="C325" i="14"/>
  <c r="C326" i="14"/>
  <c r="C327" i="14"/>
  <c r="C328" i="14"/>
  <c r="C329" i="14"/>
  <c r="C330" i="14"/>
  <c r="C331" i="14"/>
  <c r="C332" i="14"/>
  <c r="C333" i="14"/>
  <c r="C334" i="14"/>
  <c r="C335" i="14"/>
  <c r="C336" i="14"/>
  <c r="C337" i="14"/>
  <c r="C338" i="14"/>
  <c r="C339" i="14"/>
  <c r="C340" i="14"/>
  <c r="C341" i="14"/>
  <c r="C342" i="14"/>
  <c r="C343" i="14"/>
  <c r="C344" i="14"/>
  <c r="C345" i="14"/>
  <c r="C346" i="14"/>
  <c r="C347" i="14"/>
  <c r="C348" i="14"/>
  <c r="C349" i="14"/>
  <c r="C350" i="14"/>
  <c r="C351" i="14"/>
  <c r="C352" i="14"/>
  <c r="C353" i="14"/>
  <c r="C354" i="14"/>
  <c r="C355" i="14"/>
  <c r="C356" i="14"/>
  <c r="C357" i="14"/>
  <c r="C358" i="14"/>
  <c r="C359" i="14"/>
  <c r="C360" i="14"/>
  <c r="C361" i="14"/>
  <c r="C362" i="14"/>
  <c r="C363" i="14"/>
  <c r="C364" i="14"/>
  <c r="C365" i="14"/>
  <c r="C366" i="14"/>
  <c r="C367" i="14"/>
  <c r="C368" i="14"/>
  <c r="C369" i="14"/>
  <c r="C370" i="14"/>
  <c r="C371" i="14"/>
  <c r="C372" i="14"/>
  <c r="C373" i="14"/>
  <c r="C374" i="14"/>
  <c r="C375" i="14"/>
  <c r="C376" i="14"/>
  <c r="C377" i="14"/>
  <c r="C378" i="14"/>
  <c r="C379" i="14"/>
  <c r="C380" i="14"/>
  <c r="C381" i="14"/>
  <c r="C382" i="14"/>
  <c r="C383" i="14"/>
  <c r="C384" i="14"/>
  <c r="C385" i="14"/>
  <c r="C386" i="14"/>
  <c r="C387" i="14"/>
  <c r="C388" i="14"/>
  <c r="C389" i="14"/>
  <c r="C390" i="14"/>
  <c r="C391" i="14"/>
  <c r="C392" i="14"/>
  <c r="C393" i="14"/>
  <c r="C394" i="14"/>
  <c r="C395" i="14"/>
  <c r="C396" i="14"/>
  <c r="C397" i="14"/>
  <c r="C398" i="14"/>
  <c r="C399" i="14"/>
  <c r="C400" i="14"/>
  <c r="C6" i="14"/>
  <c r="F6" i="14" s="1"/>
  <c r="J254" i="14"/>
  <c r="J255" i="14"/>
  <c r="J256" i="14"/>
  <c r="J257" i="14"/>
  <c r="J258" i="14"/>
  <c r="J259" i="14"/>
  <c r="J260" i="14"/>
  <c r="J261" i="14"/>
  <c r="J262" i="14"/>
  <c r="J263" i="14"/>
  <c r="J264" i="14"/>
  <c r="J265" i="14"/>
  <c r="J266" i="14"/>
  <c r="J267" i="14"/>
  <c r="J268" i="14"/>
  <c r="J269" i="14"/>
  <c r="J270" i="14"/>
  <c r="J271" i="14"/>
  <c r="J272" i="14"/>
  <c r="J273" i="14"/>
  <c r="J274" i="14"/>
  <c r="J275" i="14"/>
  <c r="J276" i="14"/>
  <c r="J277" i="14"/>
  <c r="J278" i="14"/>
  <c r="J279" i="14"/>
  <c r="J280" i="14"/>
  <c r="J281" i="14"/>
  <c r="J282" i="14"/>
  <c r="J283" i="14"/>
  <c r="J284" i="14"/>
  <c r="J285" i="14"/>
  <c r="J286" i="14"/>
  <c r="J287" i="14"/>
  <c r="J288" i="14"/>
  <c r="J289" i="14"/>
  <c r="J290" i="14"/>
  <c r="J291" i="14"/>
  <c r="J292" i="14"/>
  <c r="J293" i="14"/>
  <c r="J294" i="14"/>
  <c r="J295" i="14"/>
  <c r="J296" i="14"/>
  <c r="J297" i="14"/>
  <c r="J298" i="14"/>
  <c r="J299" i="14"/>
  <c r="J300" i="14"/>
  <c r="J301" i="14"/>
  <c r="J302" i="14"/>
  <c r="J303" i="14"/>
  <c r="J304" i="14"/>
  <c r="J305" i="14"/>
  <c r="J306" i="14"/>
  <c r="J307" i="14"/>
  <c r="J308" i="14"/>
  <c r="J309" i="14"/>
  <c r="J310" i="14"/>
  <c r="J311" i="14"/>
  <c r="J312" i="14"/>
  <c r="J313" i="14"/>
  <c r="J314" i="14"/>
  <c r="J315" i="14"/>
  <c r="J316" i="14"/>
  <c r="J317" i="14"/>
  <c r="J318" i="14"/>
  <c r="J319" i="14"/>
  <c r="J320" i="14"/>
  <c r="J321" i="14"/>
  <c r="J322" i="14"/>
  <c r="J323" i="14"/>
  <c r="J324" i="14"/>
  <c r="J325" i="14"/>
  <c r="J326" i="14"/>
  <c r="J327" i="14"/>
  <c r="J328" i="14"/>
  <c r="J329" i="14"/>
  <c r="J330" i="14"/>
  <c r="J331" i="14"/>
  <c r="J332" i="14"/>
  <c r="J333" i="14"/>
  <c r="J334" i="14"/>
  <c r="J335" i="14"/>
  <c r="J336" i="14"/>
  <c r="J337" i="14"/>
  <c r="J338" i="14"/>
  <c r="J339" i="14"/>
  <c r="J340" i="14"/>
  <c r="J341" i="14"/>
  <c r="J342" i="14"/>
  <c r="J343" i="14"/>
  <c r="J344" i="14"/>
  <c r="J345" i="14"/>
  <c r="J346" i="14"/>
  <c r="J347" i="14"/>
  <c r="J348" i="14"/>
  <c r="J349" i="14"/>
  <c r="J350" i="14"/>
  <c r="J351" i="14"/>
  <c r="J352" i="14"/>
  <c r="J353" i="14"/>
  <c r="J354" i="14"/>
  <c r="J355" i="14"/>
  <c r="J356" i="14"/>
  <c r="J357" i="14"/>
  <c r="J358" i="14"/>
  <c r="J359" i="14"/>
  <c r="J360" i="14"/>
  <c r="J361" i="14"/>
  <c r="J362" i="14"/>
  <c r="J363" i="14"/>
  <c r="J364" i="14"/>
  <c r="J365" i="14"/>
  <c r="J366" i="14"/>
  <c r="J367" i="14"/>
  <c r="J368" i="14"/>
  <c r="J369" i="14"/>
  <c r="J370" i="14"/>
  <c r="J371" i="14"/>
  <c r="J372" i="14"/>
  <c r="J373" i="14"/>
  <c r="J374" i="14"/>
  <c r="J375" i="14"/>
  <c r="J376" i="14"/>
  <c r="J377" i="14"/>
  <c r="J378" i="14"/>
  <c r="J379" i="14"/>
  <c r="J380" i="14"/>
  <c r="J381" i="14"/>
  <c r="J382" i="14"/>
  <c r="J383" i="14"/>
  <c r="J384" i="14"/>
  <c r="J385" i="14"/>
  <c r="J386" i="14"/>
  <c r="J387" i="14"/>
  <c r="J388" i="14"/>
  <c r="J389" i="14"/>
  <c r="J390" i="14"/>
  <c r="J391" i="14"/>
  <c r="J392" i="14"/>
  <c r="J393" i="14"/>
  <c r="J394" i="14"/>
  <c r="J395" i="14"/>
  <c r="J396" i="14"/>
  <c r="J397" i="14"/>
  <c r="J398" i="14"/>
  <c r="J399" i="14"/>
  <c r="J400" i="14"/>
  <c r="J401" i="14"/>
  <c r="J402" i="14"/>
  <c r="J403" i="14"/>
  <c r="J404" i="14"/>
  <c r="J405" i="14"/>
  <c r="J406" i="14"/>
  <c r="J407" i="14"/>
  <c r="J408" i="14"/>
  <c r="J409" i="14"/>
  <c r="J410" i="14"/>
  <c r="J411" i="14"/>
  <c r="J412" i="14"/>
  <c r="J413" i="14"/>
  <c r="J414" i="14"/>
  <c r="J415" i="14"/>
  <c r="J416" i="14"/>
  <c r="J417" i="14"/>
  <c r="J418" i="14"/>
  <c r="J419" i="14"/>
  <c r="J420" i="14"/>
  <c r="J421" i="14"/>
  <c r="J422" i="14"/>
  <c r="J423" i="14"/>
  <c r="J424" i="14"/>
  <c r="J425" i="14"/>
  <c r="J426" i="14"/>
  <c r="J427" i="14"/>
  <c r="J428" i="14"/>
  <c r="J429" i="14"/>
  <c r="J430" i="14"/>
  <c r="J431" i="14"/>
  <c r="J432" i="14"/>
  <c r="J433" i="14"/>
  <c r="J434" i="14"/>
  <c r="J435" i="14"/>
  <c r="J436" i="14"/>
  <c r="J437" i="14"/>
  <c r="J438" i="14"/>
  <c r="J439" i="14"/>
  <c r="J440" i="14"/>
  <c r="J441" i="14"/>
  <c r="J442" i="14"/>
  <c r="J443" i="14"/>
  <c r="J444" i="14"/>
  <c r="J445" i="14"/>
  <c r="J446" i="14"/>
  <c r="J447" i="14"/>
  <c r="J448" i="14"/>
  <c r="J449" i="14"/>
  <c r="J450" i="14"/>
  <c r="J451" i="14"/>
  <c r="J452" i="14"/>
  <c r="J453" i="14"/>
  <c r="J454" i="14"/>
  <c r="J455" i="14"/>
  <c r="J456" i="14"/>
  <c r="J457" i="14"/>
  <c r="J458" i="14"/>
  <c r="J459" i="14"/>
  <c r="J460" i="14"/>
  <c r="J461" i="14"/>
  <c r="J462" i="14"/>
  <c r="J463" i="14"/>
  <c r="J464" i="14"/>
  <c r="J465" i="14"/>
  <c r="J466" i="14"/>
  <c r="J467" i="14"/>
  <c r="J468" i="14"/>
  <c r="J469" i="14"/>
  <c r="J470" i="14"/>
  <c r="J471" i="14"/>
  <c r="J472" i="14"/>
  <c r="J473" i="14"/>
  <c r="J474" i="14"/>
  <c r="J475" i="14"/>
  <c r="J476" i="14"/>
  <c r="J477" i="14"/>
  <c r="J478" i="14"/>
  <c r="J479" i="14"/>
  <c r="J480" i="14"/>
  <c r="J481" i="14"/>
  <c r="J482" i="14"/>
  <c r="J483" i="14"/>
  <c r="J484" i="14"/>
  <c r="J485" i="14"/>
  <c r="J486" i="14"/>
  <c r="J487" i="14"/>
  <c r="J488" i="14"/>
  <c r="J489" i="14"/>
  <c r="J490" i="14"/>
  <c r="J491" i="14"/>
  <c r="J492" i="14"/>
  <c r="J493" i="14"/>
  <c r="J494" i="14"/>
  <c r="J495" i="14"/>
  <c r="J496" i="14"/>
  <c r="J497" i="14"/>
  <c r="J498" i="14"/>
  <c r="J499" i="14"/>
  <c r="J500" i="14"/>
  <c r="J501" i="14"/>
  <c r="J502" i="14"/>
  <c r="J503" i="14"/>
  <c r="J504" i="14"/>
  <c r="J505" i="14"/>
  <c r="J506" i="14"/>
  <c r="J507" i="14"/>
  <c r="J508" i="14"/>
  <c r="J253" i="14"/>
  <c r="J6" i="14"/>
  <c r="J7" i="14"/>
  <c r="J8"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63" i="14"/>
  <c r="J64" i="14"/>
  <c r="J65" i="14"/>
  <c r="J66" i="14"/>
  <c r="J67" i="14"/>
  <c r="J68" i="14"/>
  <c r="J69" i="14"/>
  <c r="J70" i="14"/>
  <c r="J71" i="14"/>
  <c r="J72" i="14"/>
  <c r="J73" i="14"/>
  <c r="J74" i="14"/>
  <c r="J75" i="14"/>
  <c r="J76" i="14"/>
  <c r="J77" i="14"/>
  <c r="J78" i="14"/>
  <c r="J79" i="14"/>
  <c r="J80" i="14"/>
  <c r="J81" i="14"/>
  <c r="J82" i="14"/>
  <c r="J83" i="14"/>
  <c r="J84" i="14"/>
  <c r="J85" i="14"/>
  <c r="J86" i="14"/>
  <c r="J87" i="14"/>
  <c r="J88" i="14"/>
  <c r="J89" i="14"/>
  <c r="J90" i="14"/>
  <c r="J91" i="14"/>
  <c r="J92" i="14"/>
  <c r="J93" i="14"/>
  <c r="J94" i="14"/>
  <c r="J95" i="14"/>
  <c r="J96" i="14"/>
  <c r="J97" i="14"/>
  <c r="J98" i="14"/>
  <c r="J99" i="14"/>
  <c r="J100" i="14"/>
  <c r="J101" i="14"/>
  <c r="J102" i="14"/>
  <c r="J103" i="14"/>
  <c r="J104" i="14"/>
  <c r="J105" i="14"/>
  <c r="J106" i="14"/>
  <c r="J107" i="14"/>
  <c r="J108" i="14"/>
  <c r="J109" i="14"/>
  <c r="J110" i="14"/>
  <c r="J111" i="14"/>
  <c r="J112" i="14"/>
  <c r="J113" i="14"/>
  <c r="J114" i="14"/>
  <c r="J115" i="14"/>
  <c r="J116" i="14"/>
  <c r="J117" i="14"/>
  <c r="J118" i="14"/>
  <c r="J119" i="14"/>
  <c r="J120" i="14"/>
  <c r="J121" i="14"/>
  <c r="J122" i="14"/>
  <c r="J123" i="14"/>
  <c r="J124" i="14"/>
  <c r="J125" i="14"/>
  <c r="J126" i="14"/>
  <c r="J127" i="14"/>
  <c r="J128" i="14"/>
  <c r="J129" i="14"/>
  <c r="J130" i="14"/>
  <c r="J131" i="14"/>
  <c r="J132" i="14"/>
  <c r="J133" i="14"/>
  <c r="J134" i="14"/>
  <c r="J135" i="14"/>
  <c r="J136" i="14"/>
  <c r="J137" i="14"/>
  <c r="J138" i="14"/>
  <c r="J139" i="14"/>
  <c r="J140" i="14"/>
  <c r="J141" i="14"/>
  <c r="J142" i="14"/>
  <c r="J143" i="14"/>
  <c r="J144" i="14"/>
  <c r="J145" i="14"/>
  <c r="J146" i="14"/>
  <c r="J147" i="14"/>
  <c r="J148" i="14"/>
  <c r="J149" i="14"/>
  <c r="J150" i="14"/>
  <c r="J151" i="14"/>
  <c r="J152" i="14"/>
  <c r="J153" i="14"/>
  <c r="J154" i="14"/>
  <c r="J155" i="14"/>
  <c r="J156" i="14"/>
  <c r="J157" i="14"/>
  <c r="J158" i="14"/>
  <c r="J159" i="14"/>
  <c r="J160" i="14"/>
  <c r="J161" i="14"/>
  <c r="J162" i="14"/>
  <c r="J163" i="14"/>
  <c r="J164" i="14"/>
  <c r="J165" i="14"/>
  <c r="J166" i="14"/>
  <c r="J167" i="14"/>
  <c r="J168" i="14"/>
  <c r="J169" i="14"/>
  <c r="J170" i="14"/>
  <c r="J171" i="14"/>
  <c r="J172" i="14"/>
  <c r="J173" i="14"/>
  <c r="J174" i="14"/>
  <c r="J175" i="14"/>
  <c r="J176" i="14"/>
  <c r="J177" i="14"/>
  <c r="J178" i="14"/>
  <c r="J179" i="14"/>
  <c r="J180" i="14"/>
  <c r="J181" i="14"/>
  <c r="J182" i="14"/>
  <c r="J183" i="14"/>
  <c r="J184" i="14"/>
  <c r="J185" i="14"/>
  <c r="J186" i="14"/>
  <c r="J187" i="14"/>
  <c r="J188" i="14"/>
  <c r="J189" i="14"/>
  <c r="J190" i="14"/>
  <c r="J191" i="14"/>
  <c r="J192" i="14"/>
  <c r="J193" i="14"/>
  <c r="J194" i="14"/>
  <c r="J195" i="14"/>
  <c r="J196" i="14"/>
  <c r="J197" i="14"/>
  <c r="J198" i="14"/>
  <c r="J199" i="14"/>
  <c r="J200" i="14"/>
  <c r="J201" i="14"/>
  <c r="J202" i="14"/>
  <c r="J203" i="14"/>
  <c r="J204" i="14"/>
  <c r="J205" i="14"/>
  <c r="J206" i="14"/>
  <c r="J207" i="14"/>
  <c r="J208" i="14"/>
  <c r="J209" i="14"/>
  <c r="J210" i="14"/>
  <c r="J211" i="14"/>
  <c r="J212" i="14"/>
  <c r="J213" i="14"/>
  <c r="J214" i="14"/>
  <c r="J215" i="14"/>
  <c r="J216" i="14"/>
  <c r="J217" i="14"/>
  <c r="J218" i="14"/>
  <c r="J219" i="14"/>
  <c r="J220" i="14"/>
  <c r="J221" i="14"/>
  <c r="J222" i="14"/>
  <c r="J223" i="14"/>
  <c r="J224" i="14"/>
  <c r="J225" i="14"/>
  <c r="J226" i="14"/>
  <c r="J227" i="14"/>
  <c r="J228" i="14"/>
  <c r="J229" i="14"/>
  <c r="J230" i="14"/>
  <c r="J231" i="14"/>
  <c r="J232" i="14"/>
  <c r="J233" i="14"/>
  <c r="J234" i="14"/>
  <c r="J235" i="14"/>
  <c r="J236" i="14"/>
  <c r="J237" i="14"/>
  <c r="J238" i="14"/>
  <c r="J239" i="14"/>
  <c r="J240" i="14"/>
  <c r="J241" i="14"/>
  <c r="J242" i="14"/>
  <c r="J243" i="14"/>
  <c r="J244" i="14"/>
  <c r="J245" i="14"/>
  <c r="J246" i="14"/>
  <c r="J247" i="14"/>
  <c r="J248" i="14"/>
  <c r="J249" i="14"/>
  <c r="J250" i="14"/>
  <c r="J251" i="14"/>
  <c r="J252" i="14"/>
  <c r="J5" i="14"/>
  <c r="U104" i="13" l="1"/>
  <c r="U82" i="13"/>
  <c r="U60" i="13"/>
  <c r="U98" i="13"/>
  <c r="U101" i="13"/>
  <c r="U56" i="13"/>
  <c r="U34" i="13"/>
  <c r="U138" i="13"/>
  <c r="U116" i="13"/>
  <c r="U72" i="13"/>
  <c r="U102" i="13"/>
  <c r="U122" i="13"/>
  <c r="U120" i="13"/>
  <c r="U99" i="13"/>
  <c r="U76" i="13"/>
  <c r="U55" i="13"/>
  <c r="U33" i="13"/>
  <c r="U137" i="13"/>
  <c r="U115" i="13"/>
  <c r="U93" i="13"/>
  <c r="U71" i="13"/>
  <c r="U41" i="13"/>
  <c r="U57" i="13"/>
  <c r="U35" i="13"/>
  <c r="U117" i="13"/>
  <c r="U73" i="13"/>
  <c r="U62" i="13"/>
  <c r="U46" i="13"/>
  <c r="U24" i="13"/>
  <c r="U128" i="13"/>
  <c r="U106" i="13"/>
  <c r="U36" i="13"/>
  <c r="U58" i="13"/>
  <c r="U118" i="13"/>
  <c r="U96" i="13"/>
  <c r="U74" i="13"/>
  <c r="U52" i="13"/>
  <c r="U30" i="13"/>
  <c r="U134" i="13"/>
  <c r="U112" i="13"/>
  <c r="U90" i="13"/>
  <c r="U68" i="13"/>
  <c r="U20" i="13"/>
  <c r="U53" i="13"/>
  <c r="U31" i="13"/>
  <c r="U135" i="13"/>
  <c r="U113" i="13"/>
  <c r="U91" i="13"/>
  <c r="U69" i="13"/>
  <c r="U50" i="13"/>
  <c r="U28" i="13"/>
  <c r="U132" i="13"/>
  <c r="U88" i="13"/>
  <c r="U66" i="13"/>
  <c r="U25" i="13"/>
  <c r="U84" i="13"/>
  <c r="U54" i="13"/>
  <c r="U32" i="13"/>
  <c r="U136" i="13"/>
  <c r="U114" i="13"/>
  <c r="U92" i="13"/>
  <c r="U70" i="13"/>
  <c r="U49" i="13"/>
  <c r="U27" i="13"/>
  <c r="U131" i="13"/>
  <c r="U109" i="13"/>
  <c r="U87" i="13"/>
  <c r="U65" i="13"/>
  <c r="U40" i="13"/>
  <c r="U47" i="13"/>
  <c r="U129" i="13"/>
  <c r="U107" i="13"/>
  <c r="U85" i="13"/>
  <c r="U126" i="13"/>
  <c r="U43" i="13"/>
  <c r="U21" i="13"/>
  <c r="U125" i="13"/>
  <c r="U103" i="13"/>
  <c r="U81" i="13"/>
  <c r="U59" i="13"/>
  <c r="U95" i="13"/>
  <c r="U51" i="13"/>
  <c r="U29" i="13"/>
  <c r="U133" i="13"/>
  <c r="U111" i="13"/>
  <c r="U89" i="13"/>
  <c r="U67" i="13"/>
  <c r="U48" i="13"/>
  <c r="U26" i="13"/>
  <c r="U130" i="13"/>
  <c r="U108" i="13"/>
  <c r="U86" i="13"/>
  <c r="U64" i="13"/>
  <c r="U63" i="13"/>
  <c r="U45" i="13"/>
  <c r="U23" i="13"/>
  <c r="U127" i="13"/>
  <c r="U105" i="13"/>
  <c r="U83" i="13"/>
  <c r="U61" i="13"/>
  <c r="E255" i="14"/>
  <c r="O58" i="13"/>
  <c r="F593"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854" i="27"/>
  <c r="F855" i="27"/>
  <c r="F856" i="27"/>
  <c r="F857" i="27"/>
  <c r="F858" i="27"/>
  <c r="F859" i="27"/>
  <c r="F860" i="27"/>
  <c r="F861" i="27"/>
  <c r="F862" i="27"/>
  <c r="F863" i="27"/>
  <c r="F864" i="27"/>
  <c r="F865" i="27"/>
  <c r="F866" i="27"/>
  <c r="F867" i="27"/>
  <c r="F868" i="27"/>
  <c r="F869" i="27"/>
  <c r="F870" i="27"/>
  <c r="F871" i="27"/>
  <c r="F872" i="27"/>
  <c r="F873" i="27"/>
  <c r="F874" i="27"/>
  <c r="F875" i="27"/>
  <c r="F876" i="27"/>
  <c r="F877" i="27"/>
  <c r="F878" i="27"/>
  <c r="F879" i="27"/>
  <c r="F880" i="27"/>
  <c r="F881" i="27"/>
  <c r="F882" i="27"/>
  <c r="F883" i="27"/>
  <c r="F884" i="27"/>
  <c r="F885" i="27"/>
  <c r="F886" i="27"/>
  <c r="F887" i="27"/>
  <c r="F888" i="27"/>
  <c r="F889" i="27"/>
  <c r="F890" i="27"/>
  <c r="F891" i="27"/>
  <c r="F892" i="27"/>
  <c r="F893" i="27"/>
  <c r="F894" i="27"/>
  <c r="F895" i="27"/>
  <c r="F896" i="27"/>
  <c r="F897" i="27"/>
  <c r="F898" i="27"/>
  <c r="F899" i="27"/>
  <c r="F900" i="27"/>
  <c r="F901" i="27"/>
  <c r="F902" i="27"/>
  <c r="F903" i="27"/>
  <c r="F904" i="27"/>
  <c r="F905" i="27"/>
  <c r="F906" i="27"/>
  <c r="F907" i="27"/>
  <c r="F908" i="27"/>
  <c r="F909" i="27"/>
  <c r="F910" i="27"/>
  <c r="F911" i="27"/>
  <c r="F912" i="27"/>
  <c r="F913" i="27"/>
  <c r="F914" i="27"/>
  <c r="F915" i="27"/>
  <c r="F916" i="27"/>
  <c r="F917" i="27"/>
  <c r="F918" i="27"/>
  <c r="F919" i="27"/>
  <c r="F920" i="27"/>
  <c r="F921" i="27"/>
  <c r="F922" i="27"/>
  <c r="F923" i="27"/>
  <c r="F924" i="27"/>
  <c r="F925" i="27"/>
  <c r="F926" i="27"/>
  <c r="F927" i="27"/>
  <c r="F928" i="27"/>
  <c r="F929" i="27"/>
  <c r="F930" i="27"/>
  <c r="F931" i="27"/>
  <c r="F932" i="27"/>
  <c r="F933" i="27"/>
  <c r="F934" i="27"/>
  <c r="F935" i="27"/>
  <c r="F936" i="27"/>
  <c r="F937" i="27"/>
  <c r="F938" i="27"/>
  <c r="F939" i="27"/>
  <c r="F940" i="27"/>
  <c r="F941" i="27"/>
  <c r="F942" i="27"/>
  <c r="F943" i="27"/>
  <c r="F944" i="27"/>
  <c r="F945" i="27"/>
  <c r="F946" i="27"/>
  <c r="F947" i="27"/>
  <c r="F948" i="27"/>
  <c r="F949" i="27"/>
  <c r="F950" i="27"/>
  <c r="F951" i="27"/>
  <c r="F952" i="27"/>
  <c r="F953" i="27"/>
  <c r="F954" i="27"/>
  <c r="F955" i="27"/>
  <c r="F956" i="27"/>
  <c r="F957" i="27"/>
  <c r="F958" i="27"/>
  <c r="F959" i="27"/>
  <c r="F960" i="27"/>
  <c r="F961" i="27"/>
  <c r="F962" i="27"/>
  <c r="F963" i="27"/>
  <c r="F964" i="27"/>
  <c r="F965" i="27"/>
  <c r="F966" i="27"/>
  <c r="F967" i="27"/>
  <c r="F968" i="27"/>
  <c r="F969" i="27"/>
  <c r="F970" i="27"/>
  <c r="F971" i="27"/>
  <c r="F972" i="27"/>
  <c r="F973" i="27"/>
  <c r="F974" i="27"/>
  <c r="F975" i="27"/>
  <c r="F976" i="27"/>
  <c r="F977" i="27"/>
  <c r="F978" i="27"/>
  <c r="F979" i="27"/>
  <c r="F980" i="27"/>
  <c r="F981" i="27"/>
  <c r="F982" i="27"/>
  <c r="F983" i="27"/>
  <c r="F984" i="27"/>
  <c r="F985" i="27"/>
  <c r="F986" i="27"/>
  <c r="F987" i="27"/>
  <c r="F988" i="27"/>
  <c r="F989" i="27"/>
  <c r="F990" i="27"/>
  <c r="F991" i="27"/>
  <c r="F992" i="27"/>
  <c r="F993" i="27"/>
  <c r="F994" i="27"/>
  <c r="F995" i="27"/>
  <c r="F996" i="27"/>
  <c r="F997" i="27"/>
  <c r="F998" i="27"/>
  <c r="F999" i="27"/>
  <c r="F1000" i="27"/>
  <c r="F1001" i="27"/>
  <c r="F1002" i="27"/>
  <c r="F1003" i="27"/>
  <c r="F1004" i="27"/>
  <c r="F1005" i="27"/>
  <c r="F1006" i="27"/>
  <c r="F1007" i="27"/>
  <c r="F1008" i="27"/>
  <c r="F1009" i="27"/>
  <c r="F1010" i="27"/>
  <c r="F1011" i="27"/>
  <c r="F1012" i="27"/>
  <c r="F1013" i="27"/>
  <c r="F1014" i="27"/>
  <c r="F1015" i="27"/>
  <c r="F1016" i="27"/>
  <c r="F1017" i="27"/>
  <c r="F1018" i="27"/>
  <c r="F1019" i="27"/>
  <c r="F1020" i="27"/>
  <c r="F1021" i="27"/>
  <c r="F1022" i="27"/>
  <c r="F1023" i="27"/>
  <c r="F1024" i="27"/>
  <c r="F1025" i="27"/>
  <c r="F1026" i="27"/>
  <c r="F1027" i="27"/>
  <c r="F1028" i="27"/>
  <c r="F1029" i="27"/>
  <c r="F1030" i="27"/>
  <c r="F1031" i="27"/>
  <c r="F1032" i="27"/>
  <c r="F1033" i="27"/>
  <c r="F1034" i="27"/>
  <c r="F1035" i="27"/>
  <c r="F1036" i="27"/>
  <c r="F1037" i="27"/>
  <c r="F1038" i="27"/>
  <c r="F1039" i="27"/>
  <c r="F1040" i="27"/>
  <c r="F1041" i="27"/>
  <c r="F1042" i="27"/>
  <c r="F1043" i="27"/>
  <c r="F1044" i="27"/>
  <c r="F1045" i="27"/>
  <c r="F1046" i="27"/>
  <c r="F1047" i="27"/>
  <c r="F1048" i="27"/>
  <c r="F1049" i="27"/>
  <c r="F1050" i="27"/>
  <c r="F1051" i="27"/>
  <c r="F1052" i="27"/>
  <c r="F1053" i="27"/>
  <c r="F1054" i="27"/>
  <c r="F1055" i="27"/>
  <c r="F1056" i="27"/>
  <c r="F1057" i="27"/>
  <c r="F1058" i="27"/>
  <c r="F1059" i="27"/>
  <c r="F1060" i="27"/>
  <c r="F1061" i="27"/>
  <c r="F1062" i="27"/>
  <c r="F1063" i="27"/>
  <c r="F1064" i="27"/>
  <c r="F1065" i="27"/>
  <c r="F1066" i="27"/>
  <c r="F1067" i="27"/>
  <c r="F1068" i="27"/>
  <c r="F1069" i="27"/>
  <c r="F1070" i="27"/>
  <c r="F1071" i="27"/>
  <c r="F1072" i="27"/>
  <c r="F1073" i="27"/>
  <c r="F1074" i="27"/>
  <c r="F1075" i="27"/>
  <c r="F1076" i="27"/>
  <c r="F1077" i="27"/>
  <c r="F1078" i="27"/>
  <c r="F1079" i="27"/>
  <c r="F1080" i="27"/>
  <c r="F1081" i="27"/>
  <c r="F1082" i="27"/>
  <c r="F1083" i="27"/>
  <c r="F1084" i="27"/>
  <c r="F1085" i="27"/>
  <c r="F1086" i="27"/>
  <c r="F1087" i="27"/>
  <c r="F1088" i="27"/>
  <c r="F1089" i="27"/>
  <c r="F1090" i="27"/>
  <c r="F1091" i="27"/>
  <c r="F1092" i="27"/>
  <c r="F1093" i="27"/>
  <c r="F1094" i="27"/>
  <c r="F1095" i="27"/>
  <c r="F1096" i="27"/>
  <c r="F1097" i="27"/>
  <c r="F1098" i="27"/>
  <c r="F1099" i="27"/>
  <c r="F1100" i="27"/>
  <c r="F1101" i="27"/>
  <c r="F1102" i="27"/>
  <c r="F1103" i="27"/>
  <c r="F1104" i="27"/>
  <c r="F1105" i="27"/>
  <c r="F1106" i="27"/>
  <c r="F1107" i="27"/>
  <c r="F1108" i="27"/>
  <c r="F1109" i="27"/>
  <c r="F1110" i="27"/>
  <c r="F1111" i="27"/>
  <c r="F1112" i="27"/>
  <c r="F1113" i="27"/>
  <c r="F1114" i="27"/>
  <c r="F1115" i="27"/>
  <c r="F1116" i="27"/>
  <c r="F1117" i="27"/>
  <c r="F1118" i="27"/>
  <c r="F1119" i="27"/>
  <c r="F1120" i="27"/>
  <c r="F1121" i="27"/>
  <c r="F1122" i="27"/>
  <c r="F1123" i="27"/>
  <c r="F1124" i="27"/>
  <c r="F1125" i="27"/>
  <c r="F1126" i="27"/>
  <c r="F1127" i="27"/>
  <c r="F1128" i="27"/>
  <c r="F1129" i="27"/>
  <c r="F1130" i="27"/>
  <c r="F1131" i="27"/>
  <c r="F1132" i="27"/>
  <c r="F1133" i="27"/>
  <c r="F1134" i="27"/>
  <c r="F1135" i="27"/>
  <c r="F1136" i="27"/>
  <c r="F1137" i="27"/>
  <c r="F1138" i="27"/>
  <c r="F1139" i="27"/>
  <c r="F1140" i="27"/>
  <c r="F1141" i="27"/>
  <c r="F1142" i="27"/>
  <c r="F1143" i="27"/>
  <c r="F1144" i="27"/>
  <c r="F1145" i="27"/>
  <c r="F1146" i="27"/>
  <c r="F1147" i="27"/>
  <c r="F1148" i="27"/>
  <c r="F1149" i="27"/>
  <c r="F1150" i="27"/>
  <c r="F1151" i="27"/>
  <c r="F1152" i="27"/>
  <c r="F1153" i="27"/>
  <c r="F1154" i="27"/>
  <c r="F1155" i="27"/>
  <c r="F1156" i="27"/>
  <c r="F1157" i="27"/>
  <c r="F1158" i="27"/>
  <c r="F1159" i="27"/>
  <c r="F1160" i="27"/>
  <c r="F1161" i="27"/>
  <c r="F1162" i="27"/>
  <c r="F1163" i="27"/>
  <c r="F1164" i="27"/>
  <c r="F1165" i="27"/>
  <c r="F1166" i="27"/>
  <c r="F1167" i="27"/>
  <c r="F1168" i="27"/>
  <c r="F1169" i="27"/>
  <c r="F1170" i="27"/>
  <c r="F1171" i="27"/>
  <c r="F1172" i="27"/>
  <c r="F1173" i="27"/>
  <c r="F1174" i="27"/>
  <c r="F1175" i="27"/>
  <c r="F1176" i="27"/>
  <c r="F1177" i="27"/>
  <c r="F1178" i="27"/>
  <c r="F1179" i="27"/>
  <c r="F1180" i="27"/>
  <c r="F1181" i="27"/>
  <c r="F1182" i="27"/>
  <c r="F1183" i="27"/>
  <c r="F1184" i="27"/>
  <c r="F1185" i="27"/>
  <c r="F1186" i="27"/>
  <c r="F1187" i="27"/>
  <c r="F1188" i="27"/>
  <c r="F1189" i="27"/>
  <c r="F1190" i="27"/>
  <c r="F1191" i="27"/>
  <c r="F1192" i="27"/>
  <c r="F1193" i="27"/>
  <c r="F1194" i="27"/>
  <c r="F1195" i="27"/>
  <c r="F1196" i="27"/>
  <c r="F1197" i="27"/>
  <c r="F1198" i="27"/>
  <c r="F1199" i="27"/>
  <c r="F1200" i="27"/>
  <c r="F1201" i="27"/>
  <c r="F1202" i="27"/>
  <c r="F1203" i="27"/>
  <c r="F1204" i="27"/>
  <c r="F1205" i="27"/>
  <c r="F1206" i="27"/>
  <c r="F1207" i="27"/>
  <c r="F1208" i="27"/>
  <c r="F1209" i="27"/>
  <c r="F1210" i="27"/>
  <c r="F1211" i="27"/>
  <c r="F1212" i="27"/>
  <c r="F1213" i="27"/>
  <c r="F1214" i="27"/>
  <c r="F1215" i="27"/>
  <c r="F1216" i="27"/>
  <c r="F1217" i="27"/>
  <c r="F1218" i="27"/>
  <c r="F1219" i="27"/>
  <c r="F1220" i="27"/>
  <c r="F1221" i="27"/>
  <c r="F1222" i="27"/>
  <c r="F1223" i="27"/>
  <c r="F1224" i="27"/>
  <c r="F1225" i="27"/>
  <c r="F1226" i="27"/>
  <c r="F1227" i="27"/>
  <c r="F1228" i="27"/>
  <c r="F1229" i="27"/>
  <c r="F1230" i="27"/>
  <c r="F1231" i="27"/>
  <c r="F1232" i="27"/>
  <c r="F1233" i="27"/>
  <c r="F1234" i="27"/>
  <c r="F1235" i="27"/>
  <c r="F1236" i="27"/>
  <c r="F1237" i="27"/>
  <c r="F1238" i="27"/>
  <c r="F1239" i="27"/>
  <c r="F1240" i="27"/>
  <c r="F1241" i="27"/>
  <c r="F1242" i="27"/>
  <c r="F1243" i="27"/>
  <c r="F1244" i="27"/>
  <c r="F1245" i="27"/>
  <c r="F1246" i="27"/>
  <c r="F1247" i="27"/>
  <c r="F1248" i="27"/>
  <c r="F1249" i="27"/>
  <c r="F1250" i="27"/>
  <c r="F1251" i="27"/>
  <c r="F1252" i="27"/>
  <c r="F1253" i="27"/>
  <c r="F1254" i="27"/>
  <c r="F1255" i="27"/>
  <c r="F1256" i="27"/>
  <c r="F1257" i="27"/>
  <c r="F1258" i="27"/>
  <c r="F1259" i="27"/>
  <c r="F1260" i="27"/>
  <c r="F1261" i="27"/>
  <c r="F1262" i="27"/>
  <c r="F1263" i="27"/>
  <c r="F1264" i="27"/>
  <c r="F1265" i="27"/>
  <c r="F1266" i="27"/>
  <c r="F1267" i="27"/>
  <c r="F1268" i="27"/>
  <c r="F1269" i="27"/>
  <c r="F1270" i="27"/>
  <c r="F1271" i="27"/>
  <c r="F1272" i="27"/>
  <c r="F1273" i="27"/>
  <c r="F1274" i="27"/>
  <c r="F1275" i="27"/>
  <c r="F1276" i="27"/>
  <c r="F1277" i="27"/>
  <c r="F1278" i="27"/>
  <c r="F1279" i="27"/>
  <c r="F1280" i="27"/>
  <c r="F1281" i="27"/>
  <c r="F1282" i="27"/>
  <c r="F1283" i="27"/>
  <c r="F1284" i="27"/>
  <c r="F1285" i="27"/>
  <c r="F1286" i="27"/>
  <c r="F1287" i="27"/>
  <c r="F1288" i="27"/>
  <c r="F1289" i="27"/>
  <c r="F1290" i="27"/>
  <c r="F1291" i="27"/>
  <c r="F1292" i="27"/>
  <c r="F1293" i="27"/>
  <c r="F1294" i="27"/>
  <c r="F1295" i="27"/>
  <c r="F1296" i="27"/>
  <c r="F1297" i="27"/>
  <c r="F1298" i="27"/>
  <c r="F1299" i="27"/>
  <c r="F1300" i="27"/>
  <c r="F1301" i="27"/>
  <c r="F1302" i="27"/>
  <c r="F1303" i="27"/>
  <c r="F1304" i="27"/>
  <c r="F1305" i="27"/>
  <c r="F1306" i="27"/>
  <c r="F1307" i="27"/>
  <c r="F1308" i="27"/>
  <c r="F1309" i="27"/>
  <c r="F1310" i="27"/>
  <c r="F1311" i="27"/>
  <c r="F1312" i="27"/>
  <c r="F1313" i="27"/>
  <c r="F1314" i="27"/>
  <c r="F1315" i="27"/>
  <c r="F1316" i="27"/>
  <c r="F1317" i="27"/>
  <c r="F1318" i="27"/>
  <c r="F1319" i="27"/>
  <c r="F1320" i="27"/>
  <c r="F1321" i="27"/>
  <c r="F1322" i="27"/>
  <c r="F1323" i="27"/>
  <c r="F1324" i="27"/>
  <c r="F1325" i="27"/>
  <c r="F1326" i="27"/>
  <c r="F1327" i="27"/>
  <c r="F1328" i="27"/>
  <c r="F1329" i="27"/>
  <c r="F1330" i="27"/>
  <c r="F1331" i="27"/>
  <c r="F1332" i="27"/>
  <c r="F1333" i="27"/>
  <c r="F1334" i="27"/>
  <c r="F1335" i="27"/>
  <c r="F1336" i="27"/>
  <c r="F1337" i="27"/>
  <c r="F1338" i="27"/>
  <c r="F1339" i="27"/>
  <c r="F1340" i="27"/>
  <c r="F1341" i="27"/>
  <c r="F1342" i="27"/>
  <c r="F1343" i="27"/>
  <c r="F1344" i="27"/>
  <c r="F1345" i="27"/>
  <c r="F1346" i="27"/>
  <c r="F1347" i="27"/>
  <c r="F1348" i="27"/>
  <c r="F1349" i="27"/>
  <c r="F1350" i="27"/>
  <c r="F1351" i="27"/>
  <c r="F1352" i="27"/>
  <c r="F1353" i="27"/>
  <c r="F1354" i="27"/>
  <c r="F1355" i="27"/>
  <c r="F1356" i="27"/>
  <c r="F1357" i="27"/>
  <c r="F1358" i="27"/>
  <c r="F1359" i="27"/>
  <c r="F1360" i="27"/>
  <c r="F1361" i="27"/>
  <c r="F1362" i="27"/>
  <c r="F1363" i="27"/>
  <c r="F1364" i="27"/>
  <c r="F1365" i="27"/>
  <c r="F1366" i="27"/>
  <c r="F1367" i="27"/>
  <c r="F1368" i="27"/>
  <c r="F1369" i="27"/>
  <c r="F1370" i="27"/>
  <c r="F1371" i="27"/>
  <c r="F1372" i="27"/>
  <c r="F1373" i="27"/>
  <c r="F1374" i="27"/>
  <c r="F1375" i="27"/>
  <c r="F1376" i="27"/>
  <c r="F1377" i="27"/>
  <c r="F1378" i="27"/>
  <c r="F1379" i="27"/>
  <c r="F1380" i="27"/>
  <c r="F1381" i="27"/>
  <c r="F1382" i="27"/>
  <c r="F1383" i="27"/>
  <c r="F1384" i="27"/>
  <c r="F1385" i="27"/>
  <c r="F1386" i="27"/>
  <c r="F1387" i="27"/>
  <c r="F1388" i="27"/>
  <c r="F1389" i="27"/>
  <c r="F1390" i="27"/>
  <c r="F1391" i="27"/>
  <c r="F1392" i="27"/>
  <c r="F1393" i="27"/>
  <c r="F1394" i="27"/>
  <c r="F1395" i="27"/>
  <c r="F1396" i="27"/>
  <c r="F1397" i="27"/>
  <c r="F1398" i="27"/>
  <c r="F1399" i="27"/>
  <c r="F1400" i="27"/>
  <c r="F1401" i="27"/>
  <c r="F1402" i="27"/>
  <c r="F1403" i="27"/>
  <c r="F1404" i="27"/>
  <c r="F1405" i="27"/>
  <c r="F1406" i="27"/>
  <c r="F1407" i="27"/>
  <c r="F1408" i="27"/>
  <c r="F1409" i="27"/>
  <c r="F1410" i="27"/>
  <c r="F1411" i="27"/>
  <c r="F1412" i="27"/>
  <c r="F1413" i="27"/>
  <c r="F1414" i="27"/>
  <c r="F1415" i="27"/>
  <c r="F1416" i="27"/>
  <c r="F1417" i="27"/>
  <c r="F1418" i="27"/>
  <c r="F1419" i="27"/>
  <c r="F1420" i="27"/>
  <c r="F1421" i="27"/>
  <c r="F1422" i="27"/>
  <c r="F1423" i="27"/>
  <c r="F1424" i="27"/>
  <c r="F1425" i="27"/>
  <c r="F1426" i="27"/>
  <c r="F1427" i="27"/>
  <c r="F1428" i="27"/>
  <c r="F1429" i="27"/>
  <c r="F1430" i="27"/>
  <c r="F1431" i="27"/>
  <c r="F1432" i="27"/>
  <c r="F1433" i="27"/>
  <c r="F1434" i="27"/>
  <c r="F1435" i="27"/>
  <c r="F1436" i="27"/>
  <c r="F1437" i="27"/>
  <c r="F1438" i="27"/>
  <c r="F1439" i="27"/>
  <c r="F1440" i="27"/>
  <c r="F1441" i="27"/>
  <c r="F1442" i="27"/>
  <c r="F1443" i="27"/>
  <c r="F1444" i="27"/>
  <c r="F1445" i="27"/>
  <c r="F1446" i="27"/>
  <c r="F1447" i="27"/>
  <c r="F1448" i="27"/>
  <c r="F1449" i="27"/>
  <c r="F1450" i="27"/>
  <c r="F1451" i="27"/>
  <c r="F1452" i="27"/>
  <c r="F1453" i="27"/>
  <c r="F1454" i="27"/>
  <c r="F1455" i="27"/>
  <c r="F1456" i="27"/>
  <c r="F1457" i="27"/>
  <c r="F1458" i="27"/>
  <c r="F1459" i="27"/>
  <c r="F1460" i="27"/>
  <c r="F1461" i="27"/>
  <c r="F1462" i="27"/>
  <c r="F1463" i="27"/>
  <c r="F1464" i="27"/>
  <c r="F1465" i="27"/>
  <c r="F1466" i="27"/>
  <c r="F1467" i="27"/>
  <c r="F1468" i="27"/>
  <c r="F1469" i="27"/>
  <c r="F1470" i="27"/>
  <c r="F1471" i="27"/>
  <c r="F1472" i="27"/>
  <c r="F1473" i="27"/>
  <c r="F1474" i="27"/>
  <c r="F1475" i="27"/>
  <c r="F1476" i="27"/>
  <c r="F1477" i="27"/>
  <c r="F1478" i="27"/>
  <c r="F1479" i="27"/>
  <c r="F1480" i="27"/>
  <c r="F1481" i="27"/>
  <c r="F1482" i="27"/>
  <c r="F1483" i="27"/>
  <c r="F1484" i="27"/>
  <c r="F1485" i="27"/>
  <c r="F1486" i="27"/>
  <c r="F1487" i="27"/>
  <c r="F1488" i="27"/>
  <c r="F1489" i="27"/>
  <c r="F1490" i="27"/>
  <c r="F1491" i="27"/>
  <c r="F1492" i="27"/>
  <c r="F1493" i="27"/>
  <c r="F1494" i="27"/>
  <c r="F1495" i="27"/>
  <c r="F1496" i="27"/>
  <c r="F1497" i="27"/>
  <c r="F1498" i="27"/>
  <c r="F1499" i="27"/>
  <c r="F1500" i="27"/>
  <c r="F1501" i="27"/>
  <c r="F1502" i="27"/>
  <c r="F1503" i="27"/>
  <c r="F1504" i="27"/>
  <c r="F1505" i="27"/>
  <c r="F1506" i="27"/>
  <c r="F1507" i="27"/>
  <c r="F1508" i="27"/>
  <c r="F1509" i="27"/>
  <c r="F1510" i="27"/>
  <c r="F1511" i="27"/>
  <c r="F1512" i="27"/>
  <c r="F1513" i="27"/>
  <c r="F1514" i="27"/>
  <c r="F1515" i="27"/>
  <c r="F1516" i="27"/>
  <c r="F762" i="27"/>
  <c r="F763" i="27"/>
  <c r="F764" i="27"/>
  <c r="F765" i="27"/>
  <c r="F766" i="27"/>
  <c r="F767" i="27"/>
  <c r="F768" i="27"/>
  <c r="F769" i="27"/>
  <c r="F770" i="27"/>
  <c r="F771" i="27"/>
  <c r="F772" i="27"/>
  <c r="F773" i="27"/>
  <c r="F774" i="27"/>
  <c r="F761" i="27"/>
  <c r="F750" i="27"/>
  <c r="F751" i="27"/>
  <c r="F752" i="27"/>
  <c r="F753" i="27"/>
  <c r="F754" i="27"/>
  <c r="F755" i="27"/>
  <c r="F756" i="27"/>
  <c r="F757" i="27"/>
  <c r="F758" i="27"/>
  <c r="F759" i="27"/>
  <c r="F760" i="27"/>
  <c r="F749"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66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536" i="27"/>
  <c r="E254" i="14" l="1"/>
  <c r="K1012" i="28"/>
  <c r="K1011" i="28"/>
  <c r="K1010" i="28"/>
  <c r="K1009" i="28"/>
  <c r="K1008" i="28"/>
  <c r="K1007" i="28"/>
  <c r="K1006" i="28"/>
  <c r="K1005" i="28"/>
  <c r="K1004" i="28"/>
  <c r="K1003" i="28"/>
  <c r="K1002" i="28"/>
  <c r="K1001" i="28"/>
  <c r="K1000" i="28"/>
  <c r="K999" i="28"/>
  <c r="K998" i="28"/>
  <c r="K997" i="28"/>
  <c r="K996" i="28"/>
  <c r="K995" i="28"/>
  <c r="K994" i="28"/>
  <c r="K993" i="28"/>
  <c r="K992" i="28"/>
  <c r="K991" i="28"/>
  <c r="K990" i="28"/>
  <c r="K989" i="28"/>
  <c r="K988" i="28"/>
  <c r="K987" i="28"/>
  <c r="K986" i="28"/>
  <c r="K985" i="28"/>
  <c r="K984" i="28"/>
  <c r="K983" i="28"/>
  <c r="K982" i="28"/>
  <c r="K981" i="28"/>
  <c r="K980" i="28"/>
  <c r="K979" i="28"/>
  <c r="K978" i="28"/>
  <c r="K977" i="28"/>
  <c r="K976" i="28"/>
  <c r="K975" i="28"/>
  <c r="K974" i="28"/>
  <c r="K973" i="28"/>
  <c r="K972" i="28"/>
  <c r="K971" i="28"/>
  <c r="K970" i="28"/>
  <c r="K969" i="28"/>
  <c r="K968" i="28"/>
  <c r="K967" i="28"/>
  <c r="K966" i="28"/>
  <c r="K965" i="28"/>
  <c r="K964" i="28"/>
  <c r="K963" i="28"/>
  <c r="K962" i="28"/>
  <c r="K961" i="28"/>
  <c r="K960" i="28"/>
  <c r="K959" i="28"/>
  <c r="K958" i="28"/>
  <c r="K957" i="28"/>
  <c r="K956" i="28"/>
  <c r="K955" i="28"/>
  <c r="K954" i="28"/>
  <c r="K953" i="28"/>
  <c r="K952" i="28"/>
  <c r="K951" i="28"/>
  <c r="K950" i="28"/>
  <c r="K949" i="28"/>
  <c r="K948" i="28"/>
  <c r="K947" i="28"/>
  <c r="K946" i="28"/>
  <c r="K945" i="28"/>
  <c r="K944" i="28"/>
  <c r="K943" i="28"/>
  <c r="K942" i="28"/>
  <c r="K941" i="28"/>
  <c r="K940" i="28"/>
  <c r="K939" i="28"/>
  <c r="K938" i="28"/>
  <c r="K937" i="28"/>
  <c r="K936" i="28"/>
  <c r="K935" i="28"/>
  <c r="K934" i="28"/>
  <c r="K933" i="28"/>
  <c r="K932" i="28"/>
  <c r="K931" i="28"/>
  <c r="K930" i="28"/>
  <c r="K929" i="28"/>
  <c r="K928" i="28"/>
  <c r="K927" i="28"/>
  <c r="K926" i="28"/>
  <c r="K925" i="28"/>
  <c r="K924" i="28"/>
  <c r="K923" i="28"/>
  <c r="K922" i="28"/>
  <c r="K921" i="28"/>
  <c r="K920" i="28"/>
  <c r="K919" i="28"/>
  <c r="K918" i="28"/>
  <c r="K917" i="28"/>
  <c r="K916" i="28"/>
  <c r="K915" i="28"/>
  <c r="K914" i="28"/>
  <c r="K913" i="28"/>
  <c r="K912" i="28"/>
  <c r="K911" i="28"/>
  <c r="K910" i="28"/>
  <c r="K909" i="28"/>
  <c r="K908" i="28"/>
  <c r="K907" i="28"/>
  <c r="K906" i="28"/>
  <c r="K905" i="28"/>
  <c r="K904" i="28"/>
  <c r="K903" i="28"/>
  <c r="K902" i="28"/>
  <c r="K901" i="28"/>
  <c r="K900" i="28"/>
  <c r="K899" i="28"/>
  <c r="K898" i="28"/>
  <c r="K897" i="28"/>
  <c r="K896" i="28"/>
  <c r="K895" i="28"/>
  <c r="K894" i="28"/>
  <c r="K893" i="28"/>
  <c r="K892" i="28"/>
  <c r="K891" i="28"/>
  <c r="K890" i="28"/>
  <c r="K889" i="28"/>
  <c r="K888" i="28"/>
  <c r="K887" i="28"/>
  <c r="K886" i="28"/>
  <c r="K885" i="28"/>
  <c r="K884" i="28"/>
  <c r="K883" i="28"/>
  <c r="K882" i="28"/>
  <c r="K881" i="28"/>
  <c r="K880" i="28"/>
  <c r="K879" i="28"/>
  <c r="K878" i="28"/>
  <c r="K877" i="28"/>
  <c r="K876" i="28"/>
  <c r="K875" i="28"/>
  <c r="K874" i="28"/>
  <c r="K873" i="28"/>
  <c r="K872" i="28"/>
  <c r="K871" i="28"/>
  <c r="K870" i="28"/>
  <c r="K869" i="28"/>
  <c r="K868" i="28"/>
  <c r="K867" i="28"/>
  <c r="K866" i="28"/>
  <c r="K865" i="28"/>
  <c r="K864" i="28"/>
  <c r="K863" i="28"/>
  <c r="K862" i="28"/>
  <c r="K861" i="28"/>
  <c r="K860" i="28"/>
  <c r="K859" i="28"/>
  <c r="K858" i="28"/>
  <c r="K857" i="28"/>
  <c r="K856" i="28"/>
  <c r="K855" i="28"/>
  <c r="K854" i="28"/>
  <c r="K853" i="28"/>
  <c r="K852" i="28"/>
  <c r="K851" i="28"/>
  <c r="K850" i="28"/>
  <c r="K849" i="28"/>
  <c r="K848" i="28"/>
  <c r="K847" i="28"/>
  <c r="K846" i="28"/>
  <c r="K845" i="28"/>
  <c r="K844" i="28"/>
  <c r="K843" i="28"/>
  <c r="K842" i="28"/>
  <c r="K841" i="28"/>
  <c r="K840" i="28"/>
  <c r="K839" i="28"/>
  <c r="K838" i="28"/>
  <c r="K837" i="28"/>
  <c r="K836" i="28"/>
  <c r="K835" i="28"/>
  <c r="K834" i="28"/>
  <c r="K833" i="28"/>
  <c r="K832" i="28"/>
  <c r="K831" i="28"/>
  <c r="K830" i="28"/>
  <c r="K829" i="28"/>
  <c r="K828" i="28"/>
  <c r="K827" i="28"/>
  <c r="K826" i="28"/>
  <c r="K825" i="28"/>
  <c r="K824" i="28"/>
  <c r="K823" i="28"/>
  <c r="K822" i="28"/>
  <c r="K821" i="28"/>
  <c r="K820" i="28"/>
  <c r="K819" i="28"/>
  <c r="K818" i="28"/>
  <c r="K817" i="28"/>
  <c r="K816" i="28"/>
  <c r="K815" i="28"/>
  <c r="K814" i="28"/>
  <c r="K813" i="28"/>
  <c r="K812" i="28"/>
  <c r="K811" i="28"/>
  <c r="K810" i="28"/>
  <c r="K809" i="28"/>
  <c r="K808" i="28"/>
  <c r="K807" i="28"/>
  <c r="K806" i="28"/>
  <c r="K805" i="28"/>
  <c r="K804" i="28"/>
  <c r="K803" i="28"/>
  <c r="K802" i="28"/>
  <c r="K801" i="28"/>
  <c r="K800" i="28"/>
  <c r="K799" i="28"/>
  <c r="K798" i="28"/>
  <c r="K797" i="28"/>
  <c r="K796" i="28"/>
  <c r="K795" i="28"/>
  <c r="K794" i="28"/>
  <c r="K793" i="28"/>
  <c r="K792" i="28"/>
  <c r="M792" i="28" s="1"/>
  <c r="R792" i="28" s="1"/>
  <c r="R791" i="28"/>
  <c r="K791" i="28"/>
  <c r="M790" i="28" s="1"/>
  <c r="K790" i="28"/>
  <c r="K789" i="28"/>
  <c r="K788" i="28"/>
  <c r="K787" i="28"/>
  <c r="K786" i="28"/>
  <c r="K785" i="28"/>
  <c r="K784" i="28"/>
  <c r="K783" i="28"/>
  <c r="K782" i="28"/>
  <c r="K781" i="28"/>
  <c r="K780" i="28"/>
  <c r="K779" i="28"/>
  <c r="K778" i="28"/>
  <c r="K777" i="28"/>
  <c r="K776" i="28"/>
  <c r="K775" i="28"/>
  <c r="K774" i="28"/>
  <c r="K773" i="28"/>
  <c r="K772" i="28"/>
  <c r="K771" i="28"/>
  <c r="K770" i="28"/>
  <c r="K769" i="28"/>
  <c r="K768" i="28"/>
  <c r="K767" i="28"/>
  <c r="K766" i="28"/>
  <c r="K765" i="28"/>
  <c r="K764" i="28"/>
  <c r="K763" i="28"/>
  <c r="K762" i="28"/>
  <c r="K761" i="28"/>
  <c r="K760" i="28"/>
  <c r="K759" i="28"/>
  <c r="K758" i="28"/>
  <c r="K757" i="28"/>
  <c r="K756" i="28"/>
  <c r="K755" i="28"/>
  <c r="K754" i="28"/>
  <c r="K753" i="28"/>
  <c r="K752" i="28"/>
  <c r="K751" i="28"/>
  <c r="K750" i="28"/>
  <c r="K749" i="28"/>
  <c r="K748" i="28"/>
  <c r="K747" i="28"/>
  <c r="K746" i="28"/>
  <c r="K745" i="28"/>
  <c r="K744" i="28"/>
  <c r="K743" i="28"/>
  <c r="K742" i="28"/>
  <c r="K741" i="28"/>
  <c r="K740" i="28"/>
  <c r="K739" i="28"/>
  <c r="K738" i="28"/>
  <c r="K737" i="28"/>
  <c r="K736" i="28"/>
  <c r="K735" i="28"/>
  <c r="K734" i="28"/>
  <c r="K733" i="28"/>
  <c r="K732" i="28"/>
  <c r="K731" i="28"/>
  <c r="K730" i="28"/>
  <c r="K729" i="28"/>
  <c r="K728" i="28"/>
  <c r="K727" i="28"/>
  <c r="K726" i="28"/>
  <c r="K725" i="28"/>
  <c r="K724" i="28"/>
  <c r="K723" i="28"/>
  <c r="K722" i="28"/>
  <c r="K721" i="28"/>
  <c r="K720" i="28"/>
  <c r="K719" i="28"/>
  <c r="K718" i="28"/>
  <c r="K717" i="28"/>
  <c r="K716" i="28"/>
  <c r="K715" i="28"/>
  <c r="K714" i="28"/>
  <c r="K713" i="28"/>
  <c r="K712" i="28"/>
  <c r="K711" i="28"/>
  <c r="K710" i="28"/>
  <c r="K709" i="28"/>
  <c r="K708" i="28"/>
  <c r="K707" i="28"/>
  <c r="K706" i="28"/>
  <c r="K705" i="28"/>
  <c r="K704" i="28"/>
  <c r="K703" i="28"/>
  <c r="K702" i="28"/>
  <c r="K701" i="28"/>
  <c r="K700" i="28"/>
  <c r="K699" i="28"/>
  <c r="K698" i="28"/>
  <c r="K697" i="28"/>
  <c r="K696" i="28"/>
  <c r="K695" i="28"/>
  <c r="K694" i="28"/>
  <c r="K693" i="28"/>
  <c r="K692" i="28"/>
  <c r="K691" i="28"/>
  <c r="K690" i="28"/>
  <c r="K689" i="28"/>
  <c r="K688" i="28"/>
  <c r="K687" i="28"/>
  <c r="K686" i="28"/>
  <c r="K685" i="28"/>
  <c r="K684" i="28"/>
  <c r="K683" i="28"/>
  <c r="K682" i="28"/>
  <c r="K681" i="28"/>
  <c r="K680" i="28"/>
  <c r="K679" i="28"/>
  <c r="K678" i="28"/>
  <c r="K677" i="28"/>
  <c r="K676" i="28"/>
  <c r="K675" i="28"/>
  <c r="K674" i="28"/>
  <c r="K673" i="28"/>
  <c r="K672" i="28"/>
  <c r="K671" i="28"/>
  <c r="K670" i="28"/>
  <c r="K669" i="28"/>
  <c r="K668" i="28"/>
  <c r="K667" i="28"/>
  <c r="K666" i="28"/>
  <c r="K665" i="28"/>
  <c r="K664" i="28"/>
  <c r="K663" i="28"/>
  <c r="K662" i="28"/>
  <c r="K661" i="28"/>
  <c r="K660" i="28"/>
  <c r="K659" i="28"/>
  <c r="K658" i="28"/>
  <c r="K657" i="28"/>
  <c r="K656" i="28"/>
  <c r="K655" i="28"/>
  <c r="K654" i="28"/>
  <c r="K653" i="28"/>
  <c r="K652" i="28"/>
  <c r="K651" i="28"/>
  <c r="K650" i="28"/>
  <c r="K649" i="28"/>
  <c r="K648" i="28"/>
  <c r="K647" i="28"/>
  <c r="K646" i="28"/>
  <c r="K645" i="28"/>
  <c r="K644" i="28"/>
  <c r="K643" i="28"/>
  <c r="K642" i="28"/>
  <c r="K641" i="28"/>
  <c r="K640" i="28"/>
  <c r="K639" i="28"/>
  <c r="K638" i="28"/>
  <c r="K637" i="28"/>
  <c r="K636" i="28"/>
  <c r="K635" i="28"/>
  <c r="K634" i="28"/>
  <c r="K633" i="28"/>
  <c r="K632" i="28"/>
  <c r="K631" i="28"/>
  <c r="K630" i="28"/>
  <c r="K629" i="28"/>
  <c r="K628" i="28"/>
  <c r="K627" i="28"/>
  <c r="K626" i="28"/>
  <c r="K625" i="28"/>
  <c r="K624" i="28"/>
  <c r="K623" i="28"/>
  <c r="K622" i="28"/>
  <c r="K621" i="28"/>
  <c r="K620" i="28"/>
  <c r="K619" i="28"/>
  <c r="K618" i="28"/>
  <c r="K617" i="28"/>
  <c r="K616" i="28"/>
  <c r="K615" i="28"/>
  <c r="K614" i="28"/>
  <c r="K613" i="28"/>
  <c r="K612" i="28"/>
  <c r="K611" i="28"/>
  <c r="K610" i="28"/>
  <c r="K609" i="28"/>
  <c r="K608" i="28"/>
  <c r="K607" i="28"/>
  <c r="K606" i="28"/>
  <c r="K605" i="28"/>
  <c r="K604" i="28"/>
  <c r="K603" i="28"/>
  <c r="K602" i="28"/>
  <c r="K601" i="28"/>
  <c r="K600" i="28"/>
  <c r="K599" i="28"/>
  <c r="K598" i="28"/>
  <c r="K597" i="28"/>
  <c r="K596" i="28"/>
  <c r="K595" i="28"/>
  <c r="K594" i="28"/>
  <c r="K593" i="28"/>
  <c r="K592" i="28"/>
  <c r="K591" i="28"/>
  <c r="K590" i="28"/>
  <c r="K589" i="28"/>
  <c r="K588" i="28"/>
  <c r="K587" i="28"/>
  <c r="K586" i="28"/>
  <c r="K585" i="28"/>
  <c r="K584" i="28"/>
  <c r="K583" i="28"/>
  <c r="K582" i="28"/>
  <c r="K581" i="28"/>
  <c r="K580" i="28"/>
  <c r="K579" i="28"/>
  <c r="K578" i="28"/>
  <c r="K577" i="28"/>
  <c r="K576" i="28"/>
  <c r="K575" i="28"/>
  <c r="K574" i="28"/>
  <c r="K573" i="28"/>
  <c r="K572" i="28"/>
  <c r="K571" i="28"/>
  <c r="K570" i="28"/>
  <c r="K569" i="28"/>
  <c r="K568" i="28"/>
  <c r="K567" i="28"/>
  <c r="K566" i="28"/>
  <c r="K565" i="28"/>
  <c r="K564" i="28"/>
  <c r="K563" i="28"/>
  <c r="K562" i="28"/>
  <c r="K561" i="28"/>
  <c r="K560" i="28"/>
  <c r="K559" i="28"/>
  <c r="K558" i="28"/>
  <c r="K557" i="28"/>
  <c r="K556" i="28"/>
  <c r="K555" i="28"/>
  <c r="K554" i="28"/>
  <c r="K553" i="28"/>
  <c r="K552" i="28"/>
  <c r="K551" i="28"/>
  <c r="K550" i="28"/>
  <c r="K549" i="28"/>
  <c r="K548" i="28"/>
  <c r="K547" i="28"/>
  <c r="K546" i="28"/>
  <c r="K545" i="28"/>
  <c r="K544" i="28"/>
  <c r="K543" i="28"/>
  <c r="K542" i="28"/>
  <c r="K541" i="28"/>
  <c r="K540" i="28"/>
  <c r="K539" i="28"/>
  <c r="K538" i="28"/>
  <c r="K537" i="28"/>
  <c r="K536" i="28"/>
  <c r="K535" i="28"/>
  <c r="K534" i="28"/>
  <c r="K533" i="28"/>
  <c r="K532" i="28"/>
  <c r="K531" i="28"/>
  <c r="K530" i="28"/>
  <c r="K529" i="28"/>
  <c r="K528" i="28"/>
  <c r="K527" i="28"/>
  <c r="K526" i="28"/>
  <c r="K525" i="28"/>
  <c r="K524" i="28"/>
  <c r="K523" i="28"/>
  <c r="K522" i="28"/>
  <c r="K521" i="28"/>
  <c r="K520" i="28"/>
  <c r="K519" i="28"/>
  <c r="K518" i="28"/>
  <c r="K517" i="28"/>
  <c r="K516" i="28"/>
  <c r="K515" i="28"/>
  <c r="K514" i="28"/>
  <c r="K513" i="28"/>
  <c r="K512" i="28"/>
  <c r="K511" i="28"/>
  <c r="K510" i="28"/>
  <c r="K509" i="28"/>
  <c r="K508" i="28"/>
  <c r="K507" i="28"/>
  <c r="K506" i="28"/>
  <c r="K505" i="28"/>
  <c r="K504" i="28"/>
  <c r="K503" i="28"/>
  <c r="K502" i="28"/>
  <c r="K501" i="28"/>
  <c r="K500" i="28"/>
  <c r="K499" i="28"/>
  <c r="K498" i="28"/>
  <c r="K497" i="28"/>
  <c r="K496" i="28"/>
  <c r="K495" i="28"/>
  <c r="K494" i="28"/>
  <c r="K493" i="28"/>
  <c r="K492" i="28"/>
  <c r="K491" i="28"/>
  <c r="K490" i="28"/>
  <c r="K489" i="28"/>
  <c r="K488" i="28"/>
  <c r="K487" i="28"/>
  <c r="K486" i="28"/>
  <c r="K485" i="28"/>
  <c r="K484" i="28"/>
  <c r="K483" i="28"/>
  <c r="K482" i="28"/>
  <c r="K481" i="28"/>
  <c r="K480" i="28"/>
  <c r="K479" i="28"/>
  <c r="K478" i="28"/>
  <c r="K477" i="28"/>
  <c r="K476" i="28"/>
  <c r="K475" i="28"/>
  <c r="K474" i="28"/>
  <c r="K473" i="28"/>
  <c r="K472" i="28"/>
  <c r="K471" i="28"/>
  <c r="K470" i="28"/>
  <c r="K469" i="28"/>
  <c r="K468" i="28"/>
  <c r="K467" i="28"/>
  <c r="K466" i="28"/>
  <c r="K465" i="28"/>
  <c r="K464" i="28"/>
  <c r="K463" i="28"/>
  <c r="K462" i="28"/>
  <c r="K461" i="28"/>
  <c r="K460" i="28"/>
  <c r="K459" i="28"/>
  <c r="K458" i="28"/>
  <c r="K457" i="28"/>
  <c r="K456" i="28"/>
  <c r="K455" i="28"/>
  <c r="K454" i="28"/>
  <c r="K453" i="28"/>
  <c r="K452" i="28"/>
  <c r="K451" i="28"/>
  <c r="K450" i="28"/>
  <c r="K449" i="28"/>
  <c r="K448" i="28"/>
  <c r="K447" i="28"/>
  <c r="K446" i="28"/>
  <c r="K445" i="28"/>
  <c r="K444" i="28"/>
  <c r="K443" i="28"/>
  <c r="K442" i="28"/>
  <c r="K441" i="28"/>
  <c r="K440" i="28"/>
  <c r="K439" i="28"/>
  <c r="K438" i="28"/>
  <c r="K437" i="28"/>
  <c r="K436" i="28"/>
  <c r="K435" i="28"/>
  <c r="K434" i="28"/>
  <c r="K433" i="28"/>
  <c r="K432" i="28"/>
  <c r="K431" i="28"/>
  <c r="K430" i="28"/>
  <c r="K429" i="28"/>
  <c r="K428" i="28"/>
  <c r="K427" i="28"/>
  <c r="K426" i="28"/>
  <c r="K425" i="28"/>
  <c r="K424" i="28"/>
  <c r="K423" i="28"/>
  <c r="K422" i="28"/>
  <c r="K421" i="28"/>
  <c r="K420" i="28"/>
  <c r="K419" i="28"/>
  <c r="K418" i="28"/>
  <c r="K417" i="28"/>
  <c r="K416" i="28"/>
  <c r="K415" i="28"/>
  <c r="K414" i="28"/>
  <c r="K413" i="28"/>
  <c r="K412" i="28"/>
  <c r="K411" i="28"/>
  <c r="K410" i="28"/>
  <c r="K409" i="28"/>
  <c r="K408" i="28"/>
  <c r="K407" i="28"/>
  <c r="K406" i="28"/>
  <c r="K405" i="28"/>
  <c r="K404" i="28"/>
  <c r="K403" i="28"/>
  <c r="K402" i="28"/>
  <c r="K401" i="28"/>
  <c r="K400" i="28"/>
  <c r="K399" i="28"/>
  <c r="K398" i="28"/>
  <c r="K397" i="28"/>
  <c r="K396" i="28"/>
  <c r="K395" i="28"/>
  <c r="K394" i="28"/>
  <c r="K393" i="28"/>
  <c r="K392" i="28"/>
  <c r="K391" i="28"/>
  <c r="K390" i="28"/>
  <c r="K389" i="28"/>
  <c r="K388" i="28"/>
  <c r="K387" i="28"/>
  <c r="K386" i="28"/>
  <c r="K385" i="28"/>
  <c r="K384" i="28"/>
  <c r="K383" i="28"/>
  <c r="K382" i="28"/>
  <c r="K381" i="28"/>
  <c r="K380" i="28"/>
  <c r="K379" i="28"/>
  <c r="K378" i="28"/>
  <c r="K377" i="28"/>
  <c r="K376" i="28"/>
  <c r="K375" i="28"/>
  <c r="K374" i="28"/>
  <c r="K373" i="28"/>
  <c r="K372" i="28"/>
  <c r="K371" i="28"/>
  <c r="K370" i="28"/>
  <c r="K369" i="28"/>
  <c r="K368" i="28"/>
  <c r="K367" i="28"/>
  <c r="K366" i="28"/>
  <c r="K365" i="28"/>
  <c r="K364" i="28"/>
  <c r="K363" i="28"/>
  <c r="K362" i="28"/>
  <c r="K361" i="28"/>
  <c r="K360" i="28"/>
  <c r="K359" i="28"/>
  <c r="K358" i="28"/>
  <c r="K357" i="28"/>
  <c r="K356" i="28"/>
  <c r="K355" i="28"/>
  <c r="K354" i="28"/>
  <c r="K353" i="28"/>
  <c r="K352" i="28"/>
  <c r="K351" i="28"/>
  <c r="K350" i="28"/>
  <c r="K349" i="28"/>
  <c r="K348" i="28"/>
  <c r="K347" i="28"/>
  <c r="K346" i="28"/>
  <c r="K345" i="28"/>
  <c r="K344" i="28"/>
  <c r="K343" i="28"/>
  <c r="H341" i="28"/>
  <c r="K341" i="28" s="1"/>
  <c r="K340" i="28"/>
  <c r="H339" i="28"/>
  <c r="K339" i="28" s="1"/>
  <c r="H338" i="28"/>
  <c r="K338" i="28" s="1"/>
  <c r="H337" i="28"/>
  <c r="K337" i="28" s="1"/>
  <c r="H336" i="28"/>
  <c r="K336" i="28" s="1"/>
  <c r="H335" i="28"/>
  <c r="K335" i="28" s="1"/>
  <c r="H334" i="28"/>
  <c r="K334" i="28" s="1"/>
  <c r="H333" i="28"/>
  <c r="K333" i="28" s="1"/>
  <c r="H332" i="28"/>
  <c r="K332" i="28" s="1"/>
  <c r="H331" i="28"/>
  <c r="K331" i="28" s="1"/>
  <c r="H330" i="28"/>
  <c r="K330" i="28" s="1"/>
  <c r="H329" i="28"/>
  <c r="K329" i="28" s="1"/>
  <c r="H328" i="28"/>
  <c r="K328" i="28" s="1"/>
  <c r="H327" i="28"/>
  <c r="K327" i="28" s="1"/>
  <c r="H326" i="28"/>
  <c r="K326" i="28" s="1"/>
  <c r="H325" i="28"/>
  <c r="K325" i="28" s="1"/>
  <c r="H324" i="28"/>
  <c r="K324" i="28" s="1"/>
  <c r="H323" i="28"/>
  <c r="K323" i="28" s="1"/>
  <c r="H322" i="28"/>
  <c r="K322" i="28" s="1"/>
  <c r="H321" i="28"/>
  <c r="K321" i="28" s="1"/>
  <c r="H320" i="28"/>
  <c r="K320" i="28" s="1"/>
  <c r="H319" i="28"/>
  <c r="K319" i="28" s="1"/>
  <c r="H318" i="28"/>
  <c r="K318" i="28" s="1"/>
  <c r="H317" i="28"/>
  <c r="K317" i="28" s="1"/>
  <c r="H316" i="28"/>
  <c r="K316" i="28" s="1"/>
  <c r="H315" i="28"/>
  <c r="K315" i="28" s="1"/>
  <c r="H314" i="28"/>
  <c r="K314" i="28" s="1"/>
  <c r="H313" i="28"/>
  <c r="K313" i="28" s="1"/>
  <c r="H312" i="28"/>
  <c r="K312" i="28" s="1"/>
  <c r="H311" i="28"/>
  <c r="K311" i="28" s="1"/>
  <c r="H310" i="28"/>
  <c r="K310" i="28" s="1"/>
  <c r="H309" i="28"/>
  <c r="K309" i="28" s="1"/>
  <c r="H308" i="28"/>
  <c r="K308" i="28" s="1"/>
  <c r="H307" i="28"/>
  <c r="K307" i="28" s="1"/>
  <c r="H306" i="28"/>
  <c r="K306" i="28" s="1"/>
  <c r="H305" i="28"/>
  <c r="K305" i="28" s="1"/>
  <c r="H304" i="28"/>
  <c r="K304" i="28" s="1"/>
  <c r="H303" i="28"/>
  <c r="K303" i="28" s="1"/>
  <c r="H302" i="28"/>
  <c r="K302" i="28" s="1"/>
  <c r="H301" i="28"/>
  <c r="K301" i="28" s="1"/>
  <c r="H300" i="28"/>
  <c r="K300" i="28" s="1"/>
  <c r="H299" i="28"/>
  <c r="K299" i="28" s="1"/>
  <c r="H298" i="28"/>
  <c r="K298" i="28" s="1"/>
  <c r="H297" i="28"/>
  <c r="K297" i="28" s="1"/>
  <c r="H296" i="28"/>
  <c r="K296" i="28" s="1"/>
  <c r="H295" i="28"/>
  <c r="K295" i="28" s="1"/>
  <c r="H294" i="28"/>
  <c r="K294" i="28" s="1"/>
  <c r="H293" i="28"/>
  <c r="K293" i="28" s="1"/>
  <c r="H292" i="28"/>
  <c r="K292" i="28" s="1"/>
  <c r="H291" i="28"/>
  <c r="K291" i="28" s="1"/>
  <c r="H290" i="28"/>
  <c r="K290" i="28" s="1"/>
  <c r="H289" i="28"/>
  <c r="K289" i="28" s="1"/>
  <c r="H288" i="28"/>
  <c r="K288" i="28" s="1"/>
  <c r="H287" i="28"/>
  <c r="K287" i="28" s="1"/>
  <c r="H286" i="28"/>
  <c r="K286" i="28" s="1"/>
  <c r="H285" i="28"/>
  <c r="K285" i="28" s="1"/>
  <c r="H284" i="28"/>
  <c r="K284" i="28" s="1"/>
  <c r="H283" i="28"/>
  <c r="K283" i="28" s="1"/>
  <c r="H282" i="28"/>
  <c r="K282" i="28" s="1"/>
  <c r="H281" i="28"/>
  <c r="K281" i="28" s="1"/>
  <c r="H280" i="28"/>
  <c r="K280" i="28" s="1"/>
  <c r="H279" i="28"/>
  <c r="K279" i="28" s="1"/>
  <c r="H278" i="28"/>
  <c r="K278" i="28" s="1"/>
  <c r="H277" i="28"/>
  <c r="K277" i="28" s="1"/>
  <c r="H276" i="28"/>
  <c r="K276" i="28" s="1"/>
  <c r="H275" i="28"/>
  <c r="K275" i="28" s="1"/>
  <c r="H274" i="28"/>
  <c r="K274" i="28" s="1"/>
  <c r="H273" i="28"/>
  <c r="K273" i="28" s="1"/>
  <c r="H272" i="28"/>
  <c r="K272" i="28" s="1"/>
  <c r="H271" i="28"/>
  <c r="K271" i="28" s="1"/>
  <c r="H270" i="28"/>
  <c r="K270" i="28" s="1"/>
  <c r="H269" i="28"/>
  <c r="K269" i="28" s="1"/>
  <c r="H268" i="28"/>
  <c r="K268" i="28" s="1"/>
  <c r="H267" i="28"/>
  <c r="K267" i="28" s="1"/>
  <c r="H266" i="28"/>
  <c r="K266" i="28" s="1"/>
  <c r="H265" i="28"/>
  <c r="K265" i="28" s="1"/>
  <c r="H264" i="28"/>
  <c r="K264" i="28" s="1"/>
  <c r="H263" i="28"/>
  <c r="K263" i="28" s="1"/>
  <c r="H262" i="28"/>
  <c r="K262" i="28" s="1"/>
  <c r="H261" i="28"/>
  <c r="K261" i="28" s="1"/>
  <c r="H260" i="28"/>
  <c r="K260" i="28" s="1"/>
  <c r="H259" i="28"/>
  <c r="K259" i="28" s="1"/>
  <c r="H258" i="28"/>
  <c r="K258" i="28" s="1"/>
  <c r="H257" i="28"/>
  <c r="K257" i="28" s="1"/>
  <c r="H256" i="28"/>
  <c r="K256" i="28" s="1"/>
  <c r="H255" i="28"/>
  <c r="K255" i="28" s="1"/>
  <c r="H254" i="28"/>
  <c r="K254" i="28" s="1"/>
  <c r="H253" i="28"/>
  <c r="K253" i="28" s="1"/>
  <c r="H252" i="28"/>
  <c r="K252" i="28" s="1"/>
  <c r="H251" i="28"/>
  <c r="K251" i="28" s="1"/>
  <c r="H250" i="28"/>
  <c r="K250" i="28" s="1"/>
  <c r="H249" i="28"/>
  <c r="K249" i="28" s="1"/>
  <c r="H248" i="28"/>
  <c r="K248" i="28" s="1"/>
  <c r="H247" i="28"/>
  <c r="K247" i="28" s="1"/>
  <c r="H246" i="28"/>
  <c r="K246" i="28" s="1"/>
  <c r="H245" i="28"/>
  <c r="K245" i="28" s="1"/>
  <c r="H244" i="28"/>
  <c r="K244" i="28" s="1"/>
  <c r="H243" i="28"/>
  <c r="K243" i="28" s="1"/>
  <c r="H242" i="28"/>
  <c r="K242" i="28" s="1"/>
  <c r="H241" i="28"/>
  <c r="K241" i="28" s="1"/>
  <c r="H240" i="28"/>
  <c r="K240" i="28" s="1"/>
  <c r="H239" i="28"/>
  <c r="K239" i="28" s="1"/>
  <c r="H238" i="28"/>
  <c r="K238" i="28" s="1"/>
  <c r="H237" i="28"/>
  <c r="K237" i="28" s="1"/>
  <c r="H236" i="28"/>
  <c r="K236" i="28" s="1"/>
  <c r="H235" i="28"/>
  <c r="K235" i="28" s="1"/>
  <c r="H234" i="28"/>
  <c r="K234" i="28" s="1"/>
  <c r="H233" i="28"/>
  <c r="K233" i="28" s="1"/>
  <c r="H232" i="28"/>
  <c r="K232" i="28" s="1"/>
  <c r="H231" i="28"/>
  <c r="K231" i="28" s="1"/>
  <c r="H230" i="28"/>
  <c r="K230" i="28" s="1"/>
  <c r="H229" i="28"/>
  <c r="K229" i="28" s="1"/>
  <c r="H228" i="28"/>
  <c r="K228" i="28" s="1"/>
  <c r="H227" i="28"/>
  <c r="K227" i="28" s="1"/>
  <c r="H226" i="28"/>
  <c r="K226" i="28" s="1"/>
  <c r="H225" i="28"/>
  <c r="K225" i="28" s="1"/>
  <c r="H224" i="28"/>
  <c r="K224" i="28" s="1"/>
  <c r="H223" i="28"/>
  <c r="K223" i="28" s="1"/>
  <c r="H222" i="28"/>
  <c r="K222" i="28" s="1"/>
  <c r="H221" i="28"/>
  <c r="K221" i="28" s="1"/>
  <c r="H220" i="28"/>
  <c r="K220" i="28" s="1"/>
  <c r="H219" i="28"/>
  <c r="K219" i="28" s="1"/>
  <c r="H218" i="28"/>
  <c r="K218" i="28" s="1"/>
  <c r="H217" i="28"/>
  <c r="K217" i="28" s="1"/>
  <c r="H216" i="28"/>
  <c r="K216" i="28" s="1"/>
  <c r="H215" i="28"/>
  <c r="K215" i="28" s="1"/>
  <c r="H214" i="28"/>
  <c r="K214" i="28" s="1"/>
  <c r="H213" i="28"/>
  <c r="K213" i="28" s="1"/>
  <c r="H212" i="28"/>
  <c r="K212" i="28" s="1"/>
  <c r="H211" i="28"/>
  <c r="K211" i="28" s="1"/>
  <c r="H210" i="28"/>
  <c r="K210" i="28" s="1"/>
  <c r="H209" i="28"/>
  <c r="K209" i="28" s="1"/>
  <c r="H208" i="28"/>
  <c r="K208" i="28" s="1"/>
  <c r="H207" i="28"/>
  <c r="K207" i="28" s="1"/>
  <c r="H206" i="28"/>
  <c r="K206" i="28" s="1"/>
  <c r="H205" i="28"/>
  <c r="K205" i="28" s="1"/>
  <c r="H204" i="28"/>
  <c r="K204" i="28" s="1"/>
  <c r="H203" i="28"/>
  <c r="K203" i="28" s="1"/>
  <c r="H202" i="28"/>
  <c r="K202" i="28" s="1"/>
  <c r="H201" i="28"/>
  <c r="K201" i="28" s="1"/>
  <c r="H200" i="28"/>
  <c r="K200" i="28" s="1"/>
  <c r="H199" i="28"/>
  <c r="K199" i="28" s="1"/>
  <c r="H198" i="28"/>
  <c r="K198" i="28" s="1"/>
  <c r="H197" i="28"/>
  <c r="K197" i="28" s="1"/>
  <c r="H196" i="28"/>
  <c r="K196" i="28" s="1"/>
  <c r="H195" i="28"/>
  <c r="K195" i="28" s="1"/>
  <c r="H194" i="28"/>
  <c r="K194" i="28" s="1"/>
  <c r="H193" i="28"/>
  <c r="K193" i="28" s="1"/>
  <c r="H192" i="28"/>
  <c r="K192" i="28" s="1"/>
  <c r="H191" i="28"/>
  <c r="K191" i="28" s="1"/>
  <c r="H190" i="28"/>
  <c r="K190" i="28" s="1"/>
  <c r="H189" i="28"/>
  <c r="K189" i="28" s="1"/>
  <c r="H188" i="28"/>
  <c r="K188" i="28" s="1"/>
  <c r="H187" i="28"/>
  <c r="K187" i="28" s="1"/>
  <c r="H186" i="28"/>
  <c r="K186" i="28" s="1"/>
  <c r="H185" i="28"/>
  <c r="K185" i="28" s="1"/>
  <c r="H184" i="28"/>
  <c r="K184" i="28" s="1"/>
  <c r="H183" i="28"/>
  <c r="K183" i="28" s="1"/>
  <c r="H182" i="28"/>
  <c r="K182" i="28" s="1"/>
  <c r="H181" i="28"/>
  <c r="K181" i="28" s="1"/>
  <c r="H180" i="28"/>
  <c r="K180" i="28" s="1"/>
  <c r="H179" i="28"/>
  <c r="K179" i="28" s="1"/>
  <c r="H178" i="28"/>
  <c r="K178" i="28" s="1"/>
  <c r="H177" i="28"/>
  <c r="K177" i="28" s="1"/>
  <c r="H176" i="28"/>
  <c r="K176" i="28" s="1"/>
  <c r="H175" i="28"/>
  <c r="K175" i="28" s="1"/>
  <c r="H174" i="28"/>
  <c r="K174" i="28" s="1"/>
  <c r="H173" i="28"/>
  <c r="K173" i="28" s="1"/>
  <c r="H172" i="28"/>
  <c r="K172" i="28" s="1"/>
  <c r="H171" i="28"/>
  <c r="K171" i="28" s="1"/>
  <c r="H170" i="28"/>
  <c r="K170" i="28" s="1"/>
  <c r="H169" i="28"/>
  <c r="K169" i="28" s="1"/>
  <c r="H168" i="28"/>
  <c r="K168" i="28" s="1"/>
  <c r="H167" i="28"/>
  <c r="K167" i="28" s="1"/>
  <c r="H166" i="28"/>
  <c r="K166" i="28" s="1"/>
  <c r="H165" i="28"/>
  <c r="K165" i="28" s="1"/>
  <c r="H164" i="28"/>
  <c r="K164" i="28" s="1"/>
  <c r="H163" i="28"/>
  <c r="K163" i="28" s="1"/>
  <c r="H162" i="28"/>
  <c r="K162" i="28" s="1"/>
  <c r="H161" i="28"/>
  <c r="K161" i="28" s="1"/>
  <c r="H160" i="28"/>
  <c r="K160" i="28" s="1"/>
  <c r="H159" i="28"/>
  <c r="K159" i="28" s="1"/>
  <c r="H158" i="28"/>
  <c r="K158" i="28" s="1"/>
  <c r="H157" i="28"/>
  <c r="K157" i="28" s="1"/>
  <c r="H156" i="28"/>
  <c r="K156" i="28" s="1"/>
  <c r="H155" i="28"/>
  <c r="K155" i="28" s="1"/>
  <c r="H154" i="28"/>
  <c r="K154" i="28" s="1"/>
  <c r="H153" i="28"/>
  <c r="K153" i="28" s="1"/>
  <c r="H152" i="28"/>
  <c r="K152" i="28" s="1"/>
  <c r="H151" i="28"/>
  <c r="K151" i="28" s="1"/>
  <c r="H150" i="28"/>
  <c r="K150" i="28" s="1"/>
  <c r="H149" i="28"/>
  <c r="K149" i="28" s="1"/>
  <c r="H148" i="28"/>
  <c r="K148" i="28" s="1"/>
  <c r="H147" i="28"/>
  <c r="K147" i="28" s="1"/>
  <c r="H146" i="28"/>
  <c r="K146" i="28" s="1"/>
  <c r="H145" i="28"/>
  <c r="K145" i="28" s="1"/>
  <c r="H144" i="28"/>
  <c r="K144" i="28" s="1"/>
  <c r="H143" i="28"/>
  <c r="K143" i="28" s="1"/>
  <c r="H142" i="28"/>
  <c r="K142" i="28" s="1"/>
  <c r="H141" i="28"/>
  <c r="K141" i="28" s="1"/>
  <c r="H140" i="28"/>
  <c r="K140" i="28" s="1"/>
  <c r="H139" i="28"/>
  <c r="K139" i="28" s="1"/>
  <c r="H138" i="28"/>
  <c r="K138" i="28" s="1"/>
  <c r="H137" i="28"/>
  <c r="K137" i="28" s="1"/>
  <c r="H136" i="28"/>
  <c r="K136" i="28" s="1"/>
  <c r="H135" i="28"/>
  <c r="K135" i="28" s="1"/>
  <c r="H134" i="28"/>
  <c r="K134" i="28" s="1"/>
  <c r="H133" i="28"/>
  <c r="K133" i="28" s="1"/>
  <c r="H132" i="28"/>
  <c r="K132" i="28" s="1"/>
  <c r="H131" i="28"/>
  <c r="K131" i="28" s="1"/>
  <c r="H130" i="28"/>
  <c r="K130" i="28" s="1"/>
  <c r="H129" i="28"/>
  <c r="K129" i="28" s="1"/>
  <c r="H128" i="28"/>
  <c r="K128" i="28" s="1"/>
  <c r="H127" i="28"/>
  <c r="K127" i="28" s="1"/>
  <c r="H126" i="28"/>
  <c r="K126" i="28" s="1"/>
  <c r="H125" i="28"/>
  <c r="K125" i="28" s="1"/>
  <c r="H124" i="28"/>
  <c r="K124" i="28" s="1"/>
  <c r="H123" i="28"/>
  <c r="K123" i="28" s="1"/>
  <c r="H122" i="28"/>
  <c r="K122" i="28" s="1"/>
  <c r="H121" i="28"/>
  <c r="K121" i="28" s="1"/>
  <c r="H120" i="28"/>
  <c r="K120" i="28" s="1"/>
  <c r="H119" i="28"/>
  <c r="K119" i="28" s="1"/>
  <c r="H118" i="28"/>
  <c r="K118" i="28" s="1"/>
  <c r="H117" i="28"/>
  <c r="K117" i="28" s="1"/>
  <c r="H116" i="28"/>
  <c r="K116" i="28" s="1"/>
  <c r="H115" i="28"/>
  <c r="K115" i="28" s="1"/>
  <c r="H114" i="28"/>
  <c r="K114" i="28" s="1"/>
  <c r="H113" i="28"/>
  <c r="K113" i="28" s="1"/>
  <c r="H112" i="28"/>
  <c r="K112" i="28" s="1"/>
  <c r="H111" i="28"/>
  <c r="K111" i="28" s="1"/>
  <c r="H110" i="28"/>
  <c r="K110" i="28" s="1"/>
  <c r="H109" i="28"/>
  <c r="K109" i="28" s="1"/>
  <c r="H108" i="28"/>
  <c r="K108" i="28" s="1"/>
  <c r="H107" i="28"/>
  <c r="K107" i="28" s="1"/>
  <c r="H106" i="28"/>
  <c r="K106" i="28" s="1"/>
  <c r="H105" i="28"/>
  <c r="K105" i="28" s="1"/>
  <c r="H104" i="28"/>
  <c r="K104" i="28" s="1"/>
  <c r="H103" i="28"/>
  <c r="K103" i="28" s="1"/>
  <c r="H102" i="28"/>
  <c r="K102" i="28" s="1"/>
  <c r="H101" i="28"/>
  <c r="K101" i="28" s="1"/>
  <c r="H100" i="28"/>
  <c r="K100" i="28" s="1"/>
  <c r="H99" i="28"/>
  <c r="K99" i="28" s="1"/>
  <c r="H98" i="28"/>
  <c r="K98" i="28" s="1"/>
  <c r="H97" i="28"/>
  <c r="K97" i="28" s="1"/>
  <c r="H96" i="28"/>
  <c r="K96" i="28" s="1"/>
  <c r="H95" i="28"/>
  <c r="K95" i="28" s="1"/>
  <c r="H94" i="28"/>
  <c r="K94" i="28" s="1"/>
  <c r="H93" i="28"/>
  <c r="K93" i="28" s="1"/>
  <c r="H92" i="28"/>
  <c r="K92" i="28" s="1"/>
  <c r="H91" i="28"/>
  <c r="K91" i="28" s="1"/>
  <c r="H90" i="28"/>
  <c r="K90" i="28" s="1"/>
  <c r="H89" i="28"/>
  <c r="K89" i="28" s="1"/>
  <c r="H88" i="28"/>
  <c r="K88" i="28" s="1"/>
  <c r="H87" i="28"/>
  <c r="K87" i="28" s="1"/>
  <c r="H86" i="28"/>
  <c r="K86" i="28" s="1"/>
  <c r="H85" i="28"/>
  <c r="K85" i="28" s="1"/>
  <c r="H84" i="28"/>
  <c r="K84" i="28" s="1"/>
  <c r="H83" i="28"/>
  <c r="K83" i="28" s="1"/>
  <c r="H82" i="28"/>
  <c r="K82" i="28" s="1"/>
  <c r="H81" i="28"/>
  <c r="K81" i="28" s="1"/>
  <c r="H80" i="28"/>
  <c r="K80" i="28" s="1"/>
  <c r="H79" i="28"/>
  <c r="K79" i="28" s="1"/>
  <c r="H78" i="28"/>
  <c r="K78" i="28" s="1"/>
  <c r="H77" i="28"/>
  <c r="K77" i="28" s="1"/>
  <c r="H76" i="28"/>
  <c r="K76" i="28" s="1"/>
  <c r="H75" i="28"/>
  <c r="K75" i="28" s="1"/>
  <c r="H74" i="28"/>
  <c r="K74" i="28" s="1"/>
  <c r="H73" i="28"/>
  <c r="K73" i="28" s="1"/>
  <c r="H72" i="28"/>
  <c r="K72" i="28" s="1"/>
  <c r="H71" i="28"/>
  <c r="K71" i="28" s="1"/>
  <c r="H70" i="28"/>
  <c r="K70" i="28" s="1"/>
  <c r="H69" i="28"/>
  <c r="K69" i="28" s="1"/>
  <c r="H68" i="28"/>
  <c r="K68" i="28" s="1"/>
  <c r="H67" i="28"/>
  <c r="K67" i="28" s="1"/>
  <c r="K66" i="28"/>
  <c r="G65" i="28"/>
  <c r="K65" i="28" s="1"/>
  <c r="G64" i="28"/>
  <c r="K64" i="28" s="1"/>
  <c r="G63" i="28"/>
  <c r="K63" i="28" s="1"/>
  <c r="G62" i="28"/>
  <c r="K62" i="28" s="1"/>
  <c r="G61" i="28"/>
  <c r="K61" i="28" s="1"/>
  <c r="G60" i="28"/>
  <c r="K60" i="28" s="1"/>
  <c r="G59" i="28"/>
  <c r="K59" i="28" s="1"/>
  <c r="G58" i="28"/>
  <c r="K58" i="28" s="1"/>
  <c r="G57" i="28"/>
  <c r="K57" i="28" s="1"/>
  <c r="G56" i="28"/>
  <c r="K56" i="28" s="1"/>
  <c r="G55" i="28"/>
  <c r="K55" i="28" s="1"/>
  <c r="G54" i="28"/>
  <c r="K54" i="28" s="1"/>
  <c r="G53" i="28"/>
  <c r="K53" i="28" s="1"/>
  <c r="G52" i="28"/>
  <c r="K52" i="28" s="1"/>
  <c r="G51" i="28"/>
  <c r="K51" i="28" s="1"/>
  <c r="G50" i="28"/>
  <c r="K50" i="28" s="1"/>
  <c r="G49" i="28"/>
  <c r="K49" i="28" s="1"/>
  <c r="G48" i="28"/>
  <c r="K48" i="28" s="1"/>
  <c r="G47" i="28"/>
  <c r="K47" i="28" s="1"/>
  <c r="G46" i="28"/>
  <c r="K46" i="28" s="1"/>
  <c r="G45" i="28"/>
  <c r="K45" i="28" s="1"/>
  <c r="G44" i="28"/>
  <c r="K44" i="28" s="1"/>
  <c r="G43" i="28"/>
  <c r="K43" i="28" s="1"/>
  <c r="G42" i="28"/>
  <c r="K42" i="28" s="1"/>
  <c r="G41" i="28"/>
  <c r="K41" i="28" s="1"/>
  <c r="G40" i="28"/>
  <c r="K40" i="28" s="1"/>
  <c r="G39" i="28"/>
  <c r="K39" i="28" s="1"/>
  <c r="G38" i="28"/>
  <c r="K38" i="28" s="1"/>
  <c r="G37" i="28"/>
  <c r="K37" i="28" s="1"/>
  <c r="G36" i="28"/>
  <c r="K36" i="28" s="1"/>
  <c r="G35" i="28"/>
  <c r="K35" i="28" s="1"/>
  <c r="G34" i="28"/>
  <c r="K34" i="28" s="1"/>
  <c r="G33" i="28"/>
  <c r="K33" i="28" s="1"/>
  <c r="G32" i="28"/>
  <c r="K32" i="28" s="1"/>
  <c r="G31" i="28"/>
  <c r="K31" i="28" s="1"/>
  <c r="G30" i="28"/>
  <c r="K30" i="28" s="1"/>
  <c r="G29" i="28"/>
  <c r="K29" i="28" s="1"/>
  <c r="G28" i="28"/>
  <c r="K28" i="28" s="1"/>
  <c r="G27" i="28"/>
  <c r="K27" i="28" s="1"/>
  <c r="G26" i="28"/>
  <c r="K26" i="28" s="1"/>
  <c r="G25" i="28"/>
  <c r="K25" i="28" s="1"/>
  <c r="G24" i="28"/>
  <c r="K24" i="28" s="1"/>
  <c r="G23" i="28"/>
  <c r="K23" i="28" s="1"/>
  <c r="G22" i="28"/>
  <c r="K22" i="28" s="1"/>
  <c r="G21" i="28"/>
  <c r="K21" i="28" s="1"/>
  <c r="K20" i="28"/>
  <c r="E253" i="14" l="1"/>
  <c r="E252" i="14" s="1"/>
  <c r="E251" i="14" s="1"/>
  <c r="E250" i="14" s="1"/>
  <c r="E249" i="14" s="1"/>
  <c r="E248" i="14" s="1"/>
  <c r="E247" i="14" s="1"/>
  <c r="E246" i="14" s="1"/>
  <c r="E245" i="14" s="1"/>
  <c r="E244" i="14" s="1"/>
  <c r="E243" i="14" s="1"/>
  <c r="E242" i="14" s="1"/>
  <c r="E241" i="14" s="1"/>
  <c r="E240" i="14" s="1"/>
  <c r="E239" i="14" s="1"/>
  <c r="E238" i="14" s="1"/>
  <c r="E237" i="14" s="1"/>
  <c r="E236" i="14" s="1"/>
  <c r="E235" i="14" s="1"/>
  <c r="E234" i="14" s="1"/>
  <c r="E233" i="14" s="1"/>
  <c r="E232" i="14" s="1"/>
  <c r="E231" i="14" s="1"/>
  <c r="E230" i="14" s="1"/>
  <c r="E229" i="14" s="1"/>
  <c r="E228" i="14" s="1"/>
  <c r="E227" i="14" s="1"/>
  <c r="E226" i="14" s="1"/>
  <c r="E225" i="14" s="1"/>
  <c r="E224" i="14" s="1"/>
  <c r="E223" i="14" s="1"/>
  <c r="E222" i="14" s="1"/>
  <c r="E221" i="14" s="1"/>
  <c r="E220" i="14" s="1"/>
  <c r="E219" i="14" s="1"/>
  <c r="E218" i="14" s="1"/>
  <c r="E217" i="14" s="1"/>
  <c r="E216" i="14" s="1"/>
  <c r="E215" i="14" s="1"/>
  <c r="E214" i="14" s="1"/>
  <c r="E213" i="14" s="1"/>
  <c r="E212" i="14" s="1"/>
  <c r="E211" i="14" s="1"/>
  <c r="E210" i="14" s="1"/>
  <c r="E209" i="14" s="1"/>
  <c r="R790" i="28"/>
  <c r="N791" i="28"/>
  <c r="M789" i="28"/>
  <c r="M793" i="28"/>
  <c r="N792" i="28"/>
  <c r="U15" i="13"/>
  <c r="M794" i="28" l="1"/>
  <c r="N793" i="28"/>
  <c r="R793" i="28"/>
  <c r="R789" i="28"/>
  <c r="M788" i="28"/>
  <c r="N790" i="28"/>
  <c r="H79" i="13"/>
  <c r="H80" i="13" l="1"/>
  <c r="H81" i="13" s="1"/>
  <c r="Q79" i="13"/>
  <c r="R788" i="28"/>
  <c r="M787" i="28"/>
  <c r="N789" i="28"/>
  <c r="M795" i="28"/>
  <c r="N794" i="28"/>
  <c r="R794" i="28"/>
  <c r="H78" i="13"/>
  <c r="Q80" i="13" l="1"/>
  <c r="H77" i="13"/>
  <c r="Q78" i="13"/>
  <c r="H82" i="13"/>
  <c r="H83" i="13" s="1"/>
  <c r="Q81" i="13"/>
  <c r="R787" i="28"/>
  <c r="M786" i="28"/>
  <c r="M796" i="28"/>
  <c r="N795" i="28"/>
  <c r="R795" i="28"/>
  <c r="N788" i="28"/>
  <c r="Q82" i="13" l="1"/>
  <c r="H76" i="13"/>
  <c r="Q77" i="13"/>
  <c r="R786" i="28"/>
  <c r="M785" i="28"/>
  <c r="N787" i="28"/>
  <c r="M797" i="28"/>
  <c r="N796" i="28"/>
  <c r="R796" i="28"/>
  <c r="W79" i="28" s="1"/>
  <c r="AC79" i="28" s="1"/>
  <c r="H84" i="13" l="1"/>
  <c r="Q83" i="13"/>
  <c r="H75" i="13"/>
  <c r="Q76" i="13"/>
  <c r="R785" i="28"/>
  <c r="M784" i="28"/>
  <c r="M798" i="28"/>
  <c r="O797" i="28"/>
  <c r="N797" i="28"/>
  <c r="R797" i="28"/>
  <c r="N786" i="28"/>
  <c r="Q75" i="13" l="1"/>
  <c r="H74" i="13"/>
  <c r="H85" i="13"/>
  <c r="Q84" i="13"/>
  <c r="R784" i="28"/>
  <c r="W78" i="28" s="1"/>
  <c r="AC78" i="28" s="1"/>
  <c r="M783" i="28"/>
  <c r="N784" i="28" s="1"/>
  <c r="O796" i="28"/>
  <c r="M799" i="28"/>
  <c r="O798" i="28"/>
  <c r="N798" i="28"/>
  <c r="R798" i="28"/>
  <c r="N785" i="28"/>
  <c r="H86" i="13" l="1"/>
  <c r="Q85" i="13"/>
  <c r="Q74" i="13"/>
  <c r="H73" i="13"/>
  <c r="M800" i="28"/>
  <c r="O799" i="28"/>
  <c r="N799" i="28"/>
  <c r="R799" i="28"/>
  <c r="X79" i="28"/>
  <c r="AD79" i="28" s="1"/>
  <c r="R783" i="28"/>
  <c r="M782" i="28"/>
  <c r="N783" i="28" s="1"/>
  <c r="O795" i="28"/>
  <c r="Q73" i="13" l="1"/>
  <c r="H72" i="13"/>
  <c r="H87" i="13"/>
  <c r="Q86" i="13"/>
  <c r="R782" i="28"/>
  <c r="M781" i="28"/>
  <c r="O794" i="28"/>
  <c r="M801" i="28"/>
  <c r="O800" i="28"/>
  <c r="N800" i="28"/>
  <c r="R800" i="28"/>
  <c r="H88" i="13" l="1"/>
  <c r="Q87" i="13"/>
  <c r="Q72" i="13"/>
  <c r="H71" i="13"/>
  <c r="R781" i="28"/>
  <c r="M780" i="28"/>
  <c r="O793" i="28"/>
  <c r="M802" i="28"/>
  <c r="O801" i="28"/>
  <c r="N801" i="28"/>
  <c r="R801" i="28"/>
  <c r="N782" i="28"/>
  <c r="Q71" i="13" l="1"/>
  <c r="H70" i="13"/>
  <c r="H89" i="13"/>
  <c r="Q88" i="13"/>
  <c r="R780" i="28"/>
  <c r="M779" i="28"/>
  <c r="O792" i="28"/>
  <c r="N781" i="28"/>
  <c r="M803" i="28"/>
  <c r="O802" i="28"/>
  <c r="N802" i="28"/>
  <c r="R802" i="28"/>
  <c r="H90" i="13" l="1"/>
  <c r="Q89" i="13"/>
  <c r="Q70" i="13"/>
  <c r="H69" i="13"/>
  <c r="R779" i="28"/>
  <c r="O791" i="28"/>
  <c r="M778" i="28"/>
  <c r="N779" i="28" s="1"/>
  <c r="M804" i="28"/>
  <c r="O803" i="28"/>
  <c r="N803" i="28"/>
  <c r="R803" i="28"/>
  <c r="N780" i="28"/>
  <c r="Q69" i="13" l="1"/>
  <c r="H68" i="13"/>
  <c r="H91" i="13"/>
  <c r="Q90" i="13"/>
  <c r="M805" i="28"/>
  <c r="O804" i="28"/>
  <c r="N804" i="28"/>
  <c r="R804" i="28"/>
  <c r="R778" i="28"/>
  <c r="M777" i="28"/>
  <c r="O790" i="28"/>
  <c r="H92" i="13" l="1"/>
  <c r="Q91" i="13"/>
  <c r="Q68" i="13"/>
  <c r="H67" i="13"/>
  <c r="R777" i="28"/>
  <c r="M776" i="28"/>
  <c r="O789" i="28"/>
  <c r="N778" i="28"/>
  <c r="M806" i="28"/>
  <c r="O805" i="28"/>
  <c r="N805" i="28"/>
  <c r="R805" i="28"/>
  <c r="Q67" i="13" l="1"/>
  <c r="H66" i="13"/>
  <c r="H93" i="13"/>
  <c r="Q92" i="13"/>
  <c r="R776" i="28"/>
  <c r="M775" i="28"/>
  <c r="O788" i="28"/>
  <c r="M807" i="28"/>
  <c r="O806" i="28"/>
  <c r="N806" i="28"/>
  <c r="R806" i="28"/>
  <c r="N777" i="28"/>
  <c r="Q66" i="13" l="1"/>
  <c r="H65" i="13"/>
  <c r="H94" i="13"/>
  <c r="Q93" i="13"/>
  <c r="R775" i="28"/>
  <c r="M774" i="28"/>
  <c r="O787" i="28"/>
  <c r="M808" i="28"/>
  <c r="O807" i="28"/>
  <c r="N807" i="28"/>
  <c r="R807" i="28"/>
  <c r="N776" i="28"/>
  <c r="H95" i="13" l="1"/>
  <c r="Q94" i="13"/>
  <c r="Q65" i="13"/>
  <c r="H64" i="13"/>
  <c r="M809" i="28"/>
  <c r="O808" i="28"/>
  <c r="N808" i="28"/>
  <c r="R808" i="28"/>
  <c r="R774" i="28"/>
  <c r="M773" i="28"/>
  <c r="O786" i="28"/>
  <c r="N775" i="28"/>
  <c r="W80" i="28" l="1"/>
  <c r="X80" i="28" s="1"/>
  <c r="U80" i="28"/>
  <c r="H96" i="13"/>
  <c r="Q95" i="13"/>
  <c r="Q64" i="13"/>
  <c r="H63" i="13"/>
  <c r="R773" i="28"/>
  <c r="M772" i="28"/>
  <c r="O785" i="28"/>
  <c r="N774" i="28"/>
  <c r="M810" i="28"/>
  <c r="O809" i="28"/>
  <c r="N809" i="28"/>
  <c r="R809" i="28"/>
  <c r="AA78" i="28" l="1"/>
  <c r="Q63" i="13"/>
  <c r="H62" i="13"/>
  <c r="H97" i="13"/>
  <c r="Q96" i="13"/>
  <c r="R772" i="28"/>
  <c r="W77" i="28" s="1"/>
  <c r="AC77" i="28" s="1"/>
  <c r="M771" i="28"/>
  <c r="O784" i="28"/>
  <c r="V80" i="28"/>
  <c r="N773" i="28"/>
  <c r="M811" i="28"/>
  <c r="O810" i="28"/>
  <c r="N810" i="28"/>
  <c r="R810" i="28"/>
  <c r="V79" i="28"/>
  <c r="AB79" i="28" s="1"/>
  <c r="H98" i="13" l="1"/>
  <c r="Q97" i="13"/>
  <c r="Q62" i="13"/>
  <c r="H61" i="13"/>
  <c r="R771" i="28"/>
  <c r="M770" i="28"/>
  <c r="N771" i="28" s="1"/>
  <c r="O783" i="28"/>
  <c r="X78" i="28"/>
  <c r="AD78" i="28" s="1"/>
  <c r="M812" i="28"/>
  <c r="O811" i="28"/>
  <c r="N811" i="28"/>
  <c r="R811" i="28"/>
  <c r="N772" i="28"/>
  <c r="Q61" i="13" l="1"/>
  <c r="H60" i="13"/>
  <c r="H99" i="13"/>
  <c r="Q98" i="13"/>
  <c r="M813" i="28"/>
  <c r="O812" i="28"/>
  <c r="N812" i="28"/>
  <c r="R812" i="28"/>
  <c r="R770" i="28"/>
  <c r="M769" i="28"/>
  <c r="N770" i="28" s="1"/>
  <c r="O782" i="28"/>
  <c r="H100" i="13" l="1"/>
  <c r="Q99" i="13"/>
  <c r="Q60" i="13"/>
  <c r="H59" i="13"/>
  <c r="M814" i="28"/>
  <c r="O813" i="28"/>
  <c r="N813" i="28"/>
  <c r="R813" i="28"/>
  <c r="R769" i="28"/>
  <c r="M768" i="28"/>
  <c r="O781" i="28"/>
  <c r="Q59" i="13" l="1"/>
  <c r="H58" i="13"/>
  <c r="H101" i="13"/>
  <c r="Q100" i="13"/>
  <c r="R768" i="28"/>
  <c r="M767" i="28"/>
  <c r="O780" i="28"/>
  <c r="N769" i="28"/>
  <c r="M815" i="28"/>
  <c r="O814" i="28"/>
  <c r="N814" i="28"/>
  <c r="R814" i="28"/>
  <c r="H102" i="13" l="1"/>
  <c r="Q101" i="13"/>
  <c r="Q58" i="13"/>
  <c r="H57" i="13"/>
  <c r="M816" i="28"/>
  <c r="O815" i="28"/>
  <c r="N815" i="28"/>
  <c r="R815" i="28"/>
  <c r="R767" i="28"/>
  <c r="M766" i="28"/>
  <c r="O779" i="28"/>
  <c r="N768" i="28"/>
  <c r="Q57" i="13" l="1"/>
  <c r="H56" i="13"/>
  <c r="H103" i="13"/>
  <c r="Q102" i="13"/>
  <c r="R766" i="28"/>
  <c r="M765" i="28"/>
  <c r="O778" i="28"/>
  <c r="N767" i="28"/>
  <c r="M817" i="28"/>
  <c r="O816" i="28"/>
  <c r="N816" i="28"/>
  <c r="R816" i="28"/>
  <c r="Q56" i="13" l="1"/>
  <c r="H55" i="13"/>
  <c r="H104" i="13"/>
  <c r="Q103" i="13"/>
  <c r="R765" i="28"/>
  <c r="M764" i="28"/>
  <c r="O777" i="28"/>
  <c r="M818" i="28"/>
  <c r="O817" i="28"/>
  <c r="N817" i="28"/>
  <c r="R817" i="28"/>
  <c r="N766" i="28"/>
  <c r="Q55" i="13" l="1"/>
  <c r="H54" i="13"/>
  <c r="H105" i="13"/>
  <c r="Q104" i="13"/>
  <c r="R764" i="28"/>
  <c r="M763" i="28"/>
  <c r="O776" i="28"/>
  <c r="M819" i="28"/>
  <c r="O818" i="28"/>
  <c r="N818" i="28"/>
  <c r="R818" i="28"/>
  <c r="N765" i="28"/>
  <c r="Q54" i="13" l="1"/>
  <c r="H53" i="13"/>
  <c r="H106" i="13"/>
  <c r="Q105" i="13"/>
  <c r="R763" i="28"/>
  <c r="M762" i="28"/>
  <c r="O775" i="28"/>
  <c r="M820" i="28"/>
  <c r="O819" i="28"/>
  <c r="N819" i="28"/>
  <c r="R819" i="28"/>
  <c r="N764" i="28"/>
  <c r="H107" i="13" l="1"/>
  <c r="Q106" i="13"/>
  <c r="Q53" i="13"/>
  <c r="H52" i="13"/>
  <c r="R762" i="28"/>
  <c r="M761" i="28"/>
  <c r="O774" i="28"/>
  <c r="M821" i="28"/>
  <c r="O820" i="28"/>
  <c r="N820" i="28"/>
  <c r="R820" i="28"/>
  <c r="N763" i="28"/>
  <c r="Q52" i="13" l="1"/>
  <c r="H51" i="13"/>
  <c r="H108" i="13"/>
  <c r="Q107" i="13"/>
  <c r="R761" i="28"/>
  <c r="U77" i="28" s="1"/>
  <c r="AA77" i="28" s="1"/>
  <c r="M760" i="28"/>
  <c r="O773" i="28"/>
  <c r="R821" i="28"/>
  <c r="M822" i="28"/>
  <c r="O821" i="28"/>
  <c r="N821" i="28"/>
  <c r="W81" i="28"/>
  <c r="X81" i="28" s="1"/>
  <c r="U81" i="28"/>
  <c r="V81" i="28" s="1"/>
  <c r="N762" i="28"/>
  <c r="H109" i="13" l="1"/>
  <c r="Q108" i="13"/>
  <c r="Q51" i="13"/>
  <c r="H50" i="13"/>
  <c r="V78" i="28"/>
  <c r="AB78" i="28" s="1"/>
  <c r="R760" i="28"/>
  <c r="W76" i="28" s="1"/>
  <c r="AC76" i="28" s="1"/>
  <c r="M759" i="28"/>
  <c r="N760" i="28" s="1"/>
  <c r="O772" i="28"/>
  <c r="M823" i="28"/>
  <c r="O822" i="28"/>
  <c r="N822" i="28"/>
  <c r="R822" i="28"/>
  <c r="N761" i="28"/>
  <c r="Q50" i="13" l="1"/>
  <c r="H49" i="13"/>
  <c r="H110" i="13"/>
  <c r="Q109" i="13"/>
  <c r="R823" i="28"/>
  <c r="M824" i="28"/>
  <c r="O823" i="28"/>
  <c r="N823" i="28"/>
  <c r="X77" i="28"/>
  <c r="AD77" i="28" s="1"/>
  <c r="R759" i="28"/>
  <c r="M758" i="28"/>
  <c r="N759" i="28" s="1"/>
  <c r="O771" i="28"/>
  <c r="H111" i="13" l="1"/>
  <c r="Q110" i="13"/>
  <c r="Q49" i="13"/>
  <c r="H48" i="13"/>
  <c r="M825" i="28"/>
  <c r="O824" i="28"/>
  <c r="N824" i="28"/>
  <c r="R824" i="28"/>
  <c r="R758" i="28"/>
  <c r="M757" i="28"/>
  <c r="O770" i="28"/>
  <c r="H112" i="13" l="1"/>
  <c r="Q111" i="13"/>
  <c r="Q48" i="13"/>
  <c r="H47" i="13"/>
  <c r="R757" i="28"/>
  <c r="M756" i="28"/>
  <c r="N757" i="28" s="1"/>
  <c r="O769" i="28"/>
  <c r="N758" i="28"/>
  <c r="R825" i="28"/>
  <c r="M826" i="28"/>
  <c r="O825" i="28"/>
  <c r="N825" i="28"/>
  <c r="Q47" i="13" l="1"/>
  <c r="R48" i="13" s="1"/>
  <c r="H46" i="13"/>
  <c r="R49" i="13"/>
  <c r="H113" i="13"/>
  <c r="Q112" i="13"/>
  <c r="M827" i="28"/>
  <c r="O826" i="28"/>
  <c r="N826" i="28"/>
  <c r="R826" i="28"/>
  <c r="R756" i="28"/>
  <c r="M755" i="28"/>
  <c r="O768" i="28"/>
  <c r="Q46" i="13" l="1"/>
  <c r="H45" i="13"/>
  <c r="H114" i="13"/>
  <c r="Q113" i="13"/>
  <c r="R47" i="13"/>
  <c r="R755" i="28"/>
  <c r="M754" i="28"/>
  <c r="O767" i="28"/>
  <c r="N756" i="28"/>
  <c r="R827" i="28"/>
  <c r="M828" i="28"/>
  <c r="O827" i="28"/>
  <c r="N827" i="28"/>
  <c r="H115" i="13" l="1"/>
  <c r="Q114" i="13"/>
  <c r="Q45" i="13"/>
  <c r="R46" i="13" s="1"/>
  <c r="H44" i="13"/>
  <c r="M829" i="28"/>
  <c r="O828" i="28"/>
  <c r="N828" i="28"/>
  <c r="R828" i="28"/>
  <c r="R754" i="28"/>
  <c r="M753" i="28"/>
  <c r="N754" i="28" s="1"/>
  <c r="O766" i="28"/>
  <c r="N755" i="28"/>
  <c r="Q44" i="13" l="1"/>
  <c r="H43" i="13"/>
  <c r="H116" i="13"/>
  <c r="Q115" i="13"/>
  <c r="M752" i="28"/>
  <c r="N753" i="28" s="1"/>
  <c r="R753" i="28"/>
  <c r="O765" i="28"/>
  <c r="R829" i="28"/>
  <c r="M830" i="28"/>
  <c r="O829" i="28"/>
  <c r="N829" i="28"/>
  <c r="H117" i="13" l="1"/>
  <c r="Q116" i="13"/>
  <c r="R45" i="13"/>
  <c r="Q43" i="13"/>
  <c r="H42" i="13"/>
  <c r="M831" i="28"/>
  <c r="O830" i="28"/>
  <c r="N830" i="28"/>
  <c r="R830" i="28"/>
  <c r="R752" i="28"/>
  <c r="M751" i="28"/>
  <c r="N752" i="28" s="1"/>
  <c r="O764" i="28"/>
  <c r="Q42" i="13" l="1"/>
  <c r="H41" i="13"/>
  <c r="H118" i="13"/>
  <c r="Q117" i="13"/>
  <c r="R44" i="13"/>
  <c r="M750" i="28"/>
  <c r="N751" i="28" s="1"/>
  <c r="R751" i="28"/>
  <c r="O763" i="28"/>
  <c r="R831" i="28"/>
  <c r="M832" i="28"/>
  <c r="O831" i="28"/>
  <c r="N831" i="28"/>
  <c r="H119" i="13" l="1"/>
  <c r="Q118" i="13"/>
  <c r="R43" i="13"/>
  <c r="Q41" i="13"/>
  <c r="H40" i="13"/>
  <c r="M833" i="28"/>
  <c r="O832" i="28"/>
  <c r="N832" i="28"/>
  <c r="R832" i="28"/>
  <c r="R750" i="28"/>
  <c r="M749" i="28"/>
  <c r="N750" i="28" s="1"/>
  <c r="O762" i="28"/>
  <c r="Q40" i="13" l="1"/>
  <c r="H39" i="13"/>
  <c r="H120" i="13"/>
  <c r="Q119" i="13"/>
  <c r="R41" i="13"/>
  <c r="R42" i="13"/>
  <c r="W82" i="28"/>
  <c r="X82" i="28" s="1"/>
  <c r="U82" i="28"/>
  <c r="V82" i="28" s="1"/>
  <c r="M748" i="28"/>
  <c r="R749" i="28"/>
  <c r="U76" i="28" s="1"/>
  <c r="AA76" i="28" s="1"/>
  <c r="O761" i="28"/>
  <c r="R833" i="28"/>
  <c r="M834" i="28"/>
  <c r="O833" i="28"/>
  <c r="N833" i="28"/>
  <c r="H121" i="13" l="1"/>
  <c r="Q120" i="13"/>
  <c r="R120" i="13" s="1"/>
  <c r="Q39" i="13"/>
  <c r="H38" i="13"/>
  <c r="R748" i="28"/>
  <c r="W75" i="28" s="1"/>
  <c r="AC75" i="28" s="1"/>
  <c r="M747" i="28"/>
  <c r="O760" i="28"/>
  <c r="V77" i="28"/>
  <c r="AB77" i="28" s="1"/>
  <c r="M835" i="28"/>
  <c r="O834" i="28"/>
  <c r="N834" i="28"/>
  <c r="R834" i="28"/>
  <c r="N749" i="28"/>
  <c r="H122" i="13" l="1"/>
  <c r="Q121" i="13"/>
  <c r="R121" i="13" s="1"/>
  <c r="Q38" i="13"/>
  <c r="R39" i="13" s="1"/>
  <c r="H37" i="13"/>
  <c r="R40" i="13"/>
  <c r="M746" i="28"/>
  <c r="N747" i="28" s="1"/>
  <c r="R747" i="28"/>
  <c r="O759" i="28"/>
  <c r="X76" i="28"/>
  <c r="AD76" i="28" s="1"/>
  <c r="R835" i="28"/>
  <c r="M836" i="28"/>
  <c r="O835" i="28"/>
  <c r="N835" i="28"/>
  <c r="N748" i="28"/>
  <c r="H123" i="13" l="1"/>
  <c r="Q122" i="13"/>
  <c r="R122" i="13" s="1"/>
  <c r="Q37" i="13"/>
  <c r="R38" i="13" s="1"/>
  <c r="H36" i="13"/>
  <c r="R746" i="28"/>
  <c r="M745" i="28"/>
  <c r="O758" i="28"/>
  <c r="M837" i="28"/>
  <c r="O836" i="28"/>
  <c r="N836" i="28"/>
  <c r="R836" i="28"/>
  <c r="H124" i="13" l="1"/>
  <c r="Q123" i="13"/>
  <c r="R123" i="13" s="1"/>
  <c r="Q36" i="13"/>
  <c r="H35" i="13"/>
  <c r="M744" i="28"/>
  <c r="N745" i="28" s="1"/>
  <c r="R745" i="28"/>
  <c r="O757" i="28"/>
  <c r="R837" i="28"/>
  <c r="M838" i="28"/>
  <c r="O837" i="28"/>
  <c r="N837" i="28"/>
  <c r="N746" i="28"/>
  <c r="Q35" i="13" l="1"/>
  <c r="R36" i="13" s="1"/>
  <c r="H34" i="13"/>
  <c r="R37" i="13"/>
  <c r="H125" i="13"/>
  <c r="Q124" i="13"/>
  <c r="R124" i="13" s="1"/>
  <c r="M839" i="28"/>
  <c r="O838" i="28"/>
  <c r="N838" i="28"/>
  <c r="R838" i="28"/>
  <c r="R744" i="28"/>
  <c r="M743" i="28"/>
  <c r="N744" i="28" s="1"/>
  <c r="O756" i="28"/>
  <c r="H126" i="13" l="1"/>
  <c r="Q125" i="13"/>
  <c r="R125" i="13" s="1"/>
  <c r="Q34" i="13"/>
  <c r="R35" i="13" s="1"/>
  <c r="H33" i="13"/>
  <c r="M742" i="28"/>
  <c r="N743" i="28" s="1"/>
  <c r="R743" i="28"/>
  <c r="O755" i="28"/>
  <c r="R839" i="28"/>
  <c r="M840" i="28"/>
  <c r="O839" i="28"/>
  <c r="N839" i="28"/>
  <c r="Q33" i="13" l="1"/>
  <c r="R34" i="13" s="1"/>
  <c r="H32" i="13"/>
  <c r="H127" i="13"/>
  <c r="Q126" i="13"/>
  <c r="R126" i="13" s="1"/>
  <c r="M841" i="28"/>
  <c r="O840" i="28"/>
  <c r="N840" i="28"/>
  <c r="R840" i="28"/>
  <c r="R742" i="28"/>
  <c r="M741" i="28"/>
  <c r="N742" i="28" s="1"/>
  <c r="O754" i="28"/>
  <c r="J13" i="26"/>
  <c r="J14" i="26"/>
  <c r="J15" i="26"/>
  <c r="J16" i="26"/>
  <c r="J17" i="26"/>
  <c r="J18" i="26"/>
  <c r="J19" i="26"/>
  <c r="J20" i="26"/>
  <c r="J21" i="26"/>
  <c r="J22" i="26"/>
  <c r="J23" i="26"/>
  <c r="J24" i="26"/>
  <c r="J25" i="26"/>
  <c r="J26" i="26"/>
  <c r="J27" i="26"/>
  <c r="J28" i="26"/>
  <c r="J29" i="26"/>
  <c r="J30" i="26"/>
  <c r="J31" i="26"/>
  <c r="J32" i="26"/>
  <c r="J33" i="26"/>
  <c r="J34" i="26"/>
  <c r="J35" i="26"/>
  <c r="J36" i="26"/>
  <c r="J37" i="26"/>
  <c r="J38" i="26"/>
  <c r="J39" i="26"/>
  <c r="J40" i="26"/>
  <c r="J41" i="26"/>
  <c r="J42" i="26"/>
  <c r="J43" i="26"/>
  <c r="J44" i="26"/>
  <c r="J45" i="26"/>
  <c r="J46" i="26"/>
  <c r="J47" i="26"/>
  <c r="J48" i="26"/>
  <c r="J49" i="26"/>
  <c r="J50" i="26"/>
  <c r="J51" i="26"/>
  <c r="J52" i="26"/>
  <c r="J53" i="26"/>
  <c r="J54" i="26"/>
  <c r="J55" i="26"/>
  <c r="J56" i="26"/>
  <c r="J57" i="26"/>
  <c r="J58" i="26"/>
  <c r="J59" i="26"/>
  <c r="J60" i="26"/>
  <c r="J61" i="26"/>
  <c r="J62" i="26"/>
  <c r="J63" i="26"/>
  <c r="J64" i="26"/>
  <c r="J65" i="26"/>
  <c r="J66" i="26"/>
  <c r="J67" i="26"/>
  <c r="J68" i="26"/>
  <c r="J69" i="26"/>
  <c r="J70" i="26"/>
  <c r="J71" i="26"/>
  <c r="J72" i="26"/>
  <c r="J73" i="26"/>
  <c r="J74" i="26"/>
  <c r="J75" i="26"/>
  <c r="J76" i="26"/>
  <c r="J77" i="26"/>
  <c r="J78" i="26"/>
  <c r="J79" i="26"/>
  <c r="Q32" i="13" l="1"/>
  <c r="H31" i="13"/>
  <c r="H128" i="13"/>
  <c r="Q127" i="13"/>
  <c r="R127" i="13" s="1"/>
  <c r="R33" i="13"/>
  <c r="M740" i="28"/>
  <c r="N741" i="28" s="1"/>
  <c r="R741" i="28"/>
  <c r="O753" i="28"/>
  <c r="R841" i="28"/>
  <c r="M842" i="28"/>
  <c r="O841" i="28"/>
  <c r="N841" i="28"/>
  <c r="H129" i="13" l="1"/>
  <c r="Q128" i="13"/>
  <c r="R128" i="13" s="1"/>
  <c r="Q31" i="13"/>
  <c r="H30" i="13"/>
  <c r="M843" i="28"/>
  <c r="O842" i="28"/>
  <c r="N842" i="28"/>
  <c r="R842" i="28"/>
  <c r="R740" i="28"/>
  <c r="M739" i="28"/>
  <c r="N740" i="28" s="1"/>
  <c r="O752" i="28"/>
  <c r="Q30" i="13" l="1"/>
  <c r="H29" i="13"/>
  <c r="R32" i="13"/>
  <c r="H130" i="13"/>
  <c r="Q129" i="13"/>
  <c r="R129" i="13" s="1"/>
  <c r="M738" i="28"/>
  <c r="N739" i="28" s="1"/>
  <c r="R739" i="28"/>
  <c r="O751" i="28"/>
  <c r="R843" i="28"/>
  <c r="M844" i="28"/>
  <c r="O843" i="28"/>
  <c r="N843" i="28"/>
  <c r="H39" i="22"/>
  <c r="G39" i="22"/>
  <c r="F39" i="22"/>
  <c r="E39" i="22"/>
  <c r="H38" i="22"/>
  <c r="G38" i="22"/>
  <c r="F38" i="22"/>
  <c r="E38" i="22"/>
  <c r="H37" i="22"/>
  <c r="G37" i="22"/>
  <c r="F37" i="22"/>
  <c r="E37" i="22"/>
  <c r="H36" i="22"/>
  <c r="G36" i="22"/>
  <c r="F36" i="22"/>
  <c r="E36" i="22"/>
  <c r="H35" i="22"/>
  <c r="G35" i="22"/>
  <c r="F35" i="22"/>
  <c r="E35" i="22"/>
  <c r="H34" i="22"/>
  <c r="G34" i="22"/>
  <c r="F34" i="22"/>
  <c r="E34" i="22"/>
  <c r="H33" i="22"/>
  <c r="G33" i="22"/>
  <c r="F33" i="22"/>
  <c r="E33" i="22"/>
  <c r="H32" i="22"/>
  <c r="G32" i="22"/>
  <c r="F32" i="22"/>
  <c r="E32" i="22"/>
  <c r="H31" i="22"/>
  <c r="G31" i="22"/>
  <c r="F31" i="22"/>
  <c r="E31" i="22"/>
  <c r="H30" i="22"/>
  <c r="G30" i="22"/>
  <c r="F30" i="22"/>
  <c r="E30" i="22"/>
  <c r="H29" i="22"/>
  <c r="G29" i="22"/>
  <c r="F29" i="22"/>
  <c r="E29" i="22"/>
  <c r="H28" i="22"/>
  <c r="G28" i="22"/>
  <c r="F28" i="22"/>
  <c r="E28" i="22"/>
  <c r="H27" i="22"/>
  <c r="G27" i="22"/>
  <c r="F27" i="22"/>
  <c r="E27" i="22"/>
  <c r="H26" i="22"/>
  <c r="G26" i="22"/>
  <c r="F26" i="22"/>
  <c r="E26" i="22"/>
  <c r="H25" i="22"/>
  <c r="G25" i="22"/>
  <c r="F25" i="22"/>
  <c r="E25" i="22"/>
  <c r="H24" i="22"/>
  <c r="G24" i="22"/>
  <c r="F24" i="22"/>
  <c r="E24" i="22"/>
  <c r="H23" i="22"/>
  <c r="G23" i="22"/>
  <c r="F23" i="22"/>
  <c r="E23" i="22"/>
  <c r="H22" i="22"/>
  <c r="G22" i="22"/>
  <c r="F22" i="22"/>
  <c r="E22" i="22"/>
  <c r="H21" i="22"/>
  <c r="G21" i="22"/>
  <c r="F21" i="22"/>
  <c r="E21" i="22"/>
  <c r="H20" i="22"/>
  <c r="G20" i="22"/>
  <c r="F20" i="22"/>
  <c r="E20" i="22"/>
  <c r="H19" i="22"/>
  <c r="G19" i="22"/>
  <c r="F19" i="22"/>
  <c r="E19" i="22"/>
  <c r="H18" i="22"/>
  <c r="G18" i="22"/>
  <c r="F18" i="22"/>
  <c r="E18" i="22"/>
  <c r="H17" i="22"/>
  <c r="G17" i="22"/>
  <c r="F17" i="22"/>
  <c r="E17" i="22"/>
  <c r="H16" i="22"/>
  <c r="G16" i="22"/>
  <c r="F16" i="22"/>
  <c r="E16" i="22"/>
  <c r="H15" i="22"/>
  <c r="G15" i="22"/>
  <c r="F15" i="22"/>
  <c r="E15" i="22"/>
  <c r="H14" i="22"/>
  <c r="G14" i="22"/>
  <c r="F14" i="22"/>
  <c r="E14" i="22"/>
  <c r="H13" i="22"/>
  <c r="G13" i="22"/>
  <c r="F13" i="22"/>
  <c r="E13" i="22"/>
  <c r="H12" i="22"/>
  <c r="G12" i="22"/>
  <c r="F12" i="22"/>
  <c r="E12" i="22"/>
  <c r="H11" i="22"/>
  <c r="G11" i="22"/>
  <c r="F11" i="22"/>
  <c r="E11" i="22"/>
  <c r="H10" i="22"/>
  <c r="G10" i="22"/>
  <c r="F10" i="22"/>
  <c r="E10" i="22"/>
  <c r="H9" i="22"/>
  <c r="G9" i="22"/>
  <c r="F9" i="22"/>
  <c r="E9" i="22"/>
  <c r="H8" i="22"/>
  <c r="G8" i="22"/>
  <c r="F8" i="22"/>
  <c r="E8" i="22"/>
  <c r="H7" i="22"/>
  <c r="F7" i="22"/>
  <c r="E7" i="22"/>
  <c r="C119" i="10"/>
  <c r="C118" i="10"/>
  <c r="C117" i="10"/>
  <c r="C116" i="10"/>
  <c r="C115" i="10"/>
  <c r="C114" i="10"/>
  <c r="C113" i="10"/>
  <c r="C112" i="10"/>
  <c r="C111" i="10"/>
  <c r="C110" i="10"/>
  <c r="C109" i="10"/>
  <c r="C108" i="10"/>
  <c r="C107" i="10"/>
  <c r="C106" i="10"/>
  <c r="C105" i="10"/>
  <c r="C104" i="10"/>
  <c r="C103" i="10"/>
  <c r="C102" i="10"/>
  <c r="C101" i="10"/>
  <c r="C100" i="10"/>
  <c r="C99" i="10"/>
  <c r="C98" i="10"/>
  <c r="C97" i="10"/>
  <c r="C96" i="10"/>
  <c r="C95" i="10"/>
  <c r="C94" i="10"/>
  <c r="C93" i="10"/>
  <c r="C92" i="10"/>
  <c r="C91" i="10"/>
  <c r="C90" i="10"/>
  <c r="C89" i="10"/>
  <c r="C88" i="10"/>
  <c r="C87" i="10"/>
  <c r="C86" i="10"/>
  <c r="C85" i="10"/>
  <c r="C84" i="10"/>
  <c r="C83" i="10"/>
  <c r="C82" i="10"/>
  <c r="C81" i="10"/>
  <c r="C80" i="10"/>
  <c r="C79" i="10"/>
  <c r="C78" i="10"/>
  <c r="C77" i="10"/>
  <c r="C76" i="10"/>
  <c r="C75" i="10"/>
  <c r="C74" i="10"/>
  <c r="C73" i="10"/>
  <c r="C72" i="10"/>
  <c r="C71" i="10"/>
  <c r="C70" i="10"/>
  <c r="C69" i="10"/>
  <c r="C68" i="10"/>
  <c r="C67" i="10"/>
  <c r="C66" i="10"/>
  <c r="C65" i="10"/>
  <c r="C64" i="10"/>
  <c r="C63" i="10"/>
  <c r="C62" i="10"/>
  <c r="C61" i="10"/>
  <c r="C60" i="10"/>
  <c r="C59" i="10"/>
  <c r="C58" i="10"/>
  <c r="C57" i="10"/>
  <c r="C56" i="10"/>
  <c r="C55" i="10"/>
  <c r="C54" i="10"/>
  <c r="C53" i="10"/>
  <c r="C52" i="10"/>
  <c r="C51" i="10"/>
  <c r="C50" i="10"/>
  <c r="C49" i="10"/>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C22" i="10"/>
  <c r="C21" i="10"/>
  <c r="C20" i="10"/>
  <c r="C19" i="10"/>
  <c r="C18" i="10"/>
  <c r="C17" i="10"/>
  <c r="C16" i="10"/>
  <c r="C15" i="10"/>
  <c r="J112" i="26"/>
  <c r="J111" i="26"/>
  <c r="J110" i="26"/>
  <c r="J109" i="26"/>
  <c r="J108" i="26"/>
  <c r="J107" i="26"/>
  <c r="J106" i="26"/>
  <c r="J105" i="26"/>
  <c r="J104" i="26"/>
  <c r="J103" i="26"/>
  <c r="J102" i="26"/>
  <c r="J101" i="26"/>
  <c r="J100" i="26"/>
  <c r="J99" i="26"/>
  <c r="J98" i="26"/>
  <c r="J97" i="26"/>
  <c r="J96" i="26"/>
  <c r="J95" i="26"/>
  <c r="J94" i="26"/>
  <c r="J93" i="26"/>
  <c r="J92" i="26"/>
  <c r="J91" i="26"/>
  <c r="J90" i="26"/>
  <c r="J89" i="26"/>
  <c r="J88" i="26"/>
  <c r="J87" i="26"/>
  <c r="J86" i="26"/>
  <c r="J85" i="26"/>
  <c r="J84" i="26"/>
  <c r="J83" i="26"/>
  <c r="J82" i="26"/>
  <c r="J81" i="26"/>
  <c r="J80" i="26"/>
  <c r="G43" i="22" l="1"/>
  <c r="E44" i="22"/>
  <c r="H43" i="22"/>
  <c r="F42" i="22"/>
  <c r="H44" i="22"/>
  <c r="F43" i="22"/>
  <c r="G42" i="22"/>
  <c r="F44" i="22"/>
  <c r="H42" i="22"/>
  <c r="E43" i="22"/>
  <c r="G44" i="22"/>
  <c r="E42" i="22"/>
  <c r="Q29" i="13"/>
  <c r="R30" i="13" s="1"/>
  <c r="H28" i="13"/>
  <c r="H131" i="13"/>
  <c r="Q130" i="13"/>
  <c r="R130" i="13" s="1"/>
  <c r="R31" i="13"/>
  <c r="M845" i="28"/>
  <c r="O844" i="28"/>
  <c r="N844" i="28"/>
  <c r="R844" i="28"/>
  <c r="R738" i="28"/>
  <c r="M737" i="28"/>
  <c r="N738" i="28" s="1"/>
  <c r="O750" i="28"/>
  <c r="R82" i="13"/>
  <c r="R84" i="13"/>
  <c r="R90" i="13"/>
  <c r="R92" i="13"/>
  <c r="R114" i="13"/>
  <c r="R116" i="13"/>
  <c r="R74" i="13"/>
  <c r="R76" i="13"/>
  <c r="R106" i="13"/>
  <c r="R108" i="13"/>
  <c r="R68" i="13"/>
  <c r="R98" i="13"/>
  <c r="R100" i="13"/>
  <c r="R70" i="13"/>
  <c r="R73" i="13"/>
  <c r="R78" i="13"/>
  <c r="R81" i="13"/>
  <c r="R86" i="13"/>
  <c r="R89" i="13"/>
  <c r="R94" i="13"/>
  <c r="R97" i="13"/>
  <c r="R102" i="13"/>
  <c r="R105" i="13"/>
  <c r="R110" i="13"/>
  <c r="R113" i="13"/>
  <c r="R118" i="13"/>
  <c r="R72" i="13"/>
  <c r="R80" i="13"/>
  <c r="R88" i="13"/>
  <c r="R96" i="13"/>
  <c r="R104" i="13"/>
  <c r="R112" i="13"/>
  <c r="R69" i="13"/>
  <c r="R77" i="13"/>
  <c r="R85" i="13"/>
  <c r="R93" i="13"/>
  <c r="R101" i="13"/>
  <c r="R109" i="13"/>
  <c r="R117" i="13"/>
  <c r="R66" i="13"/>
  <c r="R67" i="13"/>
  <c r="R71" i="13"/>
  <c r="R75" i="13"/>
  <c r="R79" i="13"/>
  <c r="R83" i="13"/>
  <c r="R87" i="13"/>
  <c r="R91" i="13"/>
  <c r="R95" i="13"/>
  <c r="R99" i="13"/>
  <c r="R103" i="13"/>
  <c r="R107" i="13"/>
  <c r="R111" i="13"/>
  <c r="R115" i="13"/>
  <c r="R119" i="13"/>
  <c r="R58" i="13"/>
  <c r="R61" i="13"/>
  <c r="R65" i="13"/>
  <c r="R62" i="13"/>
  <c r="R59" i="13"/>
  <c r="R63" i="13"/>
  <c r="R60" i="13"/>
  <c r="R64" i="13"/>
  <c r="E41" i="22"/>
  <c r="F41" i="22"/>
  <c r="G41" i="22"/>
  <c r="H41" i="22"/>
  <c r="H132" i="13" l="1"/>
  <c r="Q131" i="13"/>
  <c r="R131" i="13" s="1"/>
  <c r="Q28" i="13"/>
  <c r="R29" i="13" s="1"/>
  <c r="H27" i="13"/>
  <c r="W83" i="28"/>
  <c r="X83" i="28" s="1"/>
  <c r="U83" i="28"/>
  <c r="V83" i="28" s="1"/>
  <c r="M736" i="28"/>
  <c r="R737" i="28"/>
  <c r="U75" i="28" s="1"/>
  <c r="AA75" i="28" s="1"/>
  <c r="O749" i="28"/>
  <c r="R845" i="28"/>
  <c r="M846" i="28"/>
  <c r="O845" i="28"/>
  <c r="N845" i="28"/>
  <c r="R56" i="13"/>
  <c r="R57" i="13"/>
  <c r="Q27" i="13" l="1"/>
  <c r="R28" i="13" s="1"/>
  <c r="H26" i="13"/>
  <c r="H133" i="13"/>
  <c r="Q132" i="13"/>
  <c r="R132" i="13" s="1"/>
  <c r="R736" i="28"/>
  <c r="W74" i="28" s="1"/>
  <c r="AC74" i="28" s="1"/>
  <c r="M735" i="28"/>
  <c r="O748" i="28"/>
  <c r="V76" i="28"/>
  <c r="AB76" i="28" s="1"/>
  <c r="M847" i="28"/>
  <c r="O846" i="28"/>
  <c r="N846" i="28"/>
  <c r="R846" i="28"/>
  <c r="N737" i="28"/>
  <c r="R55" i="13"/>
  <c r="Q26" i="13" l="1"/>
  <c r="H25" i="13"/>
  <c r="H134" i="13"/>
  <c r="Q133" i="13"/>
  <c r="R133" i="13" s="1"/>
  <c r="R27" i="13"/>
  <c r="M734" i="28"/>
  <c r="N735" i="28" s="1"/>
  <c r="R735" i="28"/>
  <c r="O747" i="28"/>
  <c r="X75" i="28"/>
  <c r="AD75" i="28" s="1"/>
  <c r="R847" i="28"/>
  <c r="M848" i="28"/>
  <c r="O847" i="28"/>
  <c r="N847" i="28"/>
  <c r="N736" i="28"/>
  <c r="R54" i="13"/>
  <c r="R53" i="13"/>
  <c r="Q25" i="13" l="1"/>
  <c r="H24" i="13"/>
  <c r="H135" i="13"/>
  <c r="Q134" i="13"/>
  <c r="R134" i="13" s="1"/>
  <c r="R26" i="13"/>
  <c r="R734" i="28"/>
  <c r="M733" i="28"/>
  <c r="O746" i="28"/>
  <c r="M849" i="28"/>
  <c r="O848" i="28"/>
  <c r="N848" i="28"/>
  <c r="R848" i="28"/>
  <c r="R52" i="13"/>
  <c r="H136" i="13" l="1"/>
  <c r="Q135" i="13"/>
  <c r="R135" i="13" s="1"/>
  <c r="Q24" i="13"/>
  <c r="H23" i="13"/>
  <c r="M732" i="28"/>
  <c r="N733" i="28" s="1"/>
  <c r="R733" i="28"/>
  <c r="O745" i="28"/>
  <c r="R849" i="28"/>
  <c r="M850" i="28"/>
  <c r="O849" i="28"/>
  <c r="N849" i="28"/>
  <c r="N734" i="28"/>
  <c r="Q23" i="13" l="1"/>
  <c r="R24" i="13" s="1"/>
  <c r="H22" i="13"/>
  <c r="R25" i="13"/>
  <c r="H137" i="13"/>
  <c r="Q136" i="13"/>
  <c r="R136" i="13" s="1"/>
  <c r="M851" i="28"/>
  <c r="O850" i="28"/>
  <c r="N850" i="28"/>
  <c r="R850" i="28"/>
  <c r="R732" i="28"/>
  <c r="M731" i="28"/>
  <c r="N732" i="28" s="1"/>
  <c r="O744" i="28"/>
  <c r="R50" i="13"/>
  <c r="R51" i="13"/>
  <c r="Q22" i="13" l="1"/>
  <c r="H21" i="13"/>
  <c r="H138" i="13"/>
  <c r="H139" i="13" s="1"/>
  <c r="H140" i="13" s="1"/>
  <c r="H141" i="13" s="1"/>
  <c r="H142" i="13" s="1"/>
  <c r="H143" i="13" s="1"/>
  <c r="H144" i="13" s="1"/>
  <c r="H145" i="13" s="1"/>
  <c r="H146" i="13" s="1"/>
  <c r="H147" i="13" s="1"/>
  <c r="H148" i="13" s="1"/>
  <c r="H149" i="13" s="1"/>
  <c r="H150" i="13" s="1"/>
  <c r="H151" i="13" s="1"/>
  <c r="H152" i="13" s="1"/>
  <c r="H153" i="13" s="1"/>
  <c r="H154" i="13" s="1"/>
  <c r="Q137" i="13"/>
  <c r="R137" i="13" s="1"/>
  <c r="R23" i="13"/>
  <c r="M730" i="28"/>
  <c r="N731" i="28" s="1"/>
  <c r="R731" i="28"/>
  <c r="O743" i="28"/>
  <c r="R851" i="28"/>
  <c r="M852" i="28"/>
  <c r="O851" i="28"/>
  <c r="N851" i="28"/>
  <c r="Q138" i="13" l="1"/>
  <c r="Q21" i="13"/>
  <c r="H20" i="13"/>
  <c r="M853" i="28"/>
  <c r="O852" i="28"/>
  <c r="N852" i="28"/>
  <c r="R852" i="28"/>
  <c r="R730" i="28"/>
  <c r="M729" i="28"/>
  <c r="N730" i="28" s="1"/>
  <c r="O742" i="28"/>
  <c r="R138" i="13" l="1"/>
  <c r="Q20" i="13"/>
  <c r="H19" i="13"/>
  <c r="R22" i="13"/>
  <c r="M728" i="28"/>
  <c r="N729" i="28" s="1"/>
  <c r="R729" i="28"/>
  <c r="O741" i="28"/>
  <c r="R853" i="28"/>
  <c r="M854" i="28"/>
  <c r="O853" i="28"/>
  <c r="N853" i="28"/>
  <c r="Q19" i="13" l="1"/>
  <c r="R20" i="13" s="1"/>
  <c r="H18" i="13"/>
  <c r="R21" i="13"/>
  <c r="M855" i="28"/>
  <c r="O854" i="28"/>
  <c r="N854" i="28"/>
  <c r="R854" i="28"/>
  <c r="R728" i="28"/>
  <c r="M727" i="28"/>
  <c r="N728" i="28" s="1"/>
  <c r="O740" i="28"/>
  <c r="Q18" i="13" l="1"/>
  <c r="H17" i="13"/>
  <c r="M726" i="28"/>
  <c r="N727" i="28" s="1"/>
  <c r="R727" i="28"/>
  <c r="O739" i="28"/>
  <c r="R855" i="28"/>
  <c r="M856" i="28"/>
  <c r="O855" i="28"/>
  <c r="N855" i="28"/>
  <c r="R19" i="13" l="1"/>
  <c r="Q17" i="13"/>
  <c r="H16" i="13"/>
  <c r="M857" i="28"/>
  <c r="O856" i="28"/>
  <c r="N856" i="28"/>
  <c r="R856" i="28"/>
  <c r="R726" i="28"/>
  <c r="M725" i="28"/>
  <c r="N726" i="28" s="1"/>
  <c r="O738" i="28"/>
  <c r="Q16" i="13" l="1"/>
  <c r="R17" i="13" s="1"/>
  <c r="H15" i="13"/>
  <c r="R18" i="13"/>
  <c r="M724" i="28"/>
  <c r="N725" i="28" s="1"/>
  <c r="R725" i="28"/>
  <c r="U74" i="28" s="1"/>
  <c r="AA74" i="28" s="1"/>
  <c r="O737" i="28"/>
  <c r="W84" i="28"/>
  <c r="X84" i="28" s="1"/>
  <c r="U84" i="28"/>
  <c r="V84" i="28" s="1"/>
  <c r="R857" i="28"/>
  <c r="M858" i="28"/>
  <c r="O857" i="28"/>
  <c r="N857" i="28"/>
  <c r="Q15" i="13" l="1"/>
  <c r="R16" i="13" s="1"/>
  <c r="H14" i="13"/>
  <c r="V75" i="28"/>
  <c r="AB75" i="28" s="1"/>
  <c r="R724" i="28"/>
  <c r="W73" i="28" s="1"/>
  <c r="AC73" i="28" s="1"/>
  <c r="M723" i="28"/>
  <c r="N724" i="28" s="1"/>
  <c r="O736" i="28"/>
  <c r="M859" i="28"/>
  <c r="O858" i="28"/>
  <c r="N858" i="28"/>
  <c r="R858" i="28"/>
  <c r="Q14" i="13" l="1"/>
  <c r="H13" i="13"/>
  <c r="R15" i="13"/>
  <c r="X74" i="28"/>
  <c r="AD74" i="28" s="1"/>
  <c r="M722" i="28"/>
  <c r="N723" i="28" s="1"/>
  <c r="R723" i="28"/>
  <c r="O735" i="28"/>
  <c r="R859" i="28"/>
  <c r="M860" i="28"/>
  <c r="O859" i="28"/>
  <c r="N859" i="28"/>
  <c r="H12" i="13" l="1"/>
  <c r="Q13" i="13"/>
  <c r="R14" i="13"/>
  <c r="M861" i="28"/>
  <c r="O860" i="28"/>
  <c r="N860" i="28"/>
  <c r="R860" i="28"/>
  <c r="R722" i="28"/>
  <c r="M721" i="28"/>
  <c r="O734" i="28"/>
  <c r="H11" i="13" l="1"/>
  <c r="Q12" i="13"/>
  <c r="M720" i="28"/>
  <c r="N721" i="28" s="1"/>
  <c r="R721" i="28"/>
  <c r="O733" i="28"/>
  <c r="R861" i="28"/>
  <c r="M862" i="28"/>
  <c r="O861" i="28"/>
  <c r="N861" i="28"/>
  <c r="N722" i="28"/>
  <c r="H10" i="13" l="1"/>
  <c r="Q11" i="13"/>
  <c r="R13" i="13"/>
  <c r="M863" i="28"/>
  <c r="O862" i="28"/>
  <c r="N862" i="28"/>
  <c r="R862" i="28"/>
  <c r="R720" i="28"/>
  <c r="M719" i="28"/>
  <c r="N720" i="28" s="1"/>
  <c r="O732" i="28"/>
  <c r="H9" i="13" l="1"/>
  <c r="Q10" i="13"/>
  <c r="R12" i="13"/>
  <c r="M718" i="28"/>
  <c r="N719" i="28" s="1"/>
  <c r="R719" i="28"/>
  <c r="O731" i="28"/>
  <c r="R863" i="28"/>
  <c r="M864" i="28"/>
  <c r="O863" i="28"/>
  <c r="N863" i="28"/>
  <c r="H8" i="13" l="1"/>
  <c r="Q9" i="13"/>
  <c r="R11" i="13"/>
  <c r="M865" i="28"/>
  <c r="O864" i="28"/>
  <c r="N864" i="28"/>
  <c r="R864" i="28"/>
  <c r="R718" i="28"/>
  <c r="M717" i="28"/>
  <c r="N718" i="28" s="1"/>
  <c r="O730" i="28"/>
  <c r="H7" i="13" l="1"/>
  <c r="Q8" i="13"/>
  <c r="R10" i="13"/>
  <c r="M716" i="28"/>
  <c r="N717" i="28" s="1"/>
  <c r="R717" i="28"/>
  <c r="O729" i="28"/>
  <c r="R865" i="28"/>
  <c r="M866" i="28"/>
  <c r="O865" i="28"/>
  <c r="N865" i="28"/>
  <c r="H6" i="13" l="1"/>
  <c r="Q7" i="13"/>
  <c r="R9" i="13"/>
  <c r="M867" i="28"/>
  <c r="O866" i="28"/>
  <c r="N866" i="28"/>
  <c r="R866" i="28"/>
  <c r="R716" i="28"/>
  <c r="M715" i="28"/>
  <c r="N716" i="28" s="1"/>
  <c r="O728" i="28"/>
  <c r="H5" i="13" l="1"/>
  <c r="Q5" i="13" s="1"/>
  <c r="Q6" i="13"/>
  <c r="R6" i="13" s="1"/>
  <c r="R8" i="13"/>
  <c r="M714" i="28"/>
  <c r="N715" i="28" s="1"/>
  <c r="R715" i="28"/>
  <c r="O727" i="28"/>
  <c r="R867" i="28"/>
  <c r="M868" i="28"/>
  <c r="O867" i="28"/>
  <c r="N867" i="28"/>
  <c r="R7" i="13" l="1"/>
  <c r="M869" i="28"/>
  <c r="O868" i="28"/>
  <c r="N868" i="28"/>
  <c r="R868" i="28"/>
  <c r="R714" i="28"/>
  <c r="M713" i="28"/>
  <c r="N714" i="28" s="1"/>
  <c r="O726" i="28"/>
  <c r="W85" i="28" l="1"/>
  <c r="X85" i="28" s="1"/>
  <c r="U85" i="28"/>
  <c r="V85" i="28" s="1"/>
  <c r="M712" i="28"/>
  <c r="R713" i="28"/>
  <c r="U73" i="28" s="1"/>
  <c r="AA73" i="28" s="1"/>
  <c r="O725" i="28"/>
  <c r="R869" i="28"/>
  <c r="M870" i="28"/>
  <c r="O869" i="28"/>
  <c r="N869" i="28"/>
  <c r="R712" i="28" l="1"/>
  <c r="W72" i="28" s="1"/>
  <c r="AC72" i="28" s="1"/>
  <c r="M711" i="28"/>
  <c r="O724" i="28"/>
  <c r="V74" i="28"/>
  <c r="AB74" i="28" s="1"/>
  <c r="M871" i="28"/>
  <c r="O870" i="28"/>
  <c r="N870" i="28"/>
  <c r="R870" i="28"/>
  <c r="N713" i="28"/>
  <c r="M710" i="28" l="1"/>
  <c r="N711" i="28" s="1"/>
  <c r="R711" i="28"/>
  <c r="O723" i="28"/>
  <c r="X73" i="28"/>
  <c r="AD73" i="28" s="1"/>
  <c r="R871" i="28"/>
  <c r="M872" i="28"/>
  <c r="O871" i="28"/>
  <c r="N871" i="28"/>
  <c r="N712" i="28"/>
  <c r="R710" i="28" l="1"/>
  <c r="M709" i="28"/>
  <c r="N710" i="28" s="1"/>
  <c r="O722" i="28"/>
  <c r="M873" i="28"/>
  <c r="O872" i="28"/>
  <c r="N872" i="28"/>
  <c r="R872" i="28"/>
  <c r="M708" i="28" l="1"/>
  <c r="N709" i="28" s="1"/>
  <c r="R709" i="28"/>
  <c r="O721" i="28"/>
  <c r="R873" i="28"/>
  <c r="M874" i="28"/>
  <c r="O873" i="28"/>
  <c r="N873" i="28"/>
  <c r="R708" i="28" l="1"/>
  <c r="M707" i="28"/>
  <c r="N708" i="28" s="1"/>
  <c r="O720" i="28"/>
  <c r="M875" i="28"/>
  <c r="O874" i="28"/>
  <c r="N874" i="28"/>
  <c r="R874" i="28"/>
  <c r="M706" i="28" l="1"/>
  <c r="N707" i="28" s="1"/>
  <c r="R707" i="28"/>
  <c r="O719" i="28"/>
  <c r="R875" i="28"/>
  <c r="M876" i="28"/>
  <c r="O875" i="28"/>
  <c r="N875" i="28"/>
  <c r="M877" i="28" l="1"/>
  <c r="O876" i="28"/>
  <c r="N876" i="28"/>
  <c r="R876" i="28"/>
  <c r="R706" i="28"/>
  <c r="M705" i="28"/>
  <c r="N706" i="28" s="1"/>
  <c r="O718" i="28"/>
  <c r="M704" i="28" l="1"/>
  <c r="N705" i="28" s="1"/>
  <c r="R705" i="28"/>
  <c r="O717" i="28"/>
  <c r="R877" i="28"/>
  <c r="M878" i="28"/>
  <c r="O877" i="28"/>
  <c r="N877" i="28"/>
  <c r="M879" i="28" l="1"/>
  <c r="O878" i="28"/>
  <c r="N878" i="28"/>
  <c r="R878" i="28"/>
  <c r="R704" i="28"/>
  <c r="M703" i="28"/>
  <c r="N704" i="28" s="1"/>
  <c r="O716" i="28"/>
  <c r="M702" i="28" l="1"/>
  <c r="N703" i="28" s="1"/>
  <c r="R703" i="28"/>
  <c r="O715" i="28"/>
  <c r="R879" i="28"/>
  <c r="M880" i="28"/>
  <c r="O879" i="28"/>
  <c r="N879" i="28"/>
  <c r="R702" i="28" l="1"/>
  <c r="M701" i="28"/>
  <c r="N702" i="28" s="1"/>
  <c r="O714" i="28"/>
  <c r="M881" i="28"/>
  <c r="O880" i="28"/>
  <c r="N880" i="28"/>
  <c r="R880" i="28"/>
  <c r="M700" i="28" l="1"/>
  <c r="N701" i="28" s="1"/>
  <c r="R701" i="28"/>
  <c r="U72" i="28" s="1"/>
  <c r="AA72" i="28" s="1"/>
  <c r="O713" i="28"/>
  <c r="R881" i="28"/>
  <c r="M882" i="28"/>
  <c r="O881" i="28"/>
  <c r="N881" i="28"/>
  <c r="W86" i="28"/>
  <c r="X86" i="28" s="1"/>
  <c r="U86" i="28"/>
  <c r="V86" i="28" s="1"/>
  <c r="M883" i="28" l="1"/>
  <c r="O882" i="28"/>
  <c r="N882" i="28"/>
  <c r="R882" i="28"/>
  <c r="V73" i="28"/>
  <c r="AB73" i="28" s="1"/>
  <c r="R700" i="28"/>
  <c r="W71" i="28" s="1"/>
  <c r="AC71" i="28" s="1"/>
  <c r="M699" i="28"/>
  <c r="O712" i="28"/>
  <c r="M698" i="28" l="1"/>
  <c r="N699" i="28" s="1"/>
  <c r="R699" i="28"/>
  <c r="O711" i="28"/>
  <c r="X72" i="28"/>
  <c r="AD72" i="28" s="1"/>
  <c r="N700" i="28"/>
  <c r="R883" i="28"/>
  <c r="M884" i="28"/>
  <c r="O883" i="28"/>
  <c r="N883" i="28"/>
  <c r="M885" i="28" l="1"/>
  <c r="O884" i="28"/>
  <c r="N884" i="28"/>
  <c r="R884" i="28"/>
  <c r="R698" i="28"/>
  <c r="M697" i="28"/>
  <c r="O710" i="28"/>
  <c r="R885" i="28" l="1"/>
  <c r="M886" i="28"/>
  <c r="O885" i="28"/>
  <c r="N885" i="28"/>
  <c r="M696" i="28"/>
  <c r="N697" i="28" s="1"/>
  <c r="R697" i="28"/>
  <c r="O709" i="28"/>
  <c r="N698" i="28"/>
  <c r="R696" i="28" l="1"/>
  <c r="M695" i="28"/>
  <c r="N696" i="28" s="1"/>
  <c r="O708" i="28"/>
  <c r="M887" i="28"/>
  <c r="O886" i="28"/>
  <c r="N886" i="28"/>
  <c r="R886" i="28"/>
  <c r="M694" i="28" l="1"/>
  <c r="N695" i="28" s="1"/>
  <c r="R695" i="28"/>
  <c r="O707" i="28"/>
  <c r="R887" i="28"/>
  <c r="M888" i="28"/>
  <c r="O887" i="28"/>
  <c r="N887" i="28"/>
  <c r="M889" i="28" l="1"/>
  <c r="O888" i="28"/>
  <c r="N888" i="28"/>
  <c r="R888" i="28"/>
  <c r="R694" i="28"/>
  <c r="M693" i="28"/>
  <c r="N694" i="28" s="1"/>
  <c r="O706" i="28"/>
  <c r="M692" i="28" l="1"/>
  <c r="N693" i="28" s="1"/>
  <c r="R693" i="28"/>
  <c r="O705" i="28"/>
  <c r="R889" i="28"/>
  <c r="M890" i="28"/>
  <c r="O889" i="28"/>
  <c r="N889" i="28"/>
  <c r="M891" i="28" l="1"/>
  <c r="O890" i="28"/>
  <c r="N890" i="28"/>
  <c r="R890" i="28"/>
  <c r="R692" i="28"/>
  <c r="M691" i="28"/>
  <c r="N692" i="28" s="1"/>
  <c r="O704" i="28"/>
  <c r="M690" i="28" l="1"/>
  <c r="N691" i="28" s="1"/>
  <c r="R691" i="28"/>
  <c r="O703" i="28"/>
  <c r="R891" i="28"/>
  <c r="M892" i="28"/>
  <c r="O891" i="28"/>
  <c r="N891" i="28"/>
  <c r="R690" i="28" l="1"/>
  <c r="M689" i="28"/>
  <c r="N690" i="28" s="1"/>
  <c r="O702" i="28"/>
  <c r="M893" i="28"/>
  <c r="O892" i="28"/>
  <c r="N892" i="28"/>
  <c r="R892" i="28"/>
  <c r="M688" i="28" l="1"/>
  <c r="N689" i="28" s="1"/>
  <c r="R689" i="28"/>
  <c r="U71" i="28" s="1"/>
  <c r="AA71" i="28" s="1"/>
  <c r="O701" i="28"/>
  <c r="R893" i="28"/>
  <c r="M894" i="28"/>
  <c r="O893" i="28"/>
  <c r="N893" i="28"/>
  <c r="W87" i="28"/>
  <c r="X87" i="28" s="1"/>
  <c r="U87" i="28"/>
  <c r="V87" i="28" s="1"/>
  <c r="V72" i="28" l="1"/>
  <c r="AB72" i="28" s="1"/>
  <c r="M895" i="28"/>
  <c r="O894" i="28"/>
  <c r="N894" i="28"/>
  <c r="R894" i="28"/>
  <c r="R688" i="28"/>
  <c r="W70" i="28" s="1"/>
  <c r="AC70" i="28" s="1"/>
  <c r="M687" i="28"/>
  <c r="N688" i="28" s="1"/>
  <c r="O700" i="28"/>
  <c r="X71" i="28" l="1"/>
  <c r="AD71" i="28" s="1"/>
  <c r="R895" i="28"/>
  <c r="M896" i="28"/>
  <c r="O895" i="28"/>
  <c r="N895" i="28"/>
  <c r="M686" i="28"/>
  <c r="R687" i="28"/>
  <c r="O699" i="28"/>
  <c r="M897" i="28" l="1"/>
  <c r="O896" i="28"/>
  <c r="N896" i="28"/>
  <c r="R896" i="28"/>
  <c r="R686" i="28"/>
  <c r="M685" i="28"/>
  <c r="N686" i="28" s="1"/>
  <c r="O698" i="28"/>
  <c r="N687" i="28"/>
  <c r="M684" i="28" l="1"/>
  <c r="N685" i="28" s="1"/>
  <c r="R685" i="28"/>
  <c r="O697" i="28"/>
  <c r="R897" i="28"/>
  <c r="M898" i="28"/>
  <c r="O897" i="28"/>
  <c r="N897" i="28"/>
  <c r="M899" i="28" l="1"/>
  <c r="O898" i="28"/>
  <c r="N898" i="28"/>
  <c r="R898" i="28"/>
  <c r="R684" i="28"/>
  <c r="M683" i="28"/>
  <c r="O696" i="28"/>
  <c r="M682" i="28" l="1"/>
  <c r="R683" i="28"/>
  <c r="O695" i="28"/>
  <c r="N684" i="28"/>
  <c r="R899" i="28"/>
  <c r="M900" i="28"/>
  <c r="O899" i="28"/>
  <c r="N899" i="28"/>
  <c r="M901" i="28" l="1"/>
  <c r="O900" i="28"/>
  <c r="N900" i="28"/>
  <c r="R900" i="28"/>
  <c r="R682" i="28"/>
  <c r="M681" i="28"/>
  <c r="N682" i="28" s="1"/>
  <c r="O694" i="28"/>
  <c r="N683" i="28"/>
  <c r="M680" i="28" l="1"/>
  <c r="N681" i="28" s="1"/>
  <c r="R681" i="28"/>
  <c r="O693" i="28"/>
  <c r="R901" i="28"/>
  <c r="M902" i="28"/>
  <c r="O901" i="28"/>
  <c r="N901" i="28"/>
  <c r="M903" i="28" l="1"/>
  <c r="O902" i="28"/>
  <c r="N902" i="28"/>
  <c r="R902" i="28"/>
  <c r="R680" i="28"/>
  <c r="M679" i="28"/>
  <c r="O692" i="28"/>
  <c r="M678" i="28" l="1"/>
  <c r="N679" i="28" s="1"/>
  <c r="R679" i="28"/>
  <c r="O691" i="28"/>
  <c r="N680" i="28"/>
  <c r="R903" i="28"/>
  <c r="M904" i="28"/>
  <c r="O903" i="28"/>
  <c r="N903" i="28"/>
  <c r="R678" i="28" l="1"/>
  <c r="M677" i="28"/>
  <c r="N678" i="28" s="1"/>
  <c r="O690" i="28"/>
  <c r="M905" i="28"/>
  <c r="O904" i="28"/>
  <c r="N904" i="28"/>
  <c r="R904" i="28"/>
  <c r="U88" i="28" s="1"/>
  <c r="R905" i="28" l="1"/>
  <c r="M906" i="28"/>
  <c r="O905" i="28"/>
  <c r="N905" i="28"/>
  <c r="M676" i="28"/>
  <c r="N677" i="28" s="1"/>
  <c r="R677" i="28"/>
  <c r="U70" i="28" s="1"/>
  <c r="AA70" i="28" s="1"/>
  <c r="O689" i="28"/>
  <c r="W88" i="28"/>
  <c r="X88" i="28" s="1"/>
  <c r="V88" i="28"/>
  <c r="V71" i="28" l="1"/>
  <c r="AB71" i="28" s="1"/>
  <c r="M907" i="28"/>
  <c r="O906" i="28"/>
  <c r="N906" i="28"/>
  <c r="R906" i="28"/>
  <c r="R676" i="28"/>
  <c r="W69" i="28" s="1"/>
  <c r="AC69" i="28" s="1"/>
  <c r="M675" i="28"/>
  <c r="N676" i="28" s="1"/>
  <c r="O688" i="28"/>
  <c r="X70" i="28" l="1"/>
  <c r="AD70" i="28" s="1"/>
  <c r="R907" i="28"/>
  <c r="M908" i="28"/>
  <c r="O907" i="28"/>
  <c r="N907" i="28"/>
  <c r="M674" i="28"/>
  <c r="R675" i="28"/>
  <c r="O687" i="28"/>
  <c r="M909" i="28" l="1"/>
  <c r="O908" i="28"/>
  <c r="N908" i="28"/>
  <c r="R908" i="28"/>
  <c r="R674" i="28"/>
  <c r="M673" i="28"/>
  <c r="N674" i="28" s="1"/>
  <c r="O686" i="28"/>
  <c r="N675" i="28"/>
  <c r="M672" i="28" l="1"/>
  <c r="N673" i="28" s="1"/>
  <c r="R673" i="28"/>
  <c r="O685" i="28"/>
  <c r="R909" i="28"/>
  <c r="M910" i="28"/>
  <c r="O909" i="28"/>
  <c r="N909" i="28"/>
  <c r="M911" i="28" l="1"/>
  <c r="O910" i="28"/>
  <c r="N910" i="28"/>
  <c r="R910" i="28"/>
  <c r="R672" i="28"/>
  <c r="M671" i="28"/>
  <c r="N672" i="28" s="1"/>
  <c r="O684" i="28"/>
  <c r="M670" i="28" l="1"/>
  <c r="N671" i="28" s="1"/>
  <c r="R671" i="28"/>
  <c r="O683" i="28"/>
  <c r="R911" i="28"/>
  <c r="M912" i="28"/>
  <c r="O911" i="28"/>
  <c r="N911" i="28"/>
  <c r="M913" i="28" l="1"/>
  <c r="O912" i="28"/>
  <c r="N912" i="28"/>
  <c r="R912" i="28"/>
  <c r="R670" i="28"/>
  <c r="M669" i="28"/>
  <c r="N670" i="28" s="1"/>
  <c r="O682" i="28"/>
  <c r="M668" i="28" l="1"/>
  <c r="N669" i="28" s="1"/>
  <c r="R669" i="28"/>
  <c r="O681" i="28"/>
  <c r="R913" i="28"/>
  <c r="M914" i="28"/>
  <c r="O913" i="28"/>
  <c r="N913" i="28"/>
  <c r="M915" i="28" l="1"/>
  <c r="O914" i="28"/>
  <c r="N914" i="28"/>
  <c r="R914" i="28"/>
  <c r="R668" i="28"/>
  <c r="M667" i="28"/>
  <c r="O680" i="28"/>
  <c r="M666" i="28" l="1"/>
  <c r="N667" i="28" s="1"/>
  <c r="R667" i="28"/>
  <c r="O679" i="28"/>
  <c r="N668" i="28"/>
  <c r="R915" i="28"/>
  <c r="M916" i="28"/>
  <c r="O915" i="28"/>
  <c r="N915" i="28"/>
  <c r="M917" i="28" l="1"/>
  <c r="O916" i="28"/>
  <c r="N916" i="28"/>
  <c r="R916" i="28"/>
  <c r="R666" i="28"/>
  <c r="M665" i="28"/>
  <c r="N666" i="28" s="1"/>
  <c r="O678" i="28"/>
  <c r="W89" i="28" l="1"/>
  <c r="X89" i="28" s="1"/>
  <c r="U89" i="28"/>
  <c r="V89" i="28" s="1"/>
  <c r="M664" i="28"/>
  <c r="R665" i="28"/>
  <c r="U69" i="28" s="1"/>
  <c r="AA69" i="28" s="1"/>
  <c r="O677" i="28"/>
  <c r="R917" i="28"/>
  <c r="M918" i="28"/>
  <c r="O917" i="28"/>
  <c r="N917" i="28"/>
  <c r="R664" i="28" l="1"/>
  <c r="W68" i="28" s="1"/>
  <c r="AC68" i="28" s="1"/>
  <c r="M663" i="28"/>
  <c r="O676" i="28"/>
  <c r="V70" i="28"/>
  <c r="AB70" i="28" s="1"/>
  <c r="M919" i="28"/>
  <c r="O918" i="28"/>
  <c r="N918" i="28"/>
  <c r="R918" i="28"/>
  <c r="N665" i="28"/>
  <c r="M662" i="28" l="1"/>
  <c r="N663" i="28" s="1"/>
  <c r="R663" i="28"/>
  <c r="O675" i="28"/>
  <c r="X69" i="28"/>
  <c r="AD69" i="28" s="1"/>
  <c r="R919" i="28"/>
  <c r="M920" i="28"/>
  <c r="O919" i="28"/>
  <c r="N919" i="28"/>
  <c r="N664" i="28"/>
  <c r="R662" i="28" l="1"/>
  <c r="M661" i="28"/>
  <c r="O674" i="28"/>
  <c r="M921" i="28"/>
  <c r="O920" i="28"/>
  <c r="N920" i="28"/>
  <c r="R920" i="28"/>
  <c r="M660" i="28" l="1"/>
  <c r="N661" i="28" s="1"/>
  <c r="R661" i="28"/>
  <c r="O673" i="28"/>
  <c r="R921" i="28"/>
  <c r="M922" i="28"/>
  <c r="O921" i="28"/>
  <c r="N921" i="28"/>
  <c r="N662" i="28"/>
  <c r="M923" i="28" l="1"/>
  <c r="O922" i="28"/>
  <c r="N922" i="28"/>
  <c r="R922" i="28"/>
  <c r="R660" i="28"/>
  <c r="M659" i="28"/>
  <c r="N660" i="28" s="1"/>
  <c r="O672" i="28"/>
  <c r="M658" i="28" l="1"/>
  <c r="R659" i="28"/>
  <c r="O671" i="28"/>
  <c r="R923" i="28"/>
  <c r="M924" i="28"/>
  <c r="O923" i="28"/>
  <c r="N923" i="28"/>
  <c r="R658" i="28" l="1"/>
  <c r="M657" i="28"/>
  <c r="N658" i="28" s="1"/>
  <c r="O670" i="28"/>
  <c r="M925" i="28"/>
  <c r="O924" i="28"/>
  <c r="N924" i="28"/>
  <c r="R924" i="28"/>
  <c r="N659" i="28"/>
  <c r="M656" i="28" l="1"/>
  <c r="N657" i="28" s="1"/>
  <c r="R657" i="28"/>
  <c r="O669" i="28"/>
  <c r="R925" i="28"/>
  <c r="M926" i="28"/>
  <c r="O925" i="28"/>
  <c r="N925" i="28"/>
  <c r="M927" i="28" l="1"/>
  <c r="O926" i="28"/>
  <c r="N926" i="28"/>
  <c r="R926" i="28"/>
  <c r="R656" i="28"/>
  <c r="M655" i="28"/>
  <c r="N656" i="28"/>
  <c r="O668" i="28"/>
  <c r="M654" i="28" l="1"/>
  <c r="N655" i="28" s="1"/>
  <c r="R655" i="28"/>
  <c r="O667" i="28"/>
  <c r="R927" i="28"/>
  <c r="M928" i="28"/>
  <c r="O927" i="28"/>
  <c r="N927" i="28"/>
  <c r="R654" i="28" l="1"/>
  <c r="M653" i="28"/>
  <c r="N654" i="28" s="1"/>
  <c r="O666" i="28"/>
  <c r="M929" i="28"/>
  <c r="O928" i="28"/>
  <c r="N928" i="28"/>
  <c r="R928" i="28"/>
  <c r="M652" i="28" l="1"/>
  <c r="N653" i="28" s="1"/>
  <c r="R653" i="28"/>
  <c r="U68" i="28" s="1"/>
  <c r="AA68" i="28" s="1"/>
  <c r="O665" i="28"/>
  <c r="R929" i="28"/>
  <c r="M930" i="28"/>
  <c r="O929" i="28"/>
  <c r="N929" i="28"/>
  <c r="W90" i="28"/>
  <c r="X90" i="28" s="1"/>
  <c r="U90" i="28"/>
  <c r="V90" i="28" s="1"/>
  <c r="V69" i="28" l="1"/>
  <c r="AB69" i="28" s="1"/>
  <c r="M931" i="28"/>
  <c r="O930" i="28"/>
  <c r="N930" i="28"/>
  <c r="R930" i="28"/>
  <c r="R652" i="28"/>
  <c r="W67" i="28" s="1"/>
  <c r="AC67" i="28" s="1"/>
  <c r="M651" i="28"/>
  <c r="N652" i="28" s="1"/>
  <c r="O664" i="28"/>
  <c r="R931" i="28" l="1"/>
  <c r="M932" i="28"/>
  <c r="O931" i="28"/>
  <c r="N931" i="28"/>
  <c r="X68" i="28"/>
  <c r="AD68" i="28" s="1"/>
  <c r="M650" i="28"/>
  <c r="R651" i="28"/>
  <c r="O663" i="28"/>
  <c r="R650" i="28" l="1"/>
  <c r="M649" i="28"/>
  <c r="N650" i="28" s="1"/>
  <c r="O662" i="28"/>
  <c r="M933" i="28"/>
  <c r="O932" i="28"/>
  <c r="N932" i="28"/>
  <c r="R932" i="28"/>
  <c r="N651" i="28"/>
  <c r="M648" i="28" l="1"/>
  <c r="N649" i="28" s="1"/>
  <c r="R649" i="28"/>
  <c r="O661" i="28"/>
  <c r="R933" i="28"/>
  <c r="M934" i="28"/>
  <c r="O933" i="28"/>
  <c r="N933" i="28"/>
  <c r="M935" i="28" l="1"/>
  <c r="O934" i="28"/>
  <c r="N934" i="28"/>
  <c r="R934" i="28"/>
  <c r="R648" i="28"/>
  <c r="M647" i="28"/>
  <c r="O660" i="28"/>
  <c r="R935" i="28" l="1"/>
  <c r="M936" i="28"/>
  <c r="O935" i="28"/>
  <c r="N935" i="28"/>
  <c r="M646" i="28"/>
  <c r="N647" i="28" s="1"/>
  <c r="R647" i="28"/>
  <c r="O659" i="28"/>
  <c r="N648" i="28"/>
  <c r="R646" i="28" l="1"/>
  <c r="M645" i="28"/>
  <c r="N646" i="28" s="1"/>
  <c r="O658" i="28"/>
  <c r="M937" i="28"/>
  <c r="O936" i="28"/>
  <c r="N936" i="28"/>
  <c r="R936" i="28"/>
  <c r="R937" i="28" l="1"/>
  <c r="M938" i="28"/>
  <c r="O937" i="28"/>
  <c r="N937" i="28"/>
  <c r="M644" i="28"/>
  <c r="R645" i="28"/>
  <c r="O657" i="28"/>
  <c r="R644" i="28" l="1"/>
  <c r="M643" i="28"/>
  <c r="N644" i="28" s="1"/>
  <c r="O656" i="28"/>
  <c r="N645" i="28"/>
  <c r="M939" i="28"/>
  <c r="O938" i="28"/>
  <c r="N938" i="28"/>
  <c r="R938" i="28"/>
  <c r="R939" i="28" l="1"/>
  <c r="M940" i="28"/>
  <c r="O939" i="28"/>
  <c r="N939" i="28"/>
  <c r="M642" i="28"/>
  <c r="N643" i="28" s="1"/>
  <c r="R643" i="28"/>
  <c r="O655" i="28"/>
  <c r="R642" i="28" l="1"/>
  <c r="M641" i="28"/>
  <c r="N642" i="28" s="1"/>
  <c r="O654" i="28"/>
  <c r="M941" i="28"/>
  <c r="O940" i="28"/>
  <c r="N940" i="28"/>
  <c r="R940" i="28"/>
  <c r="R941" i="28" l="1"/>
  <c r="M942" i="28"/>
  <c r="O941" i="28"/>
  <c r="N941" i="28"/>
  <c r="M640" i="28"/>
  <c r="N641" i="28" s="1"/>
  <c r="R641" i="28"/>
  <c r="U67" i="28" s="1"/>
  <c r="AA67" i="28" s="1"/>
  <c r="O653" i="28"/>
  <c r="W91" i="28"/>
  <c r="X91" i="28" s="1"/>
  <c r="U91" i="28"/>
  <c r="V91" i="28" s="1"/>
  <c r="V68" i="28" l="1"/>
  <c r="AB68" i="28" s="1"/>
  <c r="M943" i="28"/>
  <c r="O942" i="28"/>
  <c r="N942" i="28"/>
  <c r="R942" i="28"/>
  <c r="R640" i="28"/>
  <c r="W66" i="28" s="1"/>
  <c r="AC66" i="28" s="1"/>
  <c r="M639" i="28"/>
  <c r="N640" i="28" s="1"/>
  <c r="O652" i="28"/>
  <c r="AD67" i="28" l="1"/>
  <c r="X67" i="28"/>
  <c r="R943" i="28"/>
  <c r="M944" i="28"/>
  <c r="O943" i="28"/>
  <c r="N943" i="28"/>
  <c r="M638" i="28"/>
  <c r="R639" i="28"/>
  <c r="O651" i="28"/>
  <c r="M945" i="28" l="1"/>
  <c r="O944" i="28"/>
  <c r="N944" i="28"/>
  <c r="R944" i="28"/>
  <c r="R638" i="28"/>
  <c r="M637" i="28"/>
  <c r="N638" i="28" s="1"/>
  <c r="O650" i="28"/>
  <c r="N639" i="28"/>
  <c r="M636" i="28" l="1"/>
  <c r="N637" i="28" s="1"/>
  <c r="R637" i="28"/>
  <c r="O649" i="28"/>
  <c r="R945" i="28"/>
  <c r="M946" i="28"/>
  <c r="O945" i="28"/>
  <c r="N945" i="28"/>
  <c r="M947" i="28" l="1"/>
  <c r="O946" i="28"/>
  <c r="N946" i="28"/>
  <c r="R946" i="28"/>
  <c r="R636" i="28"/>
  <c r="M635" i="28"/>
  <c r="N636" i="28" s="1"/>
  <c r="O648" i="28"/>
  <c r="M634" i="28" l="1"/>
  <c r="N635" i="28" s="1"/>
  <c r="R635" i="28"/>
  <c r="O647" i="28"/>
  <c r="R947" i="28"/>
  <c r="M948" i="28"/>
  <c r="O947" i="28"/>
  <c r="N947" i="28"/>
  <c r="M949" i="28" l="1"/>
  <c r="O948" i="28"/>
  <c r="N948" i="28"/>
  <c r="R948" i="28"/>
  <c r="R634" i="28"/>
  <c r="M633" i="28"/>
  <c r="O646" i="28"/>
  <c r="M632" i="28" l="1"/>
  <c r="N633" i="28" s="1"/>
  <c r="R633" i="28"/>
  <c r="O645" i="28"/>
  <c r="N634" i="28"/>
  <c r="R949" i="28"/>
  <c r="M950" i="28"/>
  <c r="O949" i="28"/>
  <c r="N949" i="28"/>
  <c r="M951" i="28" l="1"/>
  <c r="O950" i="28"/>
  <c r="N950" i="28"/>
  <c r="R950" i="28"/>
  <c r="R632" i="28"/>
  <c r="M631" i="28"/>
  <c r="N632" i="28" s="1"/>
  <c r="O644" i="28"/>
  <c r="M630" i="28" l="1"/>
  <c r="N631" i="28" s="1"/>
  <c r="R631" i="28"/>
  <c r="O643" i="28"/>
  <c r="R951" i="28"/>
  <c r="M952" i="28"/>
  <c r="O951" i="28"/>
  <c r="N951" i="28"/>
  <c r="M953" i="28" l="1"/>
  <c r="O952" i="28"/>
  <c r="N952" i="28"/>
  <c r="R952" i="28"/>
  <c r="R630" i="28"/>
  <c r="M629" i="28"/>
  <c r="N630" i="28" s="1"/>
  <c r="O642" i="28"/>
  <c r="W92" i="28" l="1"/>
  <c r="X92" i="28" s="1"/>
  <c r="U92" i="28"/>
  <c r="V92" i="28" s="1"/>
  <c r="M628" i="28"/>
  <c r="R629" i="28"/>
  <c r="U66" i="28" s="1"/>
  <c r="AA66" i="28" s="1"/>
  <c r="O641" i="28"/>
  <c r="R953" i="28"/>
  <c r="M954" i="28"/>
  <c r="O953" i="28"/>
  <c r="N953" i="28"/>
  <c r="AB67" i="28" l="1"/>
  <c r="R628" i="28"/>
  <c r="W65" i="28" s="1"/>
  <c r="AC65" i="28" s="1"/>
  <c r="M627" i="28"/>
  <c r="N628" i="28" s="1"/>
  <c r="O640" i="28"/>
  <c r="V67" i="28"/>
  <c r="M955" i="28"/>
  <c r="O954" i="28"/>
  <c r="N954" i="28"/>
  <c r="R954" i="28"/>
  <c r="N629" i="28"/>
  <c r="AD66" i="28" l="1"/>
  <c r="M626" i="28"/>
  <c r="N627" i="28" s="1"/>
  <c r="R627" i="28"/>
  <c r="O639" i="28"/>
  <c r="R955" i="28"/>
  <c r="M956" i="28"/>
  <c r="O955" i="28"/>
  <c r="N955" i="28"/>
  <c r="X66" i="28"/>
  <c r="M957" i="28" l="1"/>
  <c r="O956" i="28"/>
  <c r="N956" i="28"/>
  <c r="R956" i="28"/>
  <c r="R626" i="28"/>
  <c r="M625" i="28"/>
  <c r="O638" i="28"/>
  <c r="M624" i="28" l="1"/>
  <c r="N625" i="28" s="1"/>
  <c r="R625" i="28"/>
  <c r="O637" i="28"/>
  <c r="R957" i="28"/>
  <c r="M958" i="28"/>
  <c r="O957" i="28"/>
  <c r="N957" i="28"/>
  <c r="N626" i="28"/>
  <c r="M959" i="28" l="1"/>
  <c r="O958" i="28"/>
  <c r="N958" i="28"/>
  <c r="R958" i="28"/>
  <c r="R624" i="28"/>
  <c r="M623" i="28"/>
  <c r="N624" i="28" s="1"/>
  <c r="O636" i="28"/>
  <c r="M622" i="28" l="1"/>
  <c r="N623" i="28" s="1"/>
  <c r="R623" i="28"/>
  <c r="O635" i="28"/>
  <c r="R959" i="28"/>
  <c r="M960" i="28"/>
  <c r="O959" i="28"/>
  <c r="N959" i="28"/>
  <c r="M961" i="28" l="1"/>
  <c r="O960" i="28"/>
  <c r="N960" i="28"/>
  <c r="R960" i="28"/>
  <c r="R622" i="28"/>
  <c r="M621" i="28"/>
  <c r="N622" i="28" s="1"/>
  <c r="O634" i="28"/>
  <c r="M620" i="28" l="1"/>
  <c r="N621" i="28" s="1"/>
  <c r="R621" i="28"/>
  <c r="O633" i="28"/>
  <c r="R961" i="28"/>
  <c r="M962" i="28"/>
  <c r="O961" i="28"/>
  <c r="N961" i="28"/>
  <c r="M963" i="28" l="1"/>
  <c r="O962" i="28"/>
  <c r="N962" i="28"/>
  <c r="R962" i="28"/>
  <c r="R620" i="28"/>
  <c r="M619" i="28"/>
  <c r="N620" i="28" s="1"/>
  <c r="O632" i="28"/>
  <c r="M618" i="28" l="1"/>
  <c r="N619" i="28" s="1"/>
  <c r="R619" i="28"/>
  <c r="O631" i="28"/>
  <c r="R963" i="28"/>
  <c r="M964" i="28"/>
  <c r="O963" i="28"/>
  <c r="N963" i="28"/>
  <c r="M965" i="28" l="1"/>
  <c r="O964" i="28"/>
  <c r="N964" i="28"/>
  <c r="R964" i="28"/>
  <c r="R618" i="28"/>
  <c r="M617" i="28"/>
  <c r="N618" i="28" s="1"/>
  <c r="O630" i="28"/>
  <c r="M616" i="28" l="1"/>
  <c r="N617" i="28" s="1"/>
  <c r="R617" i="28"/>
  <c r="U65" i="28" s="1"/>
  <c r="AA65" i="28" s="1"/>
  <c r="O629" i="28"/>
  <c r="W93" i="28"/>
  <c r="X93" i="28" s="1"/>
  <c r="U93" i="28"/>
  <c r="V93" i="28" s="1"/>
  <c r="R965" i="28"/>
  <c r="M966" i="28"/>
  <c r="O965" i="28"/>
  <c r="N965" i="28"/>
  <c r="AB66" i="28" l="1"/>
  <c r="V66" i="28"/>
  <c r="R616" i="28"/>
  <c r="W64" i="28" s="1"/>
  <c r="AC64" i="28" s="1"/>
  <c r="M615" i="28"/>
  <c r="N616" i="28" s="1"/>
  <c r="O628" i="28"/>
  <c r="M967" i="28"/>
  <c r="O966" i="28"/>
  <c r="N966" i="28"/>
  <c r="R966" i="28"/>
  <c r="AD65" i="28" l="1"/>
  <c r="X65" i="28"/>
  <c r="R967" i="28"/>
  <c r="M968" i="28"/>
  <c r="O967" i="28"/>
  <c r="N967" i="28"/>
  <c r="M614" i="28"/>
  <c r="N615" i="28" s="1"/>
  <c r="R615" i="28"/>
  <c r="O627" i="28"/>
  <c r="R614" i="28" l="1"/>
  <c r="M613" i="28"/>
  <c r="O626" i="28"/>
  <c r="M969" i="28"/>
  <c r="O968" i="28"/>
  <c r="N968" i="28"/>
  <c r="R968" i="28"/>
  <c r="M612" i="28" l="1"/>
  <c r="N613" i="28" s="1"/>
  <c r="R613" i="28"/>
  <c r="O625" i="28"/>
  <c r="R969" i="28"/>
  <c r="M970" i="28"/>
  <c r="O969" i="28"/>
  <c r="N969" i="28"/>
  <c r="N614" i="28"/>
  <c r="M971" i="28" l="1"/>
  <c r="O970" i="28"/>
  <c r="N970" i="28"/>
  <c r="R970" i="28"/>
  <c r="R612" i="28"/>
  <c r="M611" i="28"/>
  <c r="N612" i="28" s="1"/>
  <c r="O624" i="28"/>
  <c r="M610" i="28" l="1"/>
  <c r="N611" i="28" s="1"/>
  <c r="R611" i="28"/>
  <c r="O623" i="28"/>
  <c r="R971" i="28"/>
  <c r="M972" i="28"/>
  <c r="O971" i="28"/>
  <c r="N971" i="28"/>
  <c r="M973" i="28" l="1"/>
  <c r="O972" i="28"/>
  <c r="N972" i="28"/>
  <c r="R972" i="28"/>
  <c r="R610" i="28"/>
  <c r="M609" i="28"/>
  <c r="N610" i="28" s="1"/>
  <c r="O622" i="28"/>
  <c r="M608" i="28" l="1"/>
  <c r="N609" i="28" s="1"/>
  <c r="R609" i="28"/>
  <c r="O621" i="28"/>
  <c r="R973" i="28"/>
  <c r="M974" i="28"/>
  <c r="O973" i="28"/>
  <c r="N973" i="28"/>
  <c r="M975" i="28" l="1"/>
  <c r="O974" i="28"/>
  <c r="N974" i="28"/>
  <c r="R974" i="28"/>
  <c r="R608" i="28"/>
  <c r="M607" i="28"/>
  <c r="N608" i="28" s="1"/>
  <c r="O620" i="28"/>
  <c r="M606" i="28" l="1"/>
  <c r="N607" i="28" s="1"/>
  <c r="R607" i="28"/>
  <c r="O619" i="28"/>
  <c r="R975" i="28"/>
  <c r="M976" i="28"/>
  <c r="O975" i="28"/>
  <c r="N975" i="28"/>
  <c r="M977" i="28" l="1"/>
  <c r="O976" i="28"/>
  <c r="N976" i="28"/>
  <c r="R976" i="28"/>
  <c r="R606" i="28"/>
  <c r="M605" i="28"/>
  <c r="N606" i="28" s="1"/>
  <c r="O618" i="28"/>
  <c r="W94" i="28" l="1"/>
  <c r="X94" i="28" s="1"/>
  <c r="U94" i="28"/>
  <c r="V94" i="28" s="1"/>
  <c r="M604" i="28"/>
  <c r="R605" i="28"/>
  <c r="U64" i="28" s="1"/>
  <c r="AA64" i="28" s="1"/>
  <c r="O617" i="28"/>
  <c r="R977" i="28"/>
  <c r="M978" i="28"/>
  <c r="O977" i="28"/>
  <c r="N977" i="28"/>
  <c r="AB65" i="28" l="1"/>
  <c r="R604" i="28"/>
  <c r="W63" i="28" s="1"/>
  <c r="AC63" i="28" s="1"/>
  <c r="M603" i="28"/>
  <c r="O616" i="28"/>
  <c r="V65" i="28"/>
  <c r="M979" i="28"/>
  <c r="O978" i="28"/>
  <c r="N978" i="28"/>
  <c r="R978" i="28"/>
  <c r="N605" i="28"/>
  <c r="AD64" i="28" l="1"/>
  <c r="X64" i="28"/>
  <c r="M602" i="28"/>
  <c r="N603" i="28" s="1"/>
  <c r="R603" i="28"/>
  <c r="O615" i="28"/>
  <c r="R979" i="28"/>
  <c r="M980" i="28"/>
  <c r="O979" i="28"/>
  <c r="N979" i="28"/>
  <c r="N604" i="28"/>
  <c r="M981" i="28" l="1"/>
  <c r="O980" i="28"/>
  <c r="N980" i="28"/>
  <c r="R980" i="28"/>
  <c r="R602" i="28"/>
  <c r="M601" i="28"/>
  <c r="O614" i="28"/>
  <c r="M600" i="28" l="1"/>
  <c r="N601" i="28" s="1"/>
  <c r="R601" i="28"/>
  <c r="O613" i="28"/>
  <c r="R981" i="28"/>
  <c r="M982" i="28"/>
  <c r="O981" i="28"/>
  <c r="N981" i="28"/>
  <c r="N602" i="28"/>
  <c r="M983" i="28" l="1"/>
  <c r="O982" i="28"/>
  <c r="N982" i="28"/>
  <c r="R982" i="28"/>
  <c r="R600" i="28"/>
  <c r="M599" i="28"/>
  <c r="N600" i="28" s="1"/>
  <c r="O612" i="28"/>
  <c r="M598" i="28" l="1"/>
  <c r="N599" i="28" s="1"/>
  <c r="R599" i="28"/>
  <c r="O611" i="28"/>
  <c r="R983" i="28"/>
  <c r="M984" i="28"/>
  <c r="O983" i="28"/>
  <c r="N983" i="28"/>
  <c r="M985" i="28" l="1"/>
  <c r="O984" i="28"/>
  <c r="N984" i="28"/>
  <c r="R984" i="28"/>
  <c r="R598" i="28"/>
  <c r="M597" i="28"/>
  <c r="N598" i="28" s="1"/>
  <c r="O610" i="28"/>
  <c r="M596" i="28" l="1"/>
  <c r="N597" i="28" s="1"/>
  <c r="R597" i="28"/>
  <c r="O609" i="28"/>
  <c r="R985" i="28"/>
  <c r="M986" i="28"/>
  <c r="O985" i="28"/>
  <c r="N985" i="28"/>
  <c r="M987" i="28" l="1"/>
  <c r="O986" i="28"/>
  <c r="N986" i="28"/>
  <c r="R986" i="28"/>
  <c r="R596" i="28"/>
  <c r="M595" i="28"/>
  <c r="O608" i="28"/>
  <c r="M594" i="28" l="1"/>
  <c r="N595" i="28" s="1"/>
  <c r="R595" i="28"/>
  <c r="O607" i="28"/>
  <c r="N596" i="28"/>
  <c r="R987" i="28"/>
  <c r="M988" i="28"/>
  <c r="O987" i="28"/>
  <c r="N987" i="28"/>
  <c r="M989" i="28" l="1"/>
  <c r="O988" i="28"/>
  <c r="N988" i="28"/>
  <c r="R988" i="28"/>
  <c r="R594" i="28"/>
  <c r="M593" i="28"/>
  <c r="N594" i="28" s="1"/>
  <c r="O606" i="28"/>
  <c r="W95" i="28" l="1"/>
  <c r="X95" i="28" s="1"/>
  <c r="U95" i="28"/>
  <c r="V95" i="28" s="1"/>
  <c r="M592" i="28"/>
  <c r="R593" i="28"/>
  <c r="U63" i="28" s="1"/>
  <c r="AA63" i="28" s="1"/>
  <c r="O605" i="28"/>
  <c r="R989" i="28"/>
  <c r="M990" i="28"/>
  <c r="O989" i="28"/>
  <c r="N989" i="28"/>
  <c r="AB64" i="28" l="1"/>
  <c r="R592" i="28"/>
  <c r="W62" i="28" s="1"/>
  <c r="AC62" i="28" s="1"/>
  <c r="M591" i="28"/>
  <c r="O604" i="28"/>
  <c r="V64" i="28"/>
  <c r="M991" i="28"/>
  <c r="O990" i="28"/>
  <c r="N990" i="28"/>
  <c r="R990" i="28"/>
  <c r="N593" i="28"/>
  <c r="AD63" i="28" l="1"/>
  <c r="X63" i="28"/>
  <c r="M590" i="28"/>
  <c r="N591" i="28" s="1"/>
  <c r="R591" i="28"/>
  <c r="O603" i="28"/>
  <c r="R991" i="28"/>
  <c r="M992" i="28"/>
  <c r="O991" i="28"/>
  <c r="N991" i="28"/>
  <c r="N592" i="28"/>
  <c r="M993" i="28" l="1"/>
  <c r="O992" i="28"/>
  <c r="N992" i="28"/>
  <c r="R992" i="28"/>
  <c r="R590" i="28"/>
  <c r="M589" i="28"/>
  <c r="N590" i="28" s="1"/>
  <c r="O602" i="28"/>
  <c r="M588" i="28" l="1"/>
  <c r="N589" i="28" s="1"/>
  <c r="R589" i="28"/>
  <c r="O601" i="28"/>
  <c r="R993" i="28"/>
  <c r="M994" i="28"/>
  <c r="O993" i="28"/>
  <c r="N993" i="28"/>
  <c r="M995" i="28" l="1"/>
  <c r="O994" i="28"/>
  <c r="N994" i="28"/>
  <c r="R994" i="28"/>
  <c r="R588" i="28"/>
  <c r="M587" i="28"/>
  <c r="N588" i="28" s="1"/>
  <c r="O600" i="28"/>
  <c r="R995" i="28" l="1"/>
  <c r="M996" i="28"/>
  <c r="O995" i="28"/>
  <c r="N995" i="28"/>
  <c r="M586" i="28"/>
  <c r="N587" i="28" s="1"/>
  <c r="R587" i="28"/>
  <c r="O599" i="28"/>
  <c r="M997" i="28" l="1"/>
  <c r="O996" i="28"/>
  <c r="N996" i="28"/>
  <c r="R996" i="28"/>
  <c r="R586" i="28"/>
  <c r="M585" i="28"/>
  <c r="N586" i="28" s="1"/>
  <c r="O598" i="28"/>
  <c r="M584" i="28" l="1"/>
  <c r="N585" i="28" s="1"/>
  <c r="R585" i="28"/>
  <c r="O597" i="28"/>
  <c r="R997" i="28"/>
  <c r="M998" i="28"/>
  <c r="O997" i="28"/>
  <c r="N997" i="28"/>
  <c r="M999" i="28" l="1"/>
  <c r="O998" i="28"/>
  <c r="N998" i="28"/>
  <c r="R998" i="28"/>
  <c r="R584" i="28"/>
  <c r="M583" i="28"/>
  <c r="N584" i="28" s="1"/>
  <c r="O596" i="28"/>
  <c r="M582" i="28" l="1"/>
  <c r="N583" i="28" s="1"/>
  <c r="R583" i="28"/>
  <c r="O595" i="28"/>
  <c r="R999" i="28"/>
  <c r="M1000" i="28"/>
  <c r="O999" i="28"/>
  <c r="N999" i="28"/>
  <c r="M1001" i="28" l="1"/>
  <c r="O1000" i="28"/>
  <c r="N1000" i="28"/>
  <c r="R1000" i="28"/>
  <c r="R582" i="28"/>
  <c r="M581" i="28"/>
  <c r="N582" i="28" s="1"/>
  <c r="O594" i="28"/>
  <c r="W96" i="28" l="1"/>
  <c r="X96" i="28" s="1"/>
  <c r="U96" i="28"/>
  <c r="V96" i="28" s="1"/>
  <c r="M580" i="28"/>
  <c r="R581" i="28"/>
  <c r="U62" i="28" s="1"/>
  <c r="AA62" i="28" s="1"/>
  <c r="O593" i="28"/>
  <c r="R1001" i="28"/>
  <c r="M1002" i="28"/>
  <c r="O1001" i="28"/>
  <c r="N1001" i="28"/>
  <c r="AB63" i="28" l="1"/>
  <c r="R580" i="28"/>
  <c r="W61" i="28" s="1"/>
  <c r="AC61" i="28" s="1"/>
  <c r="M579" i="28"/>
  <c r="O592" i="28"/>
  <c r="V63" i="28"/>
  <c r="M1003" i="28"/>
  <c r="O1002" i="28"/>
  <c r="N1002" i="28"/>
  <c r="R1002" i="28"/>
  <c r="N581" i="28"/>
  <c r="AD62" i="28" l="1"/>
  <c r="M578" i="28"/>
  <c r="N579" i="28" s="1"/>
  <c r="R579" i="28"/>
  <c r="O591" i="28"/>
  <c r="X62" i="28"/>
  <c r="R1003" i="28"/>
  <c r="M1004" i="28"/>
  <c r="O1003" i="28"/>
  <c r="N1003" i="28"/>
  <c r="N580" i="28"/>
  <c r="R578" i="28" l="1"/>
  <c r="M577" i="28"/>
  <c r="O590" i="28"/>
  <c r="M1005" i="28"/>
  <c r="O1004" i="28"/>
  <c r="N1004" i="28"/>
  <c r="R1004" i="28"/>
  <c r="R1005" i="28" l="1"/>
  <c r="M1006" i="28"/>
  <c r="O1005" i="28"/>
  <c r="N1005" i="28"/>
  <c r="M576" i="28"/>
  <c r="N577" i="28" s="1"/>
  <c r="R577" i="28"/>
  <c r="O589" i="28"/>
  <c r="N578" i="28"/>
  <c r="R576" i="28" l="1"/>
  <c r="M575" i="28"/>
  <c r="N576" i="28" s="1"/>
  <c r="O588" i="28"/>
  <c r="M1007" i="28"/>
  <c r="O1006" i="28"/>
  <c r="N1006" i="28"/>
  <c r="R1006" i="28"/>
  <c r="M574" i="28" l="1"/>
  <c r="N575" i="28" s="1"/>
  <c r="R575" i="28"/>
  <c r="O587" i="28"/>
  <c r="R1007" i="28"/>
  <c r="M1008" i="28"/>
  <c r="O1007" i="28"/>
  <c r="N1007" i="28"/>
  <c r="R574" i="28" l="1"/>
  <c r="M573" i="28"/>
  <c r="N574" i="28" s="1"/>
  <c r="O586" i="28"/>
  <c r="M1009" i="28"/>
  <c r="O1008" i="28"/>
  <c r="N1008" i="28"/>
  <c r="R1008" i="28"/>
  <c r="M572" i="28" l="1"/>
  <c r="N573" i="28" s="1"/>
  <c r="R573" i="28"/>
  <c r="O585" i="28"/>
  <c r="R1009" i="28"/>
  <c r="M1010" i="28"/>
  <c r="O1009" i="28"/>
  <c r="N1009" i="28"/>
  <c r="M1011" i="28" l="1"/>
  <c r="O1010" i="28"/>
  <c r="N1010" i="28"/>
  <c r="R1010" i="28"/>
  <c r="R572" i="28"/>
  <c r="M571" i="28"/>
  <c r="N572" i="28" s="1"/>
  <c r="O584" i="28"/>
  <c r="M570" i="28" l="1"/>
  <c r="R571" i="28"/>
  <c r="O583" i="28"/>
  <c r="R1011" i="28"/>
  <c r="M1012" i="28"/>
  <c r="M1013" i="28" s="1"/>
  <c r="M1014" i="28" s="1"/>
  <c r="M1015" i="28" s="1"/>
  <c r="M1016" i="28" s="1"/>
  <c r="M1017" i="28" s="1"/>
  <c r="M1018" i="28" s="1"/>
  <c r="M1019" i="28" s="1"/>
  <c r="M1020" i="28" s="1"/>
  <c r="M1021" i="28" s="1"/>
  <c r="O1011" i="28"/>
  <c r="N1011" i="28"/>
  <c r="R570" i="28" l="1"/>
  <c r="M569" i="28"/>
  <c r="N570" i="28" s="1"/>
  <c r="O582" i="28"/>
  <c r="O1012" i="28"/>
  <c r="N1012" i="28"/>
  <c r="R1012" i="28"/>
  <c r="N571" i="28"/>
  <c r="R1013" i="28" l="1"/>
  <c r="O1013" i="28"/>
  <c r="N1013" i="28"/>
  <c r="M568" i="28"/>
  <c r="N569" i="28" s="1"/>
  <c r="R569" i="28"/>
  <c r="O581" i="28"/>
  <c r="W97" i="28"/>
  <c r="X97" i="28" s="1"/>
  <c r="U97" i="28"/>
  <c r="V97" i="28" s="1"/>
  <c r="U61" i="28" l="1"/>
  <c r="AA61" i="28" s="1"/>
  <c r="AB62" i="28" s="1"/>
  <c r="R568" i="28"/>
  <c r="W60" i="28" s="1"/>
  <c r="AC60" i="28" s="1"/>
  <c r="M567" i="28"/>
  <c r="N568" i="28" s="1"/>
  <c r="O580" i="28"/>
  <c r="O1014" i="28"/>
  <c r="N1014" i="28"/>
  <c r="R1014" i="28"/>
  <c r="V62" i="28"/>
  <c r="AD61" i="28" l="1"/>
  <c r="M566" i="28"/>
  <c r="N567" i="28" s="1"/>
  <c r="R567" i="28"/>
  <c r="O579" i="28"/>
  <c r="R1015" i="28"/>
  <c r="O1015" i="28"/>
  <c r="N1015" i="28"/>
  <c r="X61" i="28"/>
  <c r="O1016" i="28" l="1"/>
  <c r="N1016" i="28"/>
  <c r="R1016" i="28"/>
  <c r="R566" i="28"/>
  <c r="M565" i="28"/>
  <c r="N566" i="28" s="1"/>
  <c r="O578" i="28"/>
  <c r="M564" i="28" l="1"/>
  <c r="N565" i="28" s="1"/>
  <c r="R565" i="28"/>
  <c r="O577" i="28"/>
  <c r="R1017" i="28"/>
  <c r="O1017" i="28"/>
  <c r="N1017" i="28"/>
  <c r="O1018" i="28" l="1"/>
  <c r="N1018" i="28"/>
  <c r="R1018" i="28"/>
  <c r="R564" i="28"/>
  <c r="M563" i="28"/>
  <c r="N564" i="28" s="1"/>
  <c r="O576" i="28"/>
  <c r="M562" i="28" l="1"/>
  <c r="N563" i="28" s="1"/>
  <c r="R563" i="28"/>
  <c r="O575" i="28"/>
  <c r="R1019" i="28"/>
  <c r="O1019" i="28"/>
  <c r="N1019" i="28"/>
  <c r="O1020" i="28" l="1"/>
  <c r="N1020" i="28"/>
  <c r="R1020" i="28"/>
  <c r="R562" i="28"/>
  <c r="M561" i="28"/>
  <c r="N562" i="28" s="1"/>
  <c r="O574" i="28"/>
  <c r="M560" i="28" l="1"/>
  <c r="R561" i="28"/>
  <c r="O573" i="28"/>
  <c r="R1021" i="28"/>
  <c r="M1022" i="28"/>
  <c r="O1021" i="28"/>
  <c r="N1021" i="28"/>
  <c r="R560" i="28" l="1"/>
  <c r="M559" i="28"/>
  <c r="N560" i="28" s="1"/>
  <c r="O572" i="28"/>
  <c r="M1023" i="28"/>
  <c r="O1022" i="28"/>
  <c r="N1022" i="28"/>
  <c r="R1022" i="28"/>
  <c r="N561" i="28"/>
  <c r="M558" i="28" l="1"/>
  <c r="N559" i="28" s="1"/>
  <c r="R559" i="28"/>
  <c r="O571" i="28"/>
  <c r="R1023" i="28"/>
  <c r="M1024" i="28"/>
  <c r="O1023" i="28"/>
  <c r="N1023" i="28"/>
  <c r="M557" i="28" l="1"/>
  <c r="N558" i="28" s="1"/>
  <c r="R558" i="28"/>
  <c r="O570" i="28"/>
  <c r="M1025" i="28"/>
  <c r="O1024" i="28"/>
  <c r="N1024" i="28"/>
  <c r="R1024" i="28"/>
  <c r="R1025" i="28" l="1"/>
  <c r="M1026" i="28"/>
  <c r="O1025" i="28"/>
  <c r="N1025" i="28"/>
  <c r="M556" i="28"/>
  <c r="R557" i="28"/>
  <c r="U60" i="28" s="1"/>
  <c r="AA60" i="28" s="1"/>
  <c r="N557" i="28"/>
  <c r="O569" i="28"/>
  <c r="W98" i="28"/>
  <c r="X98" i="28" s="1"/>
  <c r="U98" i="28"/>
  <c r="V98" i="28" s="1"/>
  <c r="AB61" i="28" l="1"/>
  <c r="M555" i="28"/>
  <c r="N556" i="28" s="1"/>
  <c r="R556" i="28"/>
  <c r="W59" i="28" s="1"/>
  <c r="AC59" i="28" s="1"/>
  <c r="O568" i="28"/>
  <c r="M1027" i="28"/>
  <c r="O1026" i="28"/>
  <c r="N1026" i="28"/>
  <c r="R1026" i="28"/>
  <c r="V61" i="28"/>
  <c r="AD60" i="28" l="1"/>
  <c r="M554" i="28"/>
  <c r="N555" i="28" s="1"/>
  <c r="R555" i="28"/>
  <c r="O567" i="28"/>
  <c r="X60" i="28"/>
  <c r="R1027" i="28"/>
  <c r="M1028" i="28"/>
  <c r="O1027" i="28"/>
  <c r="N1027" i="28"/>
  <c r="M553" i="28" l="1"/>
  <c r="R554" i="28"/>
  <c r="O566" i="28"/>
  <c r="M1029" i="28"/>
  <c r="O1028" i="28"/>
  <c r="N1028" i="28"/>
  <c r="R1028" i="28"/>
  <c r="R1029" i="28" l="1"/>
  <c r="M1030" i="28"/>
  <c r="O1029" i="28"/>
  <c r="N1029" i="28"/>
  <c r="M552" i="28"/>
  <c r="R553" i="28"/>
  <c r="O565" i="28"/>
  <c r="N554" i="28"/>
  <c r="M551" i="28" l="1"/>
  <c r="N552" i="28" s="1"/>
  <c r="R552" i="28"/>
  <c r="O564" i="28"/>
  <c r="M1031" i="28"/>
  <c r="O1030" i="28"/>
  <c r="N1030" i="28"/>
  <c r="R1030" i="28"/>
  <c r="N553" i="28"/>
  <c r="M550" i="28" l="1"/>
  <c r="N551" i="28" s="1"/>
  <c r="R551" i="28"/>
  <c r="O563" i="28"/>
  <c r="R1031" i="28"/>
  <c r="M1032" i="28"/>
  <c r="O1031" i="28"/>
  <c r="N1031" i="28"/>
  <c r="M1033" i="28" l="1"/>
  <c r="O1032" i="28"/>
  <c r="N1032" i="28"/>
  <c r="R1032" i="28"/>
  <c r="M549" i="28"/>
  <c r="N550" i="28" s="1"/>
  <c r="R550" i="28"/>
  <c r="O562" i="28"/>
  <c r="M548" i="28" l="1"/>
  <c r="N549" i="28" s="1"/>
  <c r="R549" i="28"/>
  <c r="O561" i="28"/>
  <c r="R1033" i="28"/>
  <c r="M1034" i="28"/>
  <c r="O1033" i="28"/>
  <c r="N1033" i="28"/>
  <c r="M1035" i="28" l="1"/>
  <c r="O1034" i="28"/>
  <c r="N1034" i="28"/>
  <c r="R1034" i="28"/>
  <c r="M547" i="28"/>
  <c r="N548" i="28" s="1"/>
  <c r="R548" i="28"/>
  <c r="O560" i="28"/>
  <c r="M546" i="28" l="1"/>
  <c r="N547" i="28" s="1"/>
  <c r="R547" i="28"/>
  <c r="O559" i="28"/>
  <c r="R1035" i="28"/>
  <c r="M1036" i="28"/>
  <c r="O1035" i="28"/>
  <c r="N1035" i="28"/>
  <c r="M1037" i="28" l="1"/>
  <c r="O1036" i="28"/>
  <c r="N1036" i="28"/>
  <c r="R1036" i="28"/>
  <c r="M545" i="28"/>
  <c r="N546" i="28" s="1"/>
  <c r="R546" i="28"/>
  <c r="O558" i="28"/>
  <c r="W99" i="28" l="1"/>
  <c r="X99" i="28" s="1"/>
  <c r="U99" i="28"/>
  <c r="V99" i="28" s="1"/>
  <c r="M544" i="28"/>
  <c r="R545" i="28"/>
  <c r="U59" i="28" s="1"/>
  <c r="AA59" i="28" s="1"/>
  <c r="O557" i="28"/>
  <c r="R1037" i="28"/>
  <c r="M1038" i="28"/>
  <c r="O1037" i="28"/>
  <c r="N1037" i="28"/>
  <c r="AB60" i="28" l="1"/>
  <c r="M543" i="28"/>
  <c r="R544" i="28"/>
  <c r="W58" i="28" s="1"/>
  <c r="AC58" i="28" s="1"/>
  <c r="O556" i="28"/>
  <c r="N545" i="28"/>
  <c r="M1039" i="28"/>
  <c r="O1038" i="28"/>
  <c r="N1038" i="28"/>
  <c r="R1038" i="28"/>
  <c r="V60" i="28"/>
  <c r="AD59" i="28" l="1"/>
  <c r="X59" i="28"/>
  <c r="R1039" i="28"/>
  <c r="O1039" i="28"/>
  <c r="N1039" i="28"/>
  <c r="M1040" i="28"/>
  <c r="M542" i="28"/>
  <c r="N543" i="28" s="1"/>
  <c r="R543" i="28"/>
  <c r="O555" i="28"/>
  <c r="N544" i="28"/>
  <c r="M1041" i="28" l="1"/>
  <c r="O1040" i="28"/>
  <c r="N1040" i="28"/>
  <c r="R1040" i="28"/>
  <c r="M541" i="28"/>
  <c r="R542" i="28"/>
  <c r="O554" i="28"/>
  <c r="M540" i="28" l="1"/>
  <c r="N541" i="28" s="1"/>
  <c r="R541" i="28"/>
  <c r="O553" i="28"/>
  <c r="R1041" i="28"/>
  <c r="M1042" i="28"/>
  <c r="N1041" i="28"/>
  <c r="O1041" i="28"/>
  <c r="N542" i="28"/>
  <c r="M539" i="28" l="1"/>
  <c r="N540" i="28" s="1"/>
  <c r="R540" i="28"/>
  <c r="O552" i="28"/>
  <c r="M1043" i="28"/>
  <c r="O1042" i="28"/>
  <c r="N1042" i="28"/>
  <c r="R1042" i="28"/>
  <c r="R1043" i="28" l="1"/>
  <c r="O1043" i="28"/>
  <c r="M1044" i="28"/>
  <c r="N1043" i="28"/>
  <c r="M538" i="28"/>
  <c r="N539" i="28" s="1"/>
  <c r="R539" i="28"/>
  <c r="O551" i="28"/>
  <c r="M537" i="28" l="1"/>
  <c r="N538" i="28" s="1"/>
  <c r="R538" i="28"/>
  <c r="O550" i="28"/>
  <c r="M1045" i="28"/>
  <c r="O1044" i="28"/>
  <c r="N1044" i="28"/>
  <c r="R1044" i="28"/>
  <c r="R1045" i="28" l="1"/>
  <c r="O1045" i="28"/>
  <c r="M1046" i="28"/>
  <c r="N1045" i="28"/>
  <c r="M536" i="28"/>
  <c r="N537" i="28" s="1"/>
  <c r="R537" i="28"/>
  <c r="O549" i="28"/>
  <c r="M535" i="28" l="1"/>
  <c r="N536" i="28" s="1"/>
  <c r="R536" i="28"/>
  <c r="O548" i="28"/>
  <c r="M1047" i="28"/>
  <c r="O1046" i="28"/>
  <c r="N1046" i="28"/>
  <c r="R1046" i="28"/>
  <c r="R1047" i="28" l="1"/>
  <c r="O1047" i="28"/>
  <c r="N1047" i="28"/>
  <c r="M1048" i="28"/>
  <c r="M534" i="28"/>
  <c r="N535" i="28" s="1"/>
  <c r="R535" i="28"/>
  <c r="O547" i="28"/>
  <c r="M1049" i="28" l="1"/>
  <c r="O1048" i="28"/>
  <c r="N1048" i="28"/>
  <c r="R1048" i="28"/>
  <c r="M533" i="28"/>
  <c r="N534" i="28" s="1"/>
  <c r="R534" i="28"/>
  <c r="O546" i="28"/>
  <c r="W100" i="28" l="1"/>
  <c r="X100" i="28" s="1"/>
  <c r="U100" i="28"/>
  <c r="V100" i="28" s="1"/>
  <c r="M532" i="28"/>
  <c r="R533" i="28"/>
  <c r="U58" i="28" s="1"/>
  <c r="AA58" i="28" s="1"/>
  <c r="O545" i="28"/>
  <c r="R1049" i="28"/>
  <c r="M1050" i="28"/>
  <c r="N1049" i="28"/>
  <c r="O1049" i="28"/>
  <c r="AB59" i="28" l="1"/>
  <c r="M531" i="28"/>
  <c r="R532" i="28"/>
  <c r="W57" i="28" s="1"/>
  <c r="AC57" i="28" s="1"/>
  <c r="O544" i="28"/>
  <c r="N533" i="28"/>
  <c r="M1051" i="28"/>
  <c r="O1050" i="28"/>
  <c r="N1050" i="28"/>
  <c r="R1050" i="28"/>
  <c r="V59" i="28"/>
  <c r="AD58" i="28" l="1"/>
  <c r="X58" i="28"/>
  <c r="R1051" i="28"/>
  <c r="O1051" i="28"/>
  <c r="M1052" i="28"/>
  <c r="N1051" i="28"/>
  <c r="M530" i="28"/>
  <c r="N531" i="28" s="1"/>
  <c r="R531" i="28"/>
  <c r="O543" i="28"/>
  <c r="N532" i="28"/>
  <c r="M1053" i="28" l="1"/>
  <c r="O1052" i="28"/>
  <c r="N1052" i="28"/>
  <c r="R1052" i="28"/>
  <c r="M529" i="28"/>
  <c r="R530" i="28"/>
  <c r="O542" i="28"/>
  <c r="M528" i="28" l="1"/>
  <c r="N529" i="28" s="1"/>
  <c r="R529" i="28"/>
  <c r="O541" i="28"/>
  <c r="R1053" i="28"/>
  <c r="O1053" i="28"/>
  <c r="M1054" i="28"/>
  <c r="N1053" i="28"/>
  <c r="N530" i="28"/>
  <c r="M527" i="28" l="1"/>
  <c r="N528" i="28" s="1"/>
  <c r="R528" i="28"/>
  <c r="O540" i="28"/>
  <c r="M1055" i="28"/>
  <c r="O1054" i="28"/>
  <c r="N1054" i="28"/>
  <c r="R1054" i="28"/>
  <c r="R1055" i="28" l="1"/>
  <c r="O1055" i="28"/>
  <c r="N1055" i="28"/>
  <c r="M1056" i="28"/>
  <c r="R527" i="28"/>
  <c r="M526" i="28"/>
  <c r="O539" i="28"/>
  <c r="R526" i="28" l="1"/>
  <c r="M525" i="28"/>
  <c r="N526" i="28" s="1"/>
  <c r="O538" i="28"/>
  <c r="M1057" i="28"/>
  <c r="O1056" i="28"/>
  <c r="N1056" i="28"/>
  <c r="R1056" i="28"/>
  <c r="N527" i="28"/>
  <c r="R1057" i="28" l="1"/>
  <c r="M1058" i="28"/>
  <c r="N1057" i="28"/>
  <c r="O1057" i="28"/>
  <c r="R525" i="28"/>
  <c r="M524" i="28"/>
  <c r="O537" i="28"/>
  <c r="M1059" i="28" l="1"/>
  <c r="O1058" i="28"/>
  <c r="N1058" i="28"/>
  <c r="R1058" i="28"/>
  <c r="R524" i="28"/>
  <c r="M523" i="28"/>
  <c r="N524" i="28" s="1"/>
  <c r="O536" i="28"/>
  <c r="N525" i="28"/>
  <c r="R523" i="28" l="1"/>
  <c r="M522" i="28"/>
  <c r="O535" i="28"/>
  <c r="R1059" i="28"/>
  <c r="O1059" i="28"/>
  <c r="M1060" i="28"/>
  <c r="N1059" i="28"/>
  <c r="M1061" i="28" l="1"/>
  <c r="O1060" i="28"/>
  <c r="N1060" i="28"/>
  <c r="R1060" i="28"/>
  <c r="R522" i="28"/>
  <c r="M521" i="28"/>
  <c r="N522" i="28" s="1"/>
  <c r="O534" i="28"/>
  <c r="N523" i="28"/>
  <c r="W101" i="28" l="1"/>
  <c r="X101" i="28" s="1"/>
  <c r="U101" i="28"/>
  <c r="V101" i="28" s="1"/>
  <c r="R521" i="28"/>
  <c r="U57" i="28" s="1"/>
  <c r="AA57" i="28" s="1"/>
  <c r="M520" i="28"/>
  <c r="N521" i="28" s="1"/>
  <c r="O533" i="28"/>
  <c r="R1061" i="28"/>
  <c r="O1061" i="28"/>
  <c r="M1062" i="28"/>
  <c r="N1061" i="28"/>
  <c r="AB58" i="28" l="1"/>
  <c r="V58" i="28"/>
  <c r="M1063" i="28"/>
  <c r="O1062" i="28"/>
  <c r="N1062" i="28"/>
  <c r="R1062" i="28"/>
  <c r="R520" i="28"/>
  <c r="W56" i="28" s="1"/>
  <c r="AC56" i="28" s="1"/>
  <c r="M519" i="28"/>
  <c r="N520" i="28" s="1"/>
  <c r="O532" i="28"/>
  <c r="AD57" i="28" l="1"/>
  <c r="X57" i="28"/>
  <c r="R1063" i="28"/>
  <c r="O1063" i="28"/>
  <c r="N1063" i="28"/>
  <c r="M1064" i="28"/>
  <c r="R519" i="28"/>
  <c r="M518" i="28"/>
  <c r="N519" i="28" s="1"/>
  <c r="O531" i="28"/>
  <c r="M1065" i="28" l="1"/>
  <c r="O1064" i="28"/>
  <c r="N1064" i="28"/>
  <c r="R1064" i="28"/>
  <c r="R518" i="28"/>
  <c r="M517" i="28"/>
  <c r="O530" i="28"/>
  <c r="R517" i="28" l="1"/>
  <c r="M516" i="28"/>
  <c r="N517" i="28" s="1"/>
  <c r="O529" i="28"/>
  <c r="R1065" i="28"/>
  <c r="M1066" i="28"/>
  <c r="N1065" i="28"/>
  <c r="O1065" i="28"/>
  <c r="N518" i="28"/>
  <c r="M1067" i="28" l="1"/>
  <c r="O1066" i="28"/>
  <c r="N1066" i="28"/>
  <c r="R1066" i="28"/>
  <c r="R516" i="28"/>
  <c r="M515" i="28"/>
  <c r="N516" i="28" s="1"/>
  <c r="O528" i="28"/>
  <c r="R515" i="28" l="1"/>
  <c r="M514" i="28"/>
  <c r="O527" i="28"/>
  <c r="R1067" i="28"/>
  <c r="M1068" i="28"/>
  <c r="O1067" i="28"/>
  <c r="N1067" i="28"/>
  <c r="M1069" i="28" l="1"/>
  <c r="O1068" i="28"/>
  <c r="N1068" i="28"/>
  <c r="R1068" i="28"/>
  <c r="R514" i="28"/>
  <c r="M513" i="28"/>
  <c r="N514" i="28" s="1"/>
  <c r="O526" i="28"/>
  <c r="N515" i="28"/>
  <c r="R513" i="28" l="1"/>
  <c r="M512" i="28"/>
  <c r="O525" i="28"/>
  <c r="R1069" i="28"/>
  <c r="M1070" i="28"/>
  <c r="O1069" i="28"/>
  <c r="N1069" i="28"/>
  <c r="M1071" i="28" l="1"/>
  <c r="O1070" i="28"/>
  <c r="N1070" i="28"/>
  <c r="R1070" i="28"/>
  <c r="R512" i="28"/>
  <c r="M511" i="28"/>
  <c r="N512" i="28" s="1"/>
  <c r="O524" i="28"/>
  <c r="N513" i="28"/>
  <c r="R511" i="28" l="1"/>
  <c r="M510" i="28"/>
  <c r="O523" i="28"/>
  <c r="R1071" i="28"/>
  <c r="M1072" i="28"/>
  <c r="O1071" i="28"/>
  <c r="N1071" i="28"/>
  <c r="M1073" i="28" l="1"/>
  <c r="O1072" i="28"/>
  <c r="N1072" i="28"/>
  <c r="R1072" i="28"/>
  <c r="R510" i="28"/>
  <c r="M509" i="28"/>
  <c r="N510" i="28" s="1"/>
  <c r="O522" i="28"/>
  <c r="N511" i="28"/>
  <c r="W102" i="28" l="1"/>
  <c r="X102" i="28" s="1"/>
  <c r="U102" i="28"/>
  <c r="V102" i="28" s="1"/>
  <c r="R509" i="28"/>
  <c r="U56" i="28" s="1"/>
  <c r="AA56" i="28" s="1"/>
  <c r="M508" i="28"/>
  <c r="N509" i="28" s="1"/>
  <c r="O521" i="28"/>
  <c r="R1073" i="28"/>
  <c r="M1074" i="28"/>
  <c r="O1073" i="28"/>
  <c r="N1073" i="28"/>
  <c r="AB57" i="28" l="1"/>
  <c r="V57" i="28"/>
  <c r="R508" i="28"/>
  <c r="W55" i="28" s="1"/>
  <c r="AC55" i="28" s="1"/>
  <c r="M507" i="28"/>
  <c r="N508" i="28" s="1"/>
  <c r="O520" i="28"/>
  <c r="M1075" i="28"/>
  <c r="O1074" i="28"/>
  <c r="N1074" i="28"/>
  <c r="R1074" i="28"/>
  <c r="AD56" i="28" l="1"/>
  <c r="X56" i="28"/>
  <c r="R507" i="28"/>
  <c r="M506" i="28"/>
  <c r="N507" i="28" s="1"/>
  <c r="O519" i="28"/>
  <c r="R1075" i="28"/>
  <c r="M1076" i="28"/>
  <c r="O1075" i="28"/>
  <c r="N1075" i="28"/>
  <c r="R506" i="28" l="1"/>
  <c r="M505" i="28"/>
  <c r="O518" i="28"/>
  <c r="M1077" i="28"/>
  <c r="O1076" i="28"/>
  <c r="N1076" i="28"/>
  <c r="R1076" i="28"/>
  <c r="R505" i="28" l="1"/>
  <c r="M504" i="28"/>
  <c r="O517" i="28"/>
  <c r="R1077" i="28"/>
  <c r="M1078" i="28"/>
  <c r="O1077" i="28"/>
  <c r="N1077" i="28"/>
  <c r="N506" i="28"/>
  <c r="M1079" i="28" l="1"/>
  <c r="O1078" i="28"/>
  <c r="N1078" i="28"/>
  <c r="R1078" i="28"/>
  <c r="R504" i="28"/>
  <c r="M503" i="28"/>
  <c r="N504" i="28"/>
  <c r="O516" i="28"/>
  <c r="N505" i="28"/>
  <c r="R503" i="28" l="1"/>
  <c r="M502" i="28"/>
  <c r="O515" i="28"/>
  <c r="R1079" i="28"/>
  <c r="M1080" i="28"/>
  <c r="O1079" i="28"/>
  <c r="N1079" i="28"/>
  <c r="M1081" i="28" l="1"/>
  <c r="O1080" i="28"/>
  <c r="N1080" i="28"/>
  <c r="R1080" i="28"/>
  <c r="R502" i="28"/>
  <c r="M501" i="28"/>
  <c r="N502" i="28" s="1"/>
  <c r="O514" i="28"/>
  <c r="N503" i="28"/>
  <c r="R501" i="28" l="1"/>
  <c r="M500" i="28"/>
  <c r="O513" i="28"/>
  <c r="R1081" i="28"/>
  <c r="M1082" i="28"/>
  <c r="O1081" i="28"/>
  <c r="N1081" i="28"/>
  <c r="M1083" i="28" l="1"/>
  <c r="O1082" i="28"/>
  <c r="N1082" i="28"/>
  <c r="R1082" i="28"/>
  <c r="R500" i="28"/>
  <c r="M499" i="28"/>
  <c r="N500" i="28" s="1"/>
  <c r="O512" i="28"/>
  <c r="N501" i="28"/>
  <c r="R499" i="28" l="1"/>
  <c r="M498" i="28"/>
  <c r="O511" i="28"/>
  <c r="R1083" i="28"/>
  <c r="M1084" i="28"/>
  <c r="O1083" i="28"/>
  <c r="N1083" i="28"/>
  <c r="M1085" i="28" l="1"/>
  <c r="O1084" i="28"/>
  <c r="N1084" i="28"/>
  <c r="R1084" i="28"/>
  <c r="R498" i="28"/>
  <c r="M497" i="28"/>
  <c r="N498" i="28" s="1"/>
  <c r="O510" i="28"/>
  <c r="N499" i="28"/>
  <c r="W103" i="28" l="1"/>
  <c r="X103" i="28" s="1"/>
  <c r="U103" i="28"/>
  <c r="V103" i="28" s="1"/>
  <c r="R497" i="28"/>
  <c r="U55" i="28" s="1"/>
  <c r="AA55" i="28" s="1"/>
  <c r="M496" i="28"/>
  <c r="N497" i="28" s="1"/>
  <c r="O509" i="28"/>
  <c r="R1085" i="28"/>
  <c r="M1086" i="28"/>
  <c r="O1085" i="28"/>
  <c r="N1085" i="28"/>
  <c r="AB56" i="28" l="1"/>
  <c r="V56" i="28"/>
  <c r="R496" i="28"/>
  <c r="W54" i="28" s="1"/>
  <c r="AC54" i="28" s="1"/>
  <c r="M495" i="28"/>
  <c r="N496" i="28" s="1"/>
  <c r="O508" i="28"/>
  <c r="M1087" i="28"/>
  <c r="O1086" i="28"/>
  <c r="N1086" i="28"/>
  <c r="R1086" i="28"/>
  <c r="AD55" i="28" l="1"/>
  <c r="X55" i="28"/>
  <c r="R495" i="28"/>
  <c r="M494" i="28"/>
  <c r="N495" i="28" s="1"/>
  <c r="O507" i="28"/>
  <c r="R1087" i="28"/>
  <c r="M1088" i="28"/>
  <c r="O1087" i="28"/>
  <c r="N1087" i="28"/>
  <c r="R494" i="28" l="1"/>
  <c r="M493" i="28"/>
  <c r="O506" i="28"/>
  <c r="M1089" i="28"/>
  <c r="O1088" i="28"/>
  <c r="N1088" i="28"/>
  <c r="R1088" i="28"/>
  <c r="R493" i="28" l="1"/>
  <c r="M492" i="28"/>
  <c r="O505" i="28"/>
  <c r="R1089" i="28"/>
  <c r="M1090" i="28"/>
  <c r="O1089" i="28"/>
  <c r="N1089" i="28"/>
  <c r="N494" i="28"/>
  <c r="R492" i="28" l="1"/>
  <c r="M491" i="28"/>
  <c r="N492" i="28"/>
  <c r="O504" i="28"/>
  <c r="M1091" i="28"/>
  <c r="O1090" i="28"/>
  <c r="N1090" i="28"/>
  <c r="R1090" i="28"/>
  <c r="N493" i="28"/>
  <c r="R491" i="28" l="1"/>
  <c r="M490" i="28"/>
  <c r="O503" i="28"/>
  <c r="R1091" i="28"/>
  <c r="M1092" i="28"/>
  <c r="O1091" i="28"/>
  <c r="N1091" i="28"/>
  <c r="M1093" i="28" l="1"/>
  <c r="O1092" i="28"/>
  <c r="N1092" i="28"/>
  <c r="R1092" i="28"/>
  <c r="R490" i="28"/>
  <c r="M489" i="28"/>
  <c r="N490" i="28" s="1"/>
  <c r="O502" i="28"/>
  <c r="N491" i="28"/>
  <c r="R489" i="28" l="1"/>
  <c r="M488" i="28"/>
  <c r="O501" i="28"/>
  <c r="R1093" i="28"/>
  <c r="M1094" i="28"/>
  <c r="O1093" i="28"/>
  <c r="N1093" i="28"/>
  <c r="M1095" i="28" l="1"/>
  <c r="O1094" i="28"/>
  <c r="N1094" i="28"/>
  <c r="R1094" i="28"/>
  <c r="R488" i="28"/>
  <c r="M487" i="28"/>
  <c r="O500" i="28"/>
  <c r="N489" i="28"/>
  <c r="R487" i="28" l="1"/>
  <c r="M486" i="28"/>
  <c r="O499" i="28"/>
  <c r="N488" i="28"/>
  <c r="R1095" i="28"/>
  <c r="M1096" i="28"/>
  <c r="O1095" i="28"/>
  <c r="N1095" i="28"/>
  <c r="M1097" i="28" l="1"/>
  <c r="O1096" i="28"/>
  <c r="N1096" i="28"/>
  <c r="R1096" i="28"/>
  <c r="R486" i="28"/>
  <c r="M485" i="28"/>
  <c r="N486" i="28" s="1"/>
  <c r="O498" i="28"/>
  <c r="N487" i="28"/>
  <c r="W104" i="28" l="1"/>
  <c r="X104" i="28" s="1"/>
  <c r="U104" i="28"/>
  <c r="V104" i="28" s="1"/>
  <c r="R485" i="28"/>
  <c r="U54" i="28" s="1"/>
  <c r="AA54" i="28" s="1"/>
  <c r="M484" i="28"/>
  <c r="N485" i="28" s="1"/>
  <c r="O497" i="28"/>
  <c r="R1097" i="28"/>
  <c r="M1098" i="28"/>
  <c r="O1097" i="28"/>
  <c r="N1097" i="28"/>
  <c r="AB55" i="28" l="1"/>
  <c r="V55" i="28"/>
  <c r="R484" i="28"/>
  <c r="W53" i="28" s="1"/>
  <c r="AC53" i="28" s="1"/>
  <c r="M483" i="28"/>
  <c r="N484" i="28" s="1"/>
  <c r="O496" i="28"/>
  <c r="M1099" i="28"/>
  <c r="O1098" i="28"/>
  <c r="N1098" i="28"/>
  <c r="R1098" i="28"/>
  <c r="AD54" i="28" l="1"/>
  <c r="X54" i="28"/>
  <c r="R483" i="28"/>
  <c r="M482" i="28"/>
  <c r="N483" i="28" s="1"/>
  <c r="O495" i="28"/>
  <c r="R1099" i="28"/>
  <c r="M1100" i="28"/>
  <c r="O1099" i="28"/>
  <c r="N1099" i="28"/>
  <c r="M1101" i="28" l="1"/>
  <c r="O1100" i="28"/>
  <c r="N1100" i="28"/>
  <c r="R1100" i="28"/>
  <c r="R482" i="28"/>
  <c r="M481" i="28"/>
  <c r="O494" i="28"/>
  <c r="R481" i="28" l="1"/>
  <c r="M480" i="28"/>
  <c r="O493" i="28"/>
  <c r="R1101" i="28"/>
  <c r="M1102" i="28"/>
  <c r="O1101" i="28"/>
  <c r="N1101" i="28"/>
  <c r="N482" i="28"/>
  <c r="R480" i="28" l="1"/>
  <c r="M479" i="28"/>
  <c r="N480" i="28" s="1"/>
  <c r="O492" i="28"/>
  <c r="M1103" i="28"/>
  <c r="O1102" i="28"/>
  <c r="N1102" i="28"/>
  <c r="R1102" i="28"/>
  <c r="N481" i="28"/>
  <c r="R479" i="28" l="1"/>
  <c r="M478" i="28"/>
  <c r="O491" i="28"/>
  <c r="R1103" i="28"/>
  <c r="M1104" i="28"/>
  <c r="O1103" i="28"/>
  <c r="N1103" i="28"/>
  <c r="M1105" i="28" l="1"/>
  <c r="O1104" i="28"/>
  <c r="N1104" i="28"/>
  <c r="R1104" i="28"/>
  <c r="R478" i="28"/>
  <c r="M477" i="28"/>
  <c r="N478" i="28" s="1"/>
  <c r="O490" i="28"/>
  <c r="N479" i="28"/>
  <c r="R477" i="28" l="1"/>
  <c r="M476" i="28"/>
  <c r="O489" i="28"/>
  <c r="R1105" i="28"/>
  <c r="M1106" i="28"/>
  <c r="O1105" i="28"/>
  <c r="N1105" i="28"/>
  <c r="R476" i="28" l="1"/>
  <c r="M475" i="28"/>
  <c r="N476" i="28" s="1"/>
  <c r="O488" i="28"/>
  <c r="M1107" i="28"/>
  <c r="O1106" i="28"/>
  <c r="N1106" i="28"/>
  <c r="R1106" i="28"/>
  <c r="N477" i="28"/>
  <c r="R1107" i="28" l="1"/>
  <c r="M1108" i="28"/>
  <c r="O1107" i="28"/>
  <c r="N1107" i="28"/>
  <c r="R475" i="28"/>
  <c r="M474" i="28"/>
  <c r="O487" i="28"/>
  <c r="R474" i="28" l="1"/>
  <c r="M473" i="28"/>
  <c r="N474" i="28" s="1"/>
  <c r="O486" i="28"/>
  <c r="M1109" i="28"/>
  <c r="O1108" i="28"/>
  <c r="N1108" i="28"/>
  <c r="R1108" i="28"/>
  <c r="N475" i="28"/>
  <c r="R1109" i="28" l="1"/>
  <c r="M1110" i="28"/>
  <c r="O1109" i="28"/>
  <c r="N1109" i="28"/>
  <c r="R473" i="28"/>
  <c r="U53" i="28" s="1"/>
  <c r="AA53" i="28" s="1"/>
  <c r="M472" i="28"/>
  <c r="O485" i="28"/>
  <c r="W105" i="28"/>
  <c r="X105" i="28" s="1"/>
  <c r="U105" i="28"/>
  <c r="V105" i="28" s="1"/>
  <c r="AB54" i="28" l="1"/>
  <c r="R472" i="28"/>
  <c r="W52" i="28" s="1"/>
  <c r="AC52" i="28" s="1"/>
  <c r="M471" i="28"/>
  <c r="N472" i="28" s="1"/>
  <c r="O484" i="28"/>
  <c r="M1111" i="28"/>
  <c r="O1110" i="28"/>
  <c r="N1110" i="28"/>
  <c r="R1110" i="28"/>
  <c r="V54" i="28"/>
  <c r="N473" i="28"/>
  <c r="AD53" i="28" l="1"/>
  <c r="R471" i="28"/>
  <c r="M470" i="28"/>
  <c r="O483" i="28"/>
  <c r="R1111" i="28"/>
  <c r="M1112" i="28"/>
  <c r="O1111" i="28"/>
  <c r="N1111" i="28"/>
  <c r="X53" i="28"/>
  <c r="M1113" i="28" l="1"/>
  <c r="O1112" i="28"/>
  <c r="N1112" i="28"/>
  <c r="R1112" i="28"/>
  <c r="R470" i="28"/>
  <c r="M469" i="28"/>
  <c r="N470" i="28" s="1"/>
  <c r="O482" i="28"/>
  <c r="N471" i="28"/>
  <c r="R469" i="28" l="1"/>
  <c r="M468" i="28"/>
  <c r="N469" i="28" s="1"/>
  <c r="O481" i="28"/>
  <c r="R1113" i="28"/>
  <c r="M1114" i="28"/>
  <c r="O1113" i="28"/>
  <c r="N1113" i="28"/>
  <c r="M1115" i="28" l="1"/>
  <c r="O1114" i="28"/>
  <c r="N1114" i="28"/>
  <c r="R1114" i="28"/>
  <c r="R468" i="28"/>
  <c r="M467" i="28"/>
  <c r="N468" i="28" s="1"/>
  <c r="O480" i="28"/>
  <c r="R467" i="28" l="1"/>
  <c r="M466" i="28"/>
  <c r="O479" i="28"/>
  <c r="R1115" i="28"/>
  <c r="M1116" i="28"/>
  <c r="O1115" i="28"/>
  <c r="N1115" i="28"/>
  <c r="M1117" i="28" l="1"/>
  <c r="O1116" i="28"/>
  <c r="N1116" i="28"/>
  <c r="R1116" i="28"/>
  <c r="R466" i="28"/>
  <c r="M465" i="28"/>
  <c r="N466" i="28" s="1"/>
  <c r="O478" i="28"/>
  <c r="N467" i="28"/>
  <c r="R465" i="28" l="1"/>
  <c r="M464" i="28"/>
  <c r="O477" i="28"/>
  <c r="R1117" i="28"/>
  <c r="M1118" i="28"/>
  <c r="O1117" i="28"/>
  <c r="N1117" i="28"/>
  <c r="M1119" i="28" l="1"/>
  <c r="O1118" i="28"/>
  <c r="N1118" i="28"/>
  <c r="R1118" i="28"/>
  <c r="R464" i="28"/>
  <c r="M463" i="28"/>
  <c r="N464" i="28" s="1"/>
  <c r="O476" i="28"/>
  <c r="N465" i="28"/>
  <c r="R463" i="28" l="1"/>
  <c r="M462" i="28"/>
  <c r="O475" i="28"/>
  <c r="R1119" i="28"/>
  <c r="M1120" i="28"/>
  <c r="O1119" i="28"/>
  <c r="N1119" i="28"/>
  <c r="M1121" i="28" l="1"/>
  <c r="O1120" i="28"/>
  <c r="N1120" i="28"/>
  <c r="R1120" i="28"/>
  <c r="R462" i="28"/>
  <c r="M461" i="28"/>
  <c r="N462" i="28" s="1"/>
  <c r="O474" i="28"/>
  <c r="N463" i="28"/>
  <c r="W106" i="28" l="1"/>
  <c r="X106" i="28" s="1"/>
  <c r="U106" i="28"/>
  <c r="V106" i="28" s="1"/>
  <c r="R461" i="28"/>
  <c r="U52" i="28" s="1"/>
  <c r="AA52" i="28" s="1"/>
  <c r="M460" i="28"/>
  <c r="N461" i="28" s="1"/>
  <c r="O473" i="28"/>
  <c r="R1121" i="28"/>
  <c r="M1122" i="28"/>
  <c r="O1121" i="28"/>
  <c r="N1121" i="28"/>
  <c r="AB53" i="28" l="1"/>
  <c r="V53" i="28"/>
  <c r="R460" i="28"/>
  <c r="W51" i="28" s="1"/>
  <c r="AC51" i="28" s="1"/>
  <c r="M459" i="28"/>
  <c r="N460" i="28" s="1"/>
  <c r="O472" i="28"/>
  <c r="M1123" i="28"/>
  <c r="O1122" i="28"/>
  <c r="N1122" i="28"/>
  <c r="R1122" i="28"/>
  <c r="AD52" i="28" l="1"/>
  <c r="X52" i="28"/>
  <c r="R459" i="28"/>
  <c r="M458" i="28"/>
  <c r="N459" i="28" s="1"/>
  <c r="O471" i="28"/>
  <c r="R1123" i="28"/>
  <c r="M1124" i="28"/>
  <c r="O1123" i="28"/>
  <c r="N1123" i="28"/>
  <c r="M1125" i="28" l="1"/>
  <c r="O1124" i="28"/>
  <c r="N1124" i="28"/>
  <c r="R1124" i="28"/>
  <c r="R458" i="28"/>
  <c r="M457" i="28"/>
  <c r="O470" i="28"/>
  <c r="R457" i="28" l="1"/>
  <c r="M456" i="28"/>
  <c r="O469" i="28"/>
  <c r="R1125" i="28"/>
  <c r="M1126" i="28"/>
  <c r="O1125" i="28"/>
  <c r="N1125" i="28"/>
  <c r="N458" i="28"/>
  <c r="M1127" i="28" l="1"/>
  <c r="O1126" i="28"/>
  <c r="N1126" i="28"/>
  <c r="R1126" i="28"/>
  <c r="R456" i="28"/>
  <c r="M455" i="28"/>
  <c r="N456" i="28" s="1"/>
  <c r="O468" i="28"/>
  <c r="N457" i="28"/>
  <c r="R455" i="28" l="1"/>
  <c r="M454" i="28"/>
  <c r="O467" i="28"/>
  <c r="R1127" i="28"/>
  <c r="M1128" i="28"/>
  <c r="O1127" i="28"/>
  <c r="N1127" i="28"/>
  <c r="M1129" i="28" l="1"/>
  <c r="O1128" i="28"/>
  <c r="N1128" i="28"/>
  <c r="R1128" i="28"/>
  <c r="R454" i="28"/>
  <c r="M453" i="28"/>
  <c r="N454" i="28" s="1"/>
  <c r="O466" i="28"/>
  <c r="N455" i="28"/>
  <c r="R453" i="28" l="1"/>
  <c r="M452" i="28"/>
  <c r="O465" i="28"/>
  <c r="R1129" i="28"/>
  <c r="M1130" i="28"/>
  <c r="O1129" i="28"/>
  <c r="N1129" i="28"/>
  <c r="R452" i="28" l="1"/>
  <c r="M451" i="28"/>
  <c r="N452" i="28" s="1"/>
  <c r="O464" i="28"/>
  <c r="M1131" i="28"/>
  <c r="O1130" i="28"/>
  <c r="N1130" i="28"/>
  <c r="R1130" i="28"/>
  <c r="N453" i="28"/>
  <c r="R1131" i="28" l="1"/>
  <c r="M1132" i="28"/>
  <c r="O1131" i="28"/>
  <c r="N1131" i="28"/>
  <c r="R451" i="28"/>
  <c r="M450" i="28"/>
  <c r="O463" i="28"/>
  <c r="R450" i="28" l="1"/>
  <c r="M449" i="28"/>
  <c r="N450" i="28" s="1"/>
  <c r="O462" i="28"/>
  <c r="M1133" i="28"/>
  <c r="O1132" i="28"/>
  <c r="N1132" i="28"/>
  <c r="R1132" i="28"/>
  <c r="N451" i="28"/>
  <c r="R1133" i="28" l="1"/>
  <c r="M1134" i="28"/>
  <c r="O1133" i="28"/>
  <c r="N1133" i="28"/>
  <c r="R449" i="28"/>
  <c r="U51" i="28" s="1"/>
  <c r="AA51" i="28" s="1"/>
  <c r="M448" i="28"/>
  <c r="O461" i="28"/>
  <c r="W107" i="28"/>
  <c r="X107" i="28" s="1"/>
  <c r="U107" i="28"/>
  <c r="V107" i="28" s="1"/>
  <c r="AB52" i="28" l="1"/>
  <c r="R448" i="28"/>
  <c r="W50" i="28" s="1"/>
  <c r="AC50" i="28" s="1"/>
  <c r="M447" i="28"/>
  <c r="N448" i="28" s="1"/>
  <c r="O460" i="28"/>
  <c r="M1135" i="28"/>
  <c r="O1134" i="28"/>
  <c r="N1134" i="28"/>
  <c r="R1134" i="28"/>
  <c r="V52" i="28"/>
  <c r="N449" i="28"/>
  <c r="AD51" i="28" l="1"/>
  <c r="R1135" i="28"/>
  <c r="M1136" i="28"/>
  <c r="O1135" i="28"/>
  <c r="N1135" i="28"/>
  <c r="R447" i="28"/>
  <c r="M446" i="28"/>
  <c r="O459" i="28"/>
  <c r="X51" i="28"/>
  <c r="M1137" i="28" l="1"/>
  <c r="O1136" i="28"/>
  <c r="N1136" i="28"/>
  <c r="R1136" i="28"/>
  <c r="R446" i="28"/>
  <c r="M445" i="28"/>
  <c r="N446" i="28" s="1"/>
  <c r="O458" i="28"/>
  <c r="N447" i="28"/>
  <c r="R445" i="28" l="1"/>
  <c r="M444" i="28"/>
  <c r="O457" i="28"/>
  <c r="R1137" i="28"/>
  <c r="M1138" i="28"/>
  <c r="O1137" i="28"/>
  <c r="N1137" i="28"/>
  <c r="R444" i="28" l="1"/>
  <c r="M443" i="28"/>
  <c r="N444" i="28" s="1"/>
  <c r="O456" i="28"/>
  <c r="M1139" i="28"/>
  <c r="O1138" i="28"/>
  <c r="N1138" i="28"/>
  <c r="R1138" i="28"/>
  <c r="N445" i="28"/>
  <c r="R443" i="28" l="1"/>
  <c r="M442" i="28"/>
  <c r="O455" i="28"/>
  <c r="R1139" i="28"/>
  <c r="M1140" i="28"/>
  <c r="O1139" i="28"/>
  <c r="N1139" i="28"/>
  <c r="M1141" i="28" l="1"/>
  <c r="O1140" i="28"/>
  <c r="N1140" i="28"/>
  <c r="R1140" i="28"/>
  <c r="R442" i="28"/>
  <c r="M441" i="28"/>
  <c r="N442" i="28" s="1"/>
  <c r="O454" i="28"/>
  <c r="N443" i="28"/>
  <c r="R441" i="28" l="1"/>
  <c r="M440" i="28"/>
  <c r="O453" i="28"/>
  <c r="R1141" i="28"/>
  <c r="M1142" i="28"/>
  <c r="O1141" i="28"/>
  <c r="N1141" i="28"/>
  <c r="M1143" i="28" l="1"/>
  <c r="O1142" i="28"/>
  <c r="N1142" i="28"/>
  <c r="R1142" i="28"/>
  <c r="R440" i="28"/>
  <c r="M439" i="28"/>
  <c r="N440" i="28" s="1"/>
  <c r="O452" i="28"/>
  <c r="N441" i="28"/>
  <c r="R439" i="28" l="1"/>
  <c r="M438" i="28"/>
  <c r="O451" i="28"/>
  <c r="R1143" i="28"/>
  <c r="M1144" i="28"/>
  <c r="O1143" i="28"/>
  <c r="N1143" i="28"/>
  <c r="M1145" i="28" l="1"/>
  <c r="O1144" i="28"/>
  <c r="N1144" i="28"/>
  <c r="R1144" i="28"/>
  <c r="R438" i="28"/>
  <c r="M437" i="28"/>
  <c r="N438" i="28" s="1"/>
  <c r="O450" i="28"/>
  <c r="N439" i="28"/>
  <c r="W108" i="28" l="1"/>
  <c r="X108" i="28" s="1"/>
  <c r="U108" i="28"/>
  <c r="V108" i="28" s="1"/>
  <c r="R437" i="28"/>
  <c r="U50" i="28" s="1"/>
  <c r="AA50" i="28" s="1"/>
  <c r="M436" i="28"/>
  <c r="N437" i="28" s="1"/>
  <c r="O449" i="28"/>
  <c r="R1145" i="28"/>
  <c r="M1146" i="28"/>
  <c r="O1145" i="28"/>
  <c r="N1145" i="28"/>
  <c r="AB51" i="28" l="1"/>
  <c r="V51" i="28"/>
  <c r="R436" i="28"/>
  <c r="W49" i="28" s="1"/>
  <c r="AC49" i="28" s="1"/>
  <c r="M435" i="28"/>
  <c r="N436" i="28" s="1"/>
  <c r="O448" i="28"/>
  <c r="M1147" i="28"/>
  <c r="O1146" i="28"/>
  <c r="N1146" i="28"/>
  <c r="R1146" i="28"/>
  <c r="AD50" i="28" l="1"/>
  <c r="X50" i="28"/>
  <c r="R435" i="28"/>
  <c r="M434" i="28"/>
  <c r="N435" i="28" s="1"/>
  <c r="O447" i="28"/>
  <c r="R1147" i="28"/>
  <c r="M1148" i="28"/>
  <c r="O1147" i="28"/>
  <c r="N1147" i="28"/>
  <c r="R434" i="28" l="1"/>
  <c r="M433" i="28"/>
  <c r="O446" i="28"/>
  <c r="M1149" i="28"/>
  <c r="O1148" i="28"/>
  <c r="N1148" i="28"/>
  <c r="R1148" i="28"/>
  <c r="R433" i="28" l="1"/>
  <c r="M432" i="28"/>
  <c r="O445" i="28"/>
  <c r="R1149" i="28"/>
  <c r="M1150" i="28"/>
  <c r="O1149" i="28"/>
  <c r="N1149" i="28"/>
  <c r="N434" i="28"/>
  <c r="R432" i="28" l="1"/>
  <c r="M431" i="28"/>
  <c r="N432" i="28" s="1"/>
  <c r="O444" i="28"/>
  <c r="M1151" i="28"/>
  <c r="O1150" i="28"/>
  <c r="N1150" i="28"/>
  <c r="R1150" i="28"/>
  <c r="N433" i="28"/>
  <c r="R431" i="28" l="1"/>
  <c r="M430" i="28"/>
  <c r="O443" i="28"/>
  <c r="R1151" i="28"/>
  <c r="M1152" i="28"/>
  <c r="O1151" i="28"/>
  <c r="N1151" i="28"/>
  <c r="M1153" i="28" l="1"/>
  <c r="O1152" i="28"/>
  <c r="N1152" i="28"/>
  <c r="R1152" i="28"/>
  <c r="R430" i="28"/>
  <c r="M429" i="28"/>
  <c r="N430" i="28" s="1"/>
  <c r="O442" i="28"/>
  <c r="N431" i="28"/>
  <c r="R429" i="28" l="1"/>
  <c r="M428" i="28"/>
  <c r="O441" i="28"/>
  <c r="R1153" i="28"/>
  <c r="M1154" i="28"/>
  <c r="O1153" i="28"/>
  <c r="N1153" i="28"/>
  <c r="R428" i="28" l="1"/>
  <c r="M427" i="28"/>
  <c r="N428" i="28" s="1"/>
  <c r="O440" i="28"/>
  <c r="N1154" i="28"/>
  <c r="R1154" i="28"/>
  <c r="O1154" i="28"/>
  <c r="M1155" i="28"/>
  <c r="N429" i="28"/>
  <c r="R427" i="28" l="1"/>
  <c r="M426" i="28"/>
  <c r="O439" i="28"/>
  <c r="R1155" i="28"/>
  <c r="N1155" i="28"/>
  <c r="M1156" i="28"/>
  <c r="O1155" i="28"/>
  <c r="N1156" i="28" l="1"/>
  <c r="R1156" i="28"/>
  <c r="M1157" i="28"/>
  <c r="O1156" i="28"/>
  <c r="R426" i="28"/>
  <c r="M425" i="28"/>
  <c r="N426" i="28" s="1"/>
  <c r="O438" i="28"/>
  <c r="N427" i="28"/>
  <c r="R425" i="28" l="1"/>
  <c r="U49" i="28" s="1"/>
  <c r="AA49" i="28" s="1"/>
  <c r="M424" i="28"/>
  <c r="O437" i="28"/>
  <c r="R1157" i="28"/>
  <c r="N1157" i="28"/>
  <c r="O1157" i="28"/>
  <c r="M1158" i="28"/>
  <c r="W109" i="28"/>
  <c r="X109" i="28" s="1"/>
  <c r="U109" i="28"/>
  <c r="V109" i="28" s="1"/>
  <c r="AB50" i="28" l="1"/>
  <c r="R424" i="28"/>
  <c r="W48" i="28" s="1"/>
  <c r="AC48" i="28" s="1"/>
  <c r="M423" i="28"/>
  <c r="N424" i="28" s="1"/>
  <c r="O436" i="28"/>
  <c r="V50" i="28"/>
  <c r="N1158" i="28"/>
  <c r="R1158" i="28"/>
  <c r="O1158" i="28"/>
  <c r="M1159" i="28"/>
  <c r="N425" i="28"/>
  <c r="AD49" i="28" l="1"/>
  <c r="R1159" i="28"/>
  <c r="N1159" i="28"/>
  <c r="M1160" i="28"/>
  <c r="O1159" i="28"/>
  <c r="R423" i="28"/>
  <c r="M422" i="28"/>
  <c r="O435" i="28"/>
  <c r="X49" i="28"/>
  <c r="R422" i="28" l="1"/>
  <c r="M421" i="28"/>
  <c r="N422" i="28" s="1"/>
  <c r="O434" i="28"/>
  <c r="N1160" i="28"/>
  <c r="R1160" i="28"/>
  <c r="M1161" i="28"/>
  <c r="O1160" i="28"/>
  <c r="N423" i="28"/>
  <c r="R1161" i="28" l="1"/>
  <c r="N1161" i="28"/>
  <c r="O1161" i="28"/>
  <c r="M1162" i="28"/>
  <c r="R421" i="28"/>
  <c r="M420" i="28"/>
  <c r="O433" i="28"/>
  <c r="R420" i="28" l="1"/>
  <c r="M419" i="28"/>
  <c r="N420" i="28" s="1"/>
  <c r="O432" i="28"/>
  <c r="N1162" i="28"/>
  <c r="R1162" i="28"/>
  <c r="O1162" i="28"/>
  <c r="M1163" i="28"/>
  <c r="N421" i="28"/>
  <c r="R419" i="28" l="1"/>
  <c r="M418" i="28"/>
  <c r="O431" i="28"/>
  <c r="R1163" i="28"/>
  <c r="N1163" i="28"/>
  <c r="M1164" i="28"/>
  <c r="O1163" i="28"/>
  <c r="N1164" i="28" l="1"/>
  <c r="R1164" i="28"/>
  <c r="M1165" i="28"/>
  <c r="O1164" i="28"/>
  <c r="R418" i="28"/>
  <c r="M417" i="28"/>
  <c r="N418" i="28" s="1"/>
  <c r="O430" i="28"/>
  <c r="N419" i="28"/>
  <c r="R417" i="28" l="1"/>
  <c r="M416" i="28"/>
  <c r="O429" i="28"/>
  <c r="R1165" i="28"/>
  <c r="N1165" i="28"/>
  <c r="O1165" i="28"/>
  <c r="M1166" i="28"/>
  <c r="R416" i="28" l="1"/>
  <c r="M415" i="28"/>
  <c r="N416" i="28" s="1"/>
  <c r="O428" i="28"/>
  <c r="N1166" i="28"/>
  <c r="R1166" i="28"/>
  <c r="O1166" i="28"/>
  <c r="M1167" i="28"/>
  <c r="N417" i="28"/>
  <c r="R415" i="28" l="1"/>
  <c r="M414" i="28"/>
  <c r="O427" i="28"/>
  <c r="R1167" i="28"/>
  <c r="N1167" i="28"/>
  <c r="M1168" i="28"/>
  <c r="O1167" i="28"/>
  <c r="N1168" i="28" l="1"/>
  <c r="R1168" i="28"/>
  <c r="M1169" i="28"/>
  <c r="O1168" i="28"/>
  <c r="R414" i="28"/>
  <c r="M413" i="28"/>
  <c r="N414" i="28" s="1"/>
  <c r="O426" i="28"/>
  <c r="N415" i="28"/>
  <c r="R1169" i="28" l="1"/>
  <c r="M1170" i="28"/>
  <c r="N1169" i="28"/>
  <c r="O1169" i="28"/>
  <c r="W110" i="28"/>
  <c r="X110" i="28" s="1"/>
  <c r="U110" i="28"/>
  <c r="V110" i="28" s="1"/>
  <c r="R413" i="28"/>
  <c r="U48" i="28" s="1"/>
  <c r="AA48" i="28" s="1"/>
  <c r="M412" i="28"/>
  <c r="N413" i="28" s="1"/>
  <c r="O425" i="28"/>
  <c r="AB49" i="28" l="1"/>
  <c r="V49" i="28"/>
  <c r="N1170" i="28"/>
  <c r="R1170" i="28"/>
  <c r="M1171" i="28"/>
  <c r="O1170" i="28"/>
  <c r="R412" i="28"/>
  <c r="W47" i="28" s="1"/>
  <c r="AC47" i="28" s="1"/>
  <c r="M411" i="28"/>
  <c r="N412" i="28" s="1"/>
  <c r="O424" i="28"/>
  <c r="AD48" i="28" l="1"/>
  <c r="X48" i="28"/>
  <c r="R411" i="28"/>
  <c r="M410" i="28"/>
  <c r="N411" i="28" s="1"/>
  <c r="O423" i="28"/>
  <c r="R1171" i="28"/>
  <c r="M1172" i="28"/>
  <c r="O1171" i="28"/>
  <c r="N1171" i="28"/>
  <c r="N1172" i="28" l="1"/>
  <c r="R1172" i="28"/>
  <c r="M1173" i="28"/>
  <c r="O1172" i="28"/>
  <c r="R410" i="28"/>
  <c r="M409" i="28"/>
  <c r="O422" i="28"/>
  <c r="R409" i="28" l="1"/>
  <c r="M408" i="28"/>
  <c r="N409" i="28" s="1"/>
  <c r="O421" i="28"/>
  <c r="R1173" i="28"/>
  <c r="M1174" i="28"/>
  <c r="O1173" i="28"/>
  <c r="N1173" i="28"/>
  <c r="N410" i="28"/>
  <c r="N1174" i="28" l="1"/>
  <c r="R1174" i="28"/>
  <c r="M1175" i="28"/>
  <c r="O1174" i="28"/>
  <c r="R408" i="28"/>
  <c r="M407" i="28"/>
  <c r="N408" i="28" s="1"/>
  <c r="O420" i="28"/>
  <c r="R407" i="28" l="1"/>
  <c r="M406" i="28"/>
  <c r="O419" i="28"/>
  <c r="R1175" i="28"/>
  <c r="M1176" i="28"/>
  <c r="O1175" i="28"/>
  <c r="N1175" i="28"/>
  <c r="N1176" i="28" l="1"/>
  <c r="R1176" i="28"/>
  <c r="M1177" i="28"/>
  <c r="O1176" i="28"/>
  <c r="R406" i="28"/>
  <c r="M405" i="28"/>
  <c r="N406" i="28" s="1"/>
  <c r="O418" i="28"/>
  <c r="N407" i="28"/>
  <c r="R405" i="28" l="1"/>
  <c r="M404" i="28"/>
  <c r="O417" i="28"/>
  <c r="R1177" i="28"/>
  <c r="M1178" i="28"/>
  <c r="O1177" i="28"/>
  <c r="N1177" i="28"/>
  <c r="N1178" i="28" l="1"/>
  <c r="R1178" i="28"/>
  <c r="M1179" i="28"/>
  <c r="O1178" i="28"/>
  <c r="R404" i="28"/>
  <c r="M403" i="28"/>
  <c r="N404" i="28" s="1"/>
  <c r="O416" i="28"/>
  <c r="N405" i="28"/>
  <c r="R403" i="28" l="1"/>
  <c r="M402" i="28"/>
  <c r="N403" i="28" s="1"/>
  <c r="O415" i="28"/>
  <c r="R1179" i="28"/>
  <c r="M1180" i="28"/>
  <c r="O1179" i="28"/>
  <c r="N1179" i="28"/>
  <c r="N1180" i="28" l="1"/>
  <c r="R1180" i="28"/>
  <c r="M1181" i="28"/>
  <c r="O1180" i="28"/>
  <c r="R402" i="28"/>
  <c r="M401" i="28"/>
  <c r="N402" i="28" s="1"/>
  <c r="O414" i="28"/>
  <c r="R401" i="28" l="1"/>
  <c r="U47" i="28" s="1"/>
  <c r="AA47" i="28" s="1"/>
  <c r="M400" i="28"/>
  <c r="O413" i="28"/>
  <c r="R1181" i="28"/>
  <c r="M1182" i="28"/>
  <c r="O1181" i="28"/>
  <c r="N1181" i="28"/>
  <c r="W111" i="28"/>
  <c r="X111" i="28" s="1"/>
  <c r="U111" i="28"/>
  <c r="V111" i="28" s="1"/>
  <c r="AB48" i="28" l="1"/>
  <c r="N1182" i="28"/>
  <c r="R1182" i="28"/>
  <c r="M1183" i="28"/>
  <c r="O1182" i="28"/>
  <c r="R400" i="28"/>
  <c r="W46" i="28" s="1"/>
  <c r="AC46" i="28" s="1"/>
  <c r="M399" i="28"/>
  <c r="N400" i="28" s="1"/>
  <c r="O412" i="28"/>
  <c r="V48" i="28"/>
  <c r="N401" i="28"/>
  <c r="AD47" i="28" l="1"/>
  <c r="R399" i="28"/>
  <c r="M398" i="28"/>
  <c r="O411" i="28"/>
  <c r="R1183" i="28"/>
  <c r="M1184" i="28"/>
  <c r="O1183" i="28"/>
  <c r="N1183" i="28"/>
  <c r="X47" i="28"/>
  <c r="N1184" i="28" l="1"/>
  <c r="R1184" i="28"/>
  <c r="M1185" i="28"/>
  <c r="O1184" i="28"/>
  <c r="R398" i="28"/>
  <c r="M397" i="28"/>
  <c r="N398" i="28" s="1"/>
  <c r="O410" i="28"/>
  <c r="N399" i="28"/>
  <c r="R397" i="28" l="1"/>
  <c r="M396" i="28"/>
  <c r="O409" i="28"/>
  <c r="R1185" i="28"/>
  <c r="M1186" i="28"/>
  <c r="O1185" i="28"/>
  <c r="N1185" i="28"/>
  <c r="N1186" i="28" l="1"/>
  <c r="R1186" i="28"/>
  <c r="M1187" i="28"/>
  <c r="O1186" i="28"/>
  <c r="R396" i="28"/>
  <c r="M395" i="28"/>
  <c r="N396" i="28" s="1"/>
  <c r="O408" i="28"/>
  <c r="N397" i="28"/>
  <c r="R395" i="28" l="1"/>
  <c r="M394" i="28"/>
  <c r="O407" i="28"/>
  <c r="R1187" i="28"/>
  <c r="M1188" i="28"/>
  <c r="O1187" i="28"/>
  <c r="N1187" i="28"/>
  <c r="R394" i="28" l="1"/>
  <c r="M393" i="28"/>
  <c r="N394" i="28" s="1"/>
  <c r="O406" i="28"/>
  <c r="N1188" i="28"/>
  <c r="R1188" i="28"/>
  <c r="M1189" i="28"/>
  <c r="O1188" i="28"/>
  <c r="N395" i="28"/>
  <c r="R1189" i="28" l="1"/>
  <c r="M1190" i="28"/>
  <c r="O1189" i="28"/>
  <c r="N1189" i="28"/>
  <c r="R393" i="28"/>
  <c r="M392" i="28"/>
  <c r="O405" i="28"/>
  <c r="R392" i="28" l="1"/>
  <c r="M391" i="28"/>
  <c r="N392" i="28"/>
  <c r="O404" i="28"/>
  <c r="N1190" i="28"/>
  <c r="R1190" i="28"/>
  <c r="M1191" i="28"/>
  <c r="O1190" i="28"/>
  <c r="N393" i="28"/>
  <c r="R1191" i="28" l="1"/>
  <c r="M1192" i="28"/>
  <c r="O1191" i="28"/>
  <c r="N1191" i="28"/>
  <c r="R391" i="28"/>
  <c r="M390" i="28"/>
  <c r="O403" i="28"/>
  <c r="N1192" i="28" l="1"/>
  <c r="R1192" i="28"/>
  <c r="M1193" i="28"/>
  <c r="O1192" i="28"/>
  <c r="R390" i="28"/>
  <c r="M389" i="28"/>
  <c r="N390" i="28" s="1"/>
  <c r="O402" i="28"/>
  <c r="N391" i="28"/>
  <c r="R389" i="28" l="1"/>
  <c r="U46" i="28" s="1"/>
  <c r="AA46" i="28" s="1"/>
  <c r="M388" i="28"/>
  <c r="O401" i="28"/>
  <c r="R1193" i="28"/>
  <c r="M1194" i="28"/>
  <c r="O1193" i="28"/>
  <c r="N1193" i="28"/>
  <c r="W112" i="28"/>
  <c r="X112" i="28" s="1"/>
  <c r="U112" i="28"/>
  <c r="V112" i="28" s="1"/>
  <c r="AB47" i="28" l="1"/>
  <c r="N1194" i="28"/>
  <c r="R1194" i="28"/>
  <c r="M1195" i="28"/>
  <c r="O1194" i="28"/>
  <c r="R388" i="28"/>
  <c r="W45" i="28" s="1"/>
  <c r="AC45" i="28" s="1"/>
  <c r="M387" i="28"/>
  <c r="N388" i="28" s="1"/>
  <c r="O400" i="28"/>
  <c r="V47" i="28"/>
  <c r="N389" i="28"/>
  <c r="AD46" i="28" l="1"/>
  <c r="R387" i="28"/>
  <c r="M386" i="28"/>
  <c r="O399" i="28"/>
  <c r="R1195" i="28"/>
  <c r="M1196" i="28"/>
  <c r="O1195" i="28"/>
  <c r="N1195" i="28"/>
  <c r="X46" i="28"/>
  <c r="N1196" i="28" l="1"/>
  <c r="R1196" i="28"/>
  <c r="M1197" i="28"/>
  <c r="O1196" i="28"/>
  <c r="R386" i="28"/>
  <c r="M385" i="28"/>
  <c r="N386" i="28" s="1"/>
  <c r="O398" i="28"/>
  <c r="N387" i="28"/>
  <c r="R385" i="28" l="1"/>
  <c r="M384" i="28"/>
  <c r="O397" i="28"/>
  <c r="R1197" i="28"/>
  <c r="M1198" i="28"/>
  <c r="O1197" i="28"/>
  <c r="N1197" i="28"/>
  <c r="N1198" i="28" l="1"/>
  <c r="R1198" i="28"/>
  <c r="M1199" i="28"/>
  <c r="O1198" i="28"/>
  <c r="R384" i="28"/>
  <c r="M383" i="28"/>
  <c r="N384" i="28" s="1"/>
  <c r="O396" i="28"/>
  <c r="N385" i="28"/>
  <c r="R383" i="28" l="1"/>
  <c r="M382" i="28"/>
  <c r="O395" i="28"/>
  <c r="R1199" i="28"/>
  <c r="M1200" i="28"/>
  <c r="O1199" i="28"/>
  <c r="N1199" i="28"/>
  <c r="R382" i="28" l="1"/>
  <c r="M381" i="28"/>
  <c r="N382" i="28" s="1"/>
  <c r="O394" i="28"/>
  <c r="N1200" i="28"/>
  <c r="R1200" i="28"/>
  <c r="M1201" i="28"/>
  <c r="O1200" i="28"/>
  <c r="N383" i="28"/>
  <c r="R1201" i="28" l="1"/>
  <c r="M1202" i="28"/>
  <c r="O1201" i="28"/>
  <c r="N1201" i="28"/>
  <c r="R381" i="28"/>
  <c r="M380" i="28"/>
  <c r="N381" i="28" s="1"/>
  <c r="O393" i="28"/>
  <c r="R380" i="28" l="1"/>
  <c r="M379" i="28"/>
  <c r="N380" i="28" s="1"/>
  <c r="O392" i="28"/>
  <c r="N1202" i="28"/>
  <c r="R1202" i="28"/>
  <c r="M1203" i="28"/>
  <c r="O1202" i="28"/>
  <c r="R1203" i="28" l="1"/>
  <c r="M1204" i="28"/>
  <c r="O1203" i="28"/>
  <c r="N1203" i="28"/>
  <c r="R379" i="28"/>
  <c r="M378" i="28"/>
  <c r="O391" i="28"/>
  <c r="R378" i="28" l="1"/>
  <c r="M377" i="28"/>
  <c r="N378" i="28" s="1"/>
  <c r="O390" i="28"/>
  <c r="N1204" i="28"/>
  <c r="R1204" i="28"/>
  <c r="M1205" i="28"/>
  <c r="O1204" i="28"/>
  <c r="N379" i="28"/>
  <c r="W113" i="28" l="1"/>
  <c r="X113" i="28" s="1"/>
  <c r="U113" i="28"/>
  <c r="V113" i="28" s="1"/>
  <c r="R1205" i="28"/>
  <c r="M1206" i="28"/>
  <c r="O1205" i="28"/>
  <c r="N1205" i="28"/>
  <c r="R377" i="28"/>
  <c r="U45" i="28" s="1"/>
  <c r="AA45" i="28" s="1"/>
  <c r="M376" i="28"/>
  <c r="N377" i="28" s="1"/>
  <c r="O389" i="28"/>
  <c r="AB46" i="28" l="1"/>
  <c r="N1206" i="28"/>
  <c r="R1206" i="28"/>
  <c r="M1207" i="28"/>
  <c r="O1206" i="28"/>
  <c r="V46" i="28"/>
  <c r="R376" i="28"/>
  <c r="W44" i="28" s="1"/>
  <c r="AC44" i="28" s="1"/>
  <c r="M375" i="28"/>
  <c r="N376" i="28" s="1"/>
  <c r="O388" i="28"/>
  <c r="AD45" i="28" l="1"/>
  <c r="X45" i="28"/>
  <c r="R1207" i="28"/>
  <c r="M1208" i="28"/>
  <c r="O1207" i="28"/>
  <c r="N1207" i="28"/>
  <c r="R375" i="28"/>
  <c r="M374" i="28"/>
  <c r="N375" i="28" s="1"/>
  <c r="O387" i="28"/>
  <c r="N1208" i="28" l="1"/>
  <c r="R1208" i="28"/>
  <c r="M1209" i="28"/>
  <c r="O1208" i="28"/>
  <c r="R374" i="28"/>
  <c r="M373" i="28"/>
  <c r="N374" i="28" s="1"/>
  <c r="O386" i="28"/>
  <c r="R1209" i="28" l="1"/>
  <c r="M1210" i="28"/>
  <c r="O1209" i="28"/>
  <c r="N1209" i="28"/>
  <c r="R373" i="28"/>
  <c r="M372" i="28"/>
  <c r="O385" i="28"/>
  <c r="R372" i="28" l="1"/>
  <c r="M371" i="28"/>
  <c r="N372" i="28" s="1"/>
  <c r="O384" i="28"/>
  <c r="N1210" i="28"/>
  <c r="R1210" i="28"/>
  <c r="M1211" i="28"/>
  <c r="O1210" i="28"/>
  <c r="N373" i="28"/>
  <c r="R1211" i="28" l="1"/>
  <c r="M1212" i="28"/>
  <c r="O1211" i="28"/>
  <c r="N1211" i="28"/>
  <c r="R371" i="28"/>
  <c r="M370" i="28"/>
  <c r="O383" i="28"/>
  <c r="R370" i="28" l="1"/>
  <c r="M369" i="28"/>
  <c r="O382" i="28"/>
  <c r="N1212" i="28"/>
  <c r="R1212" i="28"/>
  <c r="M1213" i="28"/>
  <c r="O1212" i="28"/>
  <c r="N371" i="28"/>
  <c r="R369" i="28" l="1"/>
  <c r="M368" i="28"/>
  <c r="O381" i="28"/>
  <c r="N370" i="28"/>
  <c r="R1213" i="28"/>
  <c r="M1214" i="28"/>
  <c r="O1213" i="28"/>
  <c r="N1213" i="28"/>
  <c r="R368" i="28" l="1"/>
  <c r="M367" i="28"/>
  <c r="N368" i="28" s="1"/>
  <c r="O380" i="28"/>
  <c r="N1214" i="28"/>
  <c r="R1214" i="28"/>
  <c r="M1215" i="28"/>
  <c r="O1214" i="28"/>
  <c r="N369" i="28"/>
  <c r="R1215" i="28" l="1"/>
  <c r="M1216" i="28"/>
  <c r="O1215" i="28"/>
  <c r="N1215" i="28"/>
  <c r="R367" i="28"/>
  <c r="M366" i="28"/>
  <c r="O379" i="28"/>
  <c r="R366" i="28" l="1"/>
  <c r="M365" i="28"/>
  <c r="N366" i="28" s="1"/>
  <c r="O378" i="28"/>
  <c r="N1216" i="28"/>
  <c r="R1216" i="28"/>
  <c r="M1217" i="28"/>
  <c r="O1216" i="28"/>
  <c r="N367" i="28"/>
  <c r="R1217" i="28" l="1"/>
  <c r="M1218" i="28"/>
  <c r="O1217" i="28"/>
  <c r="N1217" i="28"/>
  <c r="W114" i="28"/>
  <c r="X114" i="28" s="1"/>
  <c r="U114" i="28"/>
  <c r="V114" i="28" s="1"/>
  <c r="R365" i="28"/>
  <c r="U44" i="28" s="1"/>
  <c r="AA44" i="28" s="1"/>
  <c r="M364" i="28"/>
  <c r="N365" i="28" s="1"/>
  <c r="O377" i="28"/>
  <c r="AB45" i="28" l="1"/>
  <c r="V45" i="28"/>
  <c r="N1218" i="28"/>
  <c r="R1218" i="28"/>
  <c r="M1219" i="28"/>
  <c r="O1218" i="28"/>
  <c r="R364" i="28"/>
  <c r="W43" i="28" s="1"/>
  <c r="AC43" i="28" s="1"/>
  <c r="M363" i="28"/>
  <c r="N364" i="28" s="1"/>
  <c r="O376" i="28"/>
  <c r="AD44" i="28" l="1"/>
  <c r="X44" i="28"/>
  <c r="R363" i="28"/>
  <c r="M362" i="28"/>
  <c r="N363" i="28" s="1"/>
  <c r="O375" i="28"/>
  <c r="R1219" i="28"/>
  <c r="M1220" i="28"/>
  <c r="O1219" i="28"/>
  <c r="N1219" i="28"/>
  <c r="R362" i="28" l="1"/>
  <c r="M361" i="28"/>
  <c r="O374" i="28"/>
  <c r="N1220" i="28"/>
  <c r="R1220" i="28"/>
  <c r="M1221" i="28"/>
  <c r="O1220" i="28"/>
  <c r="R361" i="28" l="1"/>
  <c r="M360" i="28"/>
  <c r="O373" i="28"/>
  <c r="R1221" i="28"/>
  <c r="M1222" i="28"/>
  <c r="O1221" i="28"/>
  <c r="N1221" i="28"/>
  <c r="N362" i="28"/>
  <c r="N1222" i="28" l="1"/>
  <c r="R1222" i="28"/>
  <c r="M1223" i="28"/>
  <c r="O1222" i="28"/>
  <c r="R360" i="28"/>
  <c r="M359" i="28"/>
  <c r="N360" i="28" s="1"/>
  <c r="O372" i="28"/>
  <c r="N361" i="28"/>
  <c r="R359" i="28" l="1"/>
  <c r="M358" i="28"/>
  <c r="O371" i="28"/>
  <c r="R1223" i="28"/>
  <c r="M1224" i="28"/>
  <c r="O1223" i="28"/>
  <c r="N1223" i="28"/>
  <c r="R358" i="28" l="1"/>
  <c r="M357" i="28"/>
  <c r="N358" i="28" s="1"/>
  <c r="O370" i="28"/>
  <c r="N1224" i="28"/>
  <c r="R1224" i="28"/>
  <c r="M1225" i="28"/>
  <c r="O1224" i="28"/>
  <c r="N359" i="28"/>
  <c r="R357" i="28" l="1"/>
  <c r="M356" i="28"/>
  <c r="O369" i="28"/>
  <c r="R1225" i="28"/>
  <c r="M1226" i="28"/>
  <c r="O1225" i="28"/>
  <c r="N1225" i="28"/>
  <c r="R356" i="28" l="1"/>
  <c r="M355" i="28"/>
  <c r="N356" i="28" s="1"/>
  <c r="O368" i="28"/>
  <c r="N1226" i="28"/>
  <c r="R1226" i="28"/>
  <c r="M1227" i="28"/>
  <c r="O1226" i="28"/>
  <c r="N357" i="28"/>
  <c r="R1227" i="28" l="1"/>
  <c r="M1228" i="28"/>
  <c r="O1227" i="28"/>
  <c r="N1227" i="28"/>
  <c r="R355" i="28"/>
  <c r="M354" i="28"/>
  <c r="O367" i="28"/>
  <c r="R354" i="28" l="1"/>
  <c r="M353" i="28"/>
  <c r="N354" i="28" s="1"/>
  <c r="O366" i="28"/>
  <c r="N1228" i="28"/>
  <c r="R1228" i="28"/>
  <c r="M1229" i="28"/>
  <c r="O1228" i="28"/>
  <c r="N355" i="28"/>
  <c r="R1229" i="28" l="1"/>
  <c r="M1230" i="28"/>
  <c r="O1229" i="28"/>
  <c r="N1229" i="28"/>
  <c r="W115" i="28"/>
  <c r="X115" i="28" s="1"/>
  <c r="U115" i="28"/>
  <c r="V115" i="28" s="1"/>
  <c r="R353" i="28"/>
  <c r="U43" i="28" s="1"/>
  <c r="AA43" i="28" s="1"/>
  <c r="M352" i="28"/>
  <c r="N353" i="28" s="1"/>
  <c r="O365" i="28"/>
  <c r="AB44" i="28" l="1"/>
  <c r="V44" i="28"/>
  <c r="R352" i="28"/>
  <c r="W42" i="28" s="1"/>
  <c r="AC42" i="28" s="1"/>
  <c r="M351" i="28"/>
  <c r="N352" i="28" s="1"/>
  <c r="O364" i="28"/>
  <c r="N1230" i="28"/>
  <c r="R1230" i="28"/>
  <c r="M1231" i="28"/>
  <c r="O1230" i="28"/>
  <c r="AD43" i="28" l="1"/>
  <c r="X43" i="28"/>
  <c r="R1231" i="28"/>
  <c r="M1232" i="28"/>
  <c r="O1231" i="28"/>
  <c r="N1231" i="28"/>
  <c r="R351" i="28"/>
  <c r="M350" i="28"/>
  <c r="N351" i="28" s="1"/>
  <c r="O363" i="28"/>
  <c r="N1232" i="28" l="1"/>
  <c r="R1232" i="28"/>
  <c r="M1233" i="28"/>
  <c r="O1232" i="28"/>
  <c r="R350" i="28"/>
  <c r="M349" i="28"/>
  <c r="O362" i="28"/>
  <c r="R349" i="28" l="1"/>
  <c r="M348" i="28"/>
  <c r="O361" i="28"/>
  <c r="R1233" i="28"/>
  <c r="M1234" i="28"/>
  <c r="O1233" i="28"/>
  <c r="N1233" i="28"/>
  <c r="N350" i="28"/>
  <c r="R348" i="28" l="1"/>
  <c r="M347" i="28"/>
  <c r="N348" i="28" s="1"/>
  <c r="O360" i="28"/>
  <c r="N1234" i="28"/>
  <c r="R1234" i="28"/>
  <c r="M1235" i="28"/>
  <c r="O1234" i="28"/>
  <c r="N349" i="28"/>
  <c r="R1235" i="28" l="1"/>
  <c r="M1236" i="28"/>
  <c r="O1235" i="28"/>
  <c r="N1235" i="28"/>
  <c r="R347" i="28"/>
  <c r="M346" i="28"/>
  <c r="O359" i="28"/>
  <c r="N1236" i="28" l="1"/>
  <c r="R1236" i="28"/>
  <c r="M1237" i="28"/>
  <c r="O1236" i="28"/>
  <c r="R346" i="28"/>
  <c r="M345" i="28"/>
  <c r="N346" i="28" s="1"/>
  <c r="O358" i="28"/>
  <c r="N347" i="28"/>
  <c r="R345" i="28" l="1"/>
  <c r="M344" i="28"/>
  <c r="O357" i="28"/>
  <c r="R1237" i="28"/>
  <c r="M1238" i="28"/>
  <c r="O1237" i="28"/>
  <c r="N1237" i="28"/>
  <c r="R344" i="28" l="1"/>
  <c r="M343" i="28"/>
  <c r="O356" i="28"/>
  <c r="M1239" i="28"/>
  <c r="N1238" i="28"/>
  <c r="R1238" i="28"/>
  <c r="O1238" i="28"/>
  <c r="N345" i="28"/>
  <c r="N344" i="28" l="1"/>
  <c r="M342" i="28"/>
  <c r="R343" i="28"/>
  <c r="O355" i="28"/>
  <c r="M1240" i="28"/>
  <c r="O1239" i="28"/>
  <c r="R1239" i="28"/>
  <c r="N1239" i="28"/>
  <c r="R342" i="28" l="1"/>
  <c r="R1240" i="28"/>
  <c r="M1241" i="28"/>
  <c r="O1240" i="28"/>
  <c r="N1240" i="28"/>
  <c r="M341" i="28"/>
  <c r="N342" i="28" s="1"/>
  <c r="O354" i="28"/>
  <c r="N343" i="28"/>
  <c r="M1242" i="28" l="1"/>
  <c r="O1241" i="28"/>
  <c r="N1241" i="28"/>
  <c r="R1241" i="28"/>
  <c r="R341" i="28"/>
  <c r="U42" i="28" s="1"/>
  <c r="AA42" i="28" s="1"/>
  <c r="M340" i="28"/>
  <c r="O353" i="28"/>
  <c r="W116" i="28"/>
  <c r="X116" i="28" s="1"/>
  <c r="U116" i="28"/>
  <c r="V116" i="28" s="1"/>
  <c r="AB43" i="28" l="1"/>
  <c r="R340" i="28"/>
  <c r="W41" i="28" s="1"/>
  <c r="AC41" i="28" s="1"/>
  <c r="M339" i="28"/>
  <c r="O352" i="28"/>
  <c r="V43" i="28"/>
  <c r="N341" i="28"/>
  <c r="R1242" i="28"/>
  <c r="M1243" i="28"/>
  <c r="O1242" i="28"/>
  <c r="N1242" i="28"/>
  <c r="AD42" i="28" l="1"/>
  <c r="R339" i="28"/>
  <c r="M338" i="28"/>
  <c r="O351" i="28"/>
  <c r="M1244" i="28"/>
  <c r="O1243" i="28"/>
  <c r="N1243" i="28"/>
  <c r="R1243" i="28"/>
  <c r="X42" i="28"/>
  <c r="N340" i="28"/>
  <c r="R338" i="28" l="1"/>
  <c r="M337" i="28"/>
  <c r="O350" i="28"/>
  <c r="N339" i="28"/>
  <c r="R1244" i="28"/>
  <c r="M1245" i="28"/>
  <c r="O1244" i="28"/>
  <c r="N1244" i="28"/>
  <c r="R337" i="28" l="1"/>
  <c r="M336" i="28"/>
  <c r="O349" i="28"/>
  <c r="M1246" i="28"/>
  <c r="O1245" i="28"/>
  <c r="N1245" i="28"/>
  <c r="R1245" i="28"/>
  <c r="N338" i="28"/>
  <c r="R336" i="28" l="1"/>
  <c r="M335" i="28"/>
  <c r="N336" i="28" s="1"/>
  <c r="O348" i="28"/>
  <c r="R1246" i="28"/>
  <c r="M1247" i="28"/>
  <c r="O1246" i="28"/>
  <c r="N1246" i="28"/>
  <c r="N337" i="28"/>
  <c r="M1248" i="28" l="1"/>
  <c r="O1247" i="28"/>
  <c r="N1247" i="28"/>
  <c r="R1247" i="28"/>
  <c r="R335" i="28"/>
  <c r="M334" i="28"/>
  <c r="O347" i="28"/>
  <c r="R334" i="28" l="1"/>
  <c r="M333" i="28"/>
  <c r="N334" i="28" s="1"/>
  <c r="O346" i="28"/>
  <c r="N335" i="28"/>
  <c r="R1248" i="28"/>
  <c r="M1249" i="28"/>
  <c r="O1248" i="28"/>
  <c r="N1248" i="28"/>
  <c r="M1250" i="28" l="1"/>
  <c r="O1249" i="28"/>
  <c r="N1249" i="28"/>
  <c r="R1249" i="28"/>
  <c r="R333" i="28"/>
  <c r="M332" i="28"/>
  <c r="O345" i="28"/>
  <c r="R332" i="28" l="1"/>
  <c r="M331" i="28"/>
  <c r="N332" i="28" s="1"/>
  <c r="O344" i="28"/>
  <c r="N333" i="28"/>
  <c r="R1250" i="28"/>
  <c r="M1251" i="28"/>
  <c r="O1250" i="28"/>
  <c r="N1250" i="28"/>
  <c r="M1252" i="28" l="1"/>
  <c r="O1251" i="28"/>
  <c r="N1251" i="28"/>
  <c r="R1251" i="28"/>
  <c r="R331" i="28"/>
  <c r="M330" i="28"/>
  <c r="O342" i="28" s="1"/>
  <c r="O343" i="28"/>
  <c r="R330" i="28" l="1"/>
  <c r="M329" i="28"/>
  <c r="N330" i="28" s="1"/>
  <c r="N331" i="28"/>
  <c r="R1252" i="28"/>
  <c r="M1253" i="28"/>
  <c r="O1252" i="28"/>
  <c r="N1252" i="28"/>
  <c r="M1254" i="28" l="1"/>
  <c r="O1253" i="28"/>
  <c r="N1253" i="28"/>
  <c r="R1253" i="28"/>
  <c r="W117" i="28"/>
  <c r="X117" i="28" s="1"/>
  <c r="U117" i="28"/>
  <c r="V117" i="28" s="1"/>
  <c r="R329" i="28"/>
  <c r="U41" i="28" s="1"/>
  <c r="AA41" i="28" s="1"/>
  <c r="M328" i="28"/>
  <c r="N329" i="28" s="1"/>
  <c r="O341" i="28"/>
  <c r="AB42" i="28" l="1"/>
  <c r="V42" i="28"/>
  <c r="R328" i="28"/>
  <c r="W40" i="28" s="1"/>
  <c r="AC40" i="28" s="1"/>
  <c r="M327" i="28"/>
  <c r="N328" i="28" s="1"/>
  <c r="O340" i="28"/>
  <c r="R1254" i="28"/>
  <c r="M1255" i="28"/>
  <c r="O1254" i="28"/>
  <c r="N1254" i="28"/>
  <c r="AD41" i="28" l="1"/>
  <c r="X41" i="28"/>
  <c r="M1256" i="28"/>
  <c r="O1255" i="28"/>
  <c r="N1255" i="28"/>
  <c r="R1255" i="28"/>
  <c r="R327" i="28"/>
  <c r="M326" i="28"/>
  <c r="N327" i="28" s="1"/>
  <c r="O339" i="28"/>
  <c r="R1256" i="28" l="1"/>
  <c r="M1257" i="28"/>
  <c r="O1256" i="28"/>
  <c r="N1256" i="28"/>
  <c r="R326" i="28"/>
  <c r="M325" i="28"/>
  <c r="O338" i="28"/>
  <c r="R325" i="28" l="1"/>
  <c r="M324" i="28"/>
  <c r="O337" i="28"/>
  <c r="M1258" i="28"/>
  <c r="O1257" i="28"/>
  <c r="N1257" i="28"/>
  <c r="R1257" i="28"/>
  <c r="N326" i="28"/>
  <c r="R324" i="28" l="1"/>
  <c r="M323" i="28"/>
  <c r="N324" i="28" s="1"/>
  <c r="O336" i="28"/>
  <c r="R1258" i="28"/>
  <c r="M1259" i="28"/>
  <c r="O1258" i="28"/>
  <c r="N1258" i="28"/>
  <c r="N325" i="28"/>
  <c r="M1260" i="28" l="1"/>
  <c r="O1259" i="28"/>
  <c r="N1259" i="28"/>
  <c r="R1259" i="28"/>
  <c r="R323" i="28"/>
  <c r="M322" i="28"/>
  <c r="O335" i="28"/>
  <c r="R322" i="28" l="1"/>
  <c r="M321" i="28"/>
  <c r="N322" i="28" s="1"/>
  <c r="O334" i="28"/>
  <c r="N323" i="28"/>
  <c r="R1260" i="28"/>
  <c r="M1261" i="28"/>
  <c r="O1260" i="28"/>
  <c r="N1260" i="28"/>
  <c r="R321" i="28" l="1"/>
  <c r="M320" i="28"/>
  <c r="O333" i="28"/>
  <c r="M1262" i="28"/>
  <c r="O1261" i="28"/>
  <c r="N1261" i="28"/>
  <c r="R1261" i="28"/>
  <c r="R320" i="28" l="1"/>
  <c r="M319" i="28"/>
  <c r="N320" i="28" s="1"/>
  <c r="O332" i="28"/>
  <c r="R1262" i="28"/>
  <c r="M1263" i="28"/>
  <c r="O1262" i="28"/>
  <c r="N1262" i="28"/>
  <c r="N321" i="28"/>
  <c r="M1264" i="28" l="1"/>
  <c r="O1263" i="28"/>
  <c r="N1263" i="28"/>
  <c r="R1263" i="28"/>
  <c r="R319" i="28"/>
  <c r="M318" i="28"/>
  <c r="N319" i="28" s="1"/>
  <c r="O331" i="28"/>
  <c r="R1264" i="28" l="1"/>
  <c r="M1265" i="28"/>
  <c r="O1264" i="28"/>
  <c r="N1264" i="28"/>
  <c r="R318" i="28"/>
  <c r="M317" i="28"/>
  <c r="N318" i="28" s="1"/>
  <c r="O330" i="28"/>
  <c r="M1266" i="28" l="1"/>
  <c r="O1265" i="28"/>
  <c r="N1265" i="28"/>
  <c r="R1265" i="28"/>
  <c r="R317" i="28"/>
  <c r="U40" i="28" s="1"/>
  <c r="AA40" i="28" s="1"/>
  <c r="M316" i="28"/>
  <c r="O329" i="28"/>
  <c r="W118" i="28"/>
  <c r="X118" i="28" s="1"/>
  <c r="U118" i="28"/>
  <c r="V118" i="28" s="1"/>
  <c r="AB41" i="28" l="1"/>
  <c r="R316" i="28"/>
  <c r="W39" i="28" s="1"/>
  <c r="AC39" i="28" s="1"/>
  <c r="M315" i="28"/>
  <c r="N316" i="28" s="1"/>
  <c r="O328" i="28"/>
  <c r="V41" i="28"/>
  <c r="N317" i="28"/>
  <c r="R1266" i="28"/>
  <c r="M1267" i="28"/>
  <c r="O1266" i="28"/>
  <c r="N1266" i="28"/>
  <c r="AD40" i="28" l="1"/>
  <c r="M1268" i="28"/>
  <c r="O1267" i="28"/>
  <c r="N1267" i="28"/>
  <c r="R1267" i="28"/>
  <c r="R315" i="28"/>
  <c r="M314" i="28"/>
  <c r="O327" i="28"/>
  <c r="X40" i="28"/>
  <c r="R314" i="28" l="1"/>
  <c r="M313" i="28"/>
  <c r="O326" i="28"/>
  <c r="N315" i="28"/>
  <c r="R1268" i="28"/>
  <c r="M1269" i="28"/>
  <c r="O1268" i="28"/>
  <c r="N1268" i="28"/>
  <c r="R313" i="28" l="1"/>
  <c r="M312" i="28"/>
  <c r="N313" i="28" s="1"/>
  <c r="O325" i="28"/>
  <c r="M1270" i="28"/>
  <c r="O1269" i="28"/>
  <c r="N1269" i="28"/>
  <c r="R1269" i="28"/>
  <c r="N314" i="28"/>
  <c r="R1270" i="28" l="1"/>
  <c r="M1271" i="28"/>
  <c r="O1270" i="28"/>
  <c r="N1270" i="28"/>
  <c r="R312" i="28"/>
  <c r="M311" i="28"/>
  <c r="N312" i="28" s="1"/>
  <c r="O324" i="28"/>
  <c r="R311" i="28" l="1"/>
  <c r="M310" i="28"/>
  <c r="O323" i="28"/>
  <c r="M1272" i="28"/>
  <c r="O1271" i="28"/>
  <c r="N1271" i="28"/>
  <c r="R1271" i="28"/>
  <c r="R1272" i="28" l="1"/>
  <c r="M1273" i="28"/>
  <c r="O1272" i="28"/>
  <c r="N1272" i="28"/>
  <c r="R310" i="28"/>
  <c r="M309" i="28"/>
  <c r="O322" i="28"/>
  <c r="N311" i="28"/>
  <c r="R309" i="28" l="1"/>
  <c r="M308" i="28"/>
  <c r="O321" i="28"/>
  <c r="N310" i="28"/>
  <c r="M1274" i="28"/>
  <c r="O1273" i="28"/>
  <c r="N1273" i="28"/>
  <c r="R1273" i="28"/>
  <c r="R308" i="28" l="1"/>
  <c r="M307" i="28"/>
  <c r="N308" i="28" s="1"/>
  <c r="O320" i="28"/>
  <c r="R1274" i="28"/>
  <c r="M1275" i="28"/>
  <c r="O1274" i="28"/>
  <c r="N1274" i="28"/>
  <c r="N309" i="28"/>
  <c r="M1276" i="28" l="1"/>
  <c r="O1275" i="28"/>
  <c r="N1275" i="28"/>
  <c r="R1275" i="28"/>
  <c r="R307" i="28"/>
  <c r="M306" i="28"/>
  <c r="O319" i="28"/>
  <c r="R306" i="28" l="1"/>
  <c r="M305" i="28"/>
  <c r="N306" i="28" s="1"/>
  <c r="O318" i="28"/>
  <c r="N307" i="28"/>
  <c r="R1276" i="28"/>
  <c r="M1277" i="28"/>
  <c r="O1276" i="28"/>
  <c r="N1276" i="28"/>
  <c r="M1278" i="28" l="1"/>
  <c r="O1277" i="28"/>
  <c r="N1277" i="28"/>
  <c r="R1277" i="28"/>
  <c r="W119" i="28"/>
  <c r="X119" i="28" s="1"/>
  <c r="U119" i="28"/>
  <c r="V119" i="28" s="1"/>
  <c r="R305" i="28"/>
  <c r="U39" i="28" s="1"/>
  <c r="AA39" i="28" s="1"/>
  <c r="M304" i="28"/>
  <c r="N305" i="28" s="1"/>
  <c r="O317" i="28"/>
  <c r="AB40" i="28" l="1"/>
  <c r="V40" i="28"/>
  <c r="R304" i="28"/>
  <c r="W38" i="28" s="1"/>
  <c r="AC38" i="28" s="1"/>
  <c r="M303" i="28"/>
  <c r="N304" i="28" s="1"/>
  <c r="O316" i="28"/>
  <c r="R1278" i="28"/>
  <c r="M1279" i="28"/>
  <c r="O1278" i="28"/>
  <c r="N1278" i="28"/>
  <c r="AD39" i="28" l="1"/>
  <c r="X39" i="28"/>
  <c r="M1280" i="28"/>
  <c r="O1279" i="28"/>
  <c r="N1279" i="28"/>
  <c r="R1279" i="28"/>
  <c r="R303" i="28"/>
  <c r="M302" i="28"/>
  <c r="N303" i="28" s="1"/>
  <c r="O315" i="28"/>
  <c r="R1280" i="28" l="1"/>
  <c r="M1281" i="28"/>
  <c r="O1280" i="28"/>
  <c r="N1280" i="28"/>
  <c r="R302" i="28"/>
  <c r="M301" i="28"/>
  <c r="N302" i="28" s="1"/>
  <c r="O314" i="28"/>
  <c r="R301" i="28" l="1"/>
  <c r="M300" i="28"/>
  <c r="O313" i="28"/>
  <c r="M1282" i="28"/>
  <c r="O1281" i="28"/>
  <c r="N1281" i="28"/>
  <c r="R1281" i="28"/>
  <c r="R300" i="28" l="1"/>
  <c r="M299" i="28"/>
  <c r="O312" i="28"/>
  <c r="R1282" i="28"/>
  <c r="M1283" i="28"/>
  <c r="O1282" i="28"/>
  <c r="N1282" i="28"/>
  <c r="N301" i="28"/>
  <c r="M1284" i="28" l="1"/>
  <c r="O1283" i="28"/>
  <c r="N1283" i="28"/>
  <c r="R1283" i="28"/>
  <c r="R299" i="28"/>
  <c r="M298" i="28"/>
  <c r="O311" i="28"/>
  <c r="N300" i="28"/>
  <c r="R298" i="28" l="1"/>
  <c r="M297" i="28"/>
  <c r="O310" i="28"/>
  <c r="N299" i="28"/>
  <c r="R1284" i="28"/>
  <c r="M1285" i="28"/>
  <c r="O1284" i="28"/>
  <c r="N1284" i="28"/>
  <c r="M1286" i="28" l="1"/>
  <c r="O1285" i="28"/>
  <c r="N1285" i="28"/>
  <c r="R1285" i="28"/>
  <c r="R297" i="28"/>
  <c r="M296" i="28"/>
  <c r="O309" i="28"/>
  <c r="N298" i="28"/>
  <c r="R296" i="28" l="1"/>
  <c r="M295" i="28"/>
  <c r="O308" i="28"/>
  <c r="N297" i="28"/>
  <c r="R1286" i="28"/>
  <c r="M1287" i="28"/>
  <c r="O1286" i="28"/>
  <c r="N1286" i="28"/>
  <c r="M1288" i="28" l="1"/>
  <c r="O1287" i="28"/>
  <c r="N1287" i="28"/>
  <c r="R1287" i="28"/>
  <c r="R295" i="28"/>
  <c r="M294" i="28"/>
  <c r="O307" i="28"/>
  <c r="N296" i="28"/>
  <c r="R294" i="28" l="1"/>
  <c r="M293" i="28"/>
  <c r="O306" i="28"/>
  <c r="N295" i="28"/>
  <c r="R1288" i="28"/>
  <c r="M1289" i="28"/>
  <c r="O1288" i="28"/>
  <c r="N1288" i="28"/>
  <c r="M1290" i="28" l="1"/>
  <c r="O1289" i="28"/>
  <c r="N1289" i="28"/>
  <c r="R1289" i="28"/>
  <c r="R293" i="28"/>
  <c r="U38" i="28" s="1"/>
  <c r="AA38" i="28" s="1"/>
  <c r="M292" i="28"/>
  <c r="O305" i="28"/>
  <c r="W120" i="28"/>
  <c r="X120" i="28" s="1"/>
  <c r="U120" i="28"/>
  <c r="V120" i="28" s="1"/>
  <c r="N294" i="28"/>
  <c r="AB39" i="28" l="1"/>
  <c r="R292" i="28"/>
  <c r="W37" i="28" s="1"/>
  <c r="AC37" i="28" s="1"/>
  <c r="M291" i="28"/>
  <c r="N292" i="28" s="1"/>
  <c r="O304" i="28"/>
  <c r="V39" i="28"/>
  <c r="N293" i="28"/>
  <c r="R1290" i="28"/>
  <c r="M1291" i="28"/>
  <c r="O1290" i="28"/>
  <c r="N1290" i="28"/>
  <c r="AD38" i="28" l="1"/>
  <c r="M1292" i="28"/>
  <c r="O1291" i="28"/>
  <c r="N1291" i="28"/>
  <c r="R1291" i="28"/>
  <c r="X38" i="28"/>
  <c r="R291" i="28"/>
  <c r="M290" i="28"/>
  <c r="N291" i="28" s="1"/>
  <c r="O303" i="28"/>
  <c r="R290" i="28" l="1"/>
  <c r="M289" i="28"/>
  <c r="N290" i="28" s="1"/>
  <c r="O302" i="28"/>
  <c r="R1292" i="28"/>
  <c r="M1293" i="28"/>
  <c r="O1292" i="28"/>
  <c r="N1292" i="28"/>
  <c r="M1294" i="28" l="1"/>
  <c r="O1293" i="28"/>
  <c r="N1293" i="28"/>
  <c r="R1293" i="28"/>
  <c r="R289" i="28"/>
  <c r="M288" i="28"/>
  <c r="O301" i="28"/>
  <c r="R288" i="28" l="1"/>
  <c r="M287" i="28"/>
  <c r="O300" i="28"/>
  <c r="N289" i="28"/>
  <c r="R1294" i="28"/>
  <c r="M1295" i="28"/>
  <c r="O1294" i="28"/>
  <c r="N1294" i="28"/>
  <c r="R287" i="28" l="1"/>
  <c r="M286" i="28"/>
  <c r="O299" i="28"/>
  <c r="M1296" i="28"/>
  <c r="O1295" i="28"/>
  <c r="N1295" i="28"/>
  <c r="R1295" i="28"/>
  <c r="N288" i="28"/>
  <c r="R286" i="28" l="1"/>
  <c r="M285" i="28"/>
  <c r="O298" i="28"/>
  <c r="R1296" i="28"/>
  <c r="M1297" i="28"/>
  <c r="O1296" i="28"/>
  <c r="N1296" i="28"/>
  <c r="N287" i="28"/>
  <c r="R285" i="28" l="1"/>
  <c r="M284" i="28"/>
  <c r="O297" i="28"/>
  <c r="M1298" i="28"/>
  <c r="O1297" i="28"/>
  <c r="N1297" i="28"/>
  <c r="R1297" i="28"/>
  <c r="N286" i="28"/>
  <c r="R284" i="28" l="1"/>
  <c r="M283" i="28"/>
  <c r="O296" i="28"/>
  <c r="R1298" i="28"/>
  <c r="M1299" i="28"/>
  <c r="O1298" i="28"/>
  <c r="N1298" i="28"/>
  <c r="N285" i="28"/>
  <c r="M1300" i="28" l="1"/>
  <c r="O1299" i="28"/>
  <c r="N1299" i="28"/>
  <c r="R1299" i="28"/>
  <c r="R283" i="28"/>
  <c r="M282" i="28"/>
  <c r="O295" i="28"/>
  <c r="N284" i="28"/>
  <c r="R282" i="28" l="1"/>
  <c r="M281" i="28"/>
  <c r="O294" i="28"/>
  <c r="N283" i="28"/>
  <c r="R1300" i="28"/>
  <c r="M1301" i="28"/>
  <c r="O1300" i="28"/>
  <c r="N1300" i="28"/>
  <c r="M1302" i="28" l="1"/>
  <c r="O1301" i="28"/>
  <c r="N1301" i="28"/>
  <c r="R1301" i="28"/>
  <c r="R281" i="28"/>
  <c r="U37" i="28" s="1"/>
  <c r="AA37" i="28" s="1"/>
  <c r="M280" i="28"/>
  <c r="O293" i="28"/>
  <c r="W121" i="28"/>
  <c r="X121" i="28" s="1"/>
  <c r="U121" i="28"/>
  <c r="V121" i="28" s="1"/>
  <c r="N282" i="28"/>
  <c r="AB38" i="28" l="1"/>
  <c r="R280" i="28"/>
  <c r="W36" i="28" s="1"/>
  <c r="AC36" i="28" s="1"/>
  <c r="M279" i="28"/>
  <c r="N280" i="28" s="1"/>
  <c r="O292" i="28"/>
  <c r="V38" i="28"/>
  <c r="N281" i="28"/>
  <c r="R1302" i="28"/>
  <c r="M1303" i="28"/>
  <c r="O1302" i="28"/>
  <c r="N1302" i="28"/>
  <c r="AD37" i="28" l="1"/>
  <c r="X37" i="28"/>
  <c r="M1304" i="28"/>
  <c r="O1303" i="28"/>
  <c r="N1303" i="28"/>
  <c r="R1303" i="28"/>
  <c r="R279" i="28"/>
  <c r="M278" i="28"/>
  <c r="N279" i="28" s="1"/>
  <c r="O291" i="28"/>
  <c r="R1304" i="28" l="1"/>
  <c r="M1305" i="28"/>
  <c r="O1304" i="28"/>
  <c r="N1304" i="28"/>
  <c r="R278" i="28"/>
  <c r="M277" i="28"/>
  <c r="N278" i="28" s="1"/>
  <c r="O290" i="28"/>
  <c r="M1306" i="28" l="1"/>
  <c r="O1305" i="28"/>
  <c r="N1305" i="28"/>
  <c r="R1305" i="28"/>
  <c r="R277" i="28"/>
  <c r="M276" i="28"/>
  <c r="O289" i="28"/>
  <c r="R276" i="28" l="1"/>
  <c r="M275" i="28"/>
  <c r="O288" i="28"/>
  <c r="N277" i="28"/>
  <c r="R1306" i="28"/>
  <c r="M1307" i="28"/>
  <c r="O1306" i="28"/>
  <c r="N1306" i="28"/>
  <c r="R275" i="28" l="1"/>
  <c r="M274" i="28"/>
  <c r="O287" i="28"/>
  <c r="M1308" i="28"/>
  <c r="O1307" i="28"/>
  <c r="N1307" i="28"/>
  <c r="R1307" i="28"/>
  <c r="N276" i="28"/>
  <c r="R274" i="28" l="1"/>
  <c r="M273" i="28"/>
  <c r="O286" i="28"/>
  <c r="R1308" i="28"/>
  <c r="M1309" i="28"/>
  <c r="O1308" i="28"/>
  <c r="N1308" i="28"/>
  <c r="N275" i="28"/>
  <c r="R273" i="28" l="1"/>
  <c r="M272" i="28"/>
  <c r="O285" i="28"/>
  <c r="M1310" i="28"/>
  <c r="O1309" i="28"/>
  <c r="N1309" i="28"/>
  <c r="R1309" i="28"/>
  <c r="N274" i="28"/>
  <c r="R272" i="28" l="1"/>
  <c r="M271" i="28"/>
  <c r="O284" i="28"/>
  <c r="R1310" i="28"/>
  <c r="M1311" i="28"/>
  <c r="O1310" i="28"/>
  <c r="N1310" i="28"/>
  <c r="N273" i="28"/>
  <c r="R271" i="28" l="1"/>
  <c r="M270" i="28"/>
  <c r="O283" i="28"/>
  <c r="M1312" i="28"/>
  <c r="O1311" i="28"/>
  <c r="N1311" i="28"/>
  <c r="R1311" i="28"/>
  <c r="N272" i="28"/>
  <c r="R270" i="28" l="1"/>
  <c r="M269" i="28"/>
  <c r="O282" i="28"/>
  <c r="R1312" i="28"/>
  <c r="M1313" i="28"/>
  <c r="O1312" i="28"/>
  <c r="N1312" i="28"/>
  <c r="N271" i="28"/>
  <c r="R269" i="28" l="1"/>
  <c r="U36" i="28" s="1"/>
  <c r="AA36" i="28" s="1"/>
  <c r="M268" i="28"/>
  <c r="O281" i="28"/>
  <c r="M1314" i="28"/>
  <c r="O1313" i="28"/>
  <c r="N1313" i="28"/>
  <c r="R1313" i="28"/>
  <c r="W122" i="28"/>
  <c r="X122" i="28" s="1"/>
  <c r="U122" i="28"/>
  <c r="V122" i="28" s="1"/>
  <c r="N270" i="28"/>
  <c r="AB37" i="28" l="1"/>
  <c r="R268" i="28"/>
  <c r="W35" i="28" s="1"/>
  <c r="AC35" i="28" s="1"/>
  <c r="M267" i="28"/>
  <c r="O280" i="28"/>
  <c r="V37" i="28"/>
  <c r="R1314" i="28"/>
  <c r="M1315" i="28"/>
  <c r="O1314" i="28"/>
  <c r="N1314" i="28"/>
  <c r="N269" i="28"/>
  <c r="AD36" i="28" l="1"/>
  <c r="R267" i="28"/>
  <c r="M266" i="28"/>
  <c r="O279" i="28"/>
  <c r="N268" i="28"/>
  <c r="M1316" i="28"/>
  <c r="O1315" i="28"/>
  <c r="N1315" i="28"/>
  <c r="R1315" i="28"/>
  <c r="X36" i="28"/>
  <c r="R266" i="28" l="1"/>
  <c r="M265" i="28"/>
  <c r="N266" i="28" s="1"/>
  <c r="O278" i="28"/>
  <c r="R1316" i="28"/>
  <c r="M1317" i="28"/>
  <c r="O1316" i="28"/>
  <c r="N1316" i="28"/>
  <c r="N267" i="28"/>
  <c r="M1318" i="28" l="1"/>
  <c r="O1317" i="28"/>
  <c r="N1317" i="28"/>
  <c r="R1317" i="28"/>
  <c r="R265" i="28"/>
  <c r="M264" i="28"/>
  <c r="N265" i="28" s="1"/>
  <c r="O277" i="28"/>
  <c r="R1318" i="28" l="1"/>
  <c r="M1319" i="28"/>
  <c r="O1318" i="28"/>
  <c r="N1318" i="28"/>
  <c r="R264" i="28"/>
  <c r="M263" i="28"/>
  <c r="N264" i="28" s="1"/>
  <c r="O276" i="28"/>
  <c r="R263" i="28" l="1"/>
  <c r="M262" i="28"/>
  <c r="O275" i="28"/>
  <c r="M1320" i="28"/>
  <c r="O1319" i="28"/>
  <c r="N1319" i="28"/>
  <c r="R1319" i="28"/>
  <c r="R262" i="28" l="1"/>
  <c r="M261" i="28"/>
  <c r="O274" i="28"/>
  <c r="R1320" i="28"/>
  <c r="M1321" i="28"/>
  <c r="O1320" i="28"/>
  <c r="N1320" i="28"/>
  <c r="N263" i="28"/>
  <c r="R261" i="28" l="1"/>
  <c r="M260" i="28"/>
  <c r="O273" i="28"/>
  <c r="M1322" i="28"/>
  <c r="O1321" i="28"/>
  <c r="N1321" i="28"/>
  <c r="R1321" i="28"/>
  <c r="N262" i="28"/>
  <c r="R260" i="28" l="1"/>
  <c r="M259" i="28"/>
  <c r="O272" i="28"/>
  <c r="R1322" i="28"/>
  <c r="M1323" i="28"/>
  <c r="O1322" i="28"/>
  <c r="N1322" i="28"/>
  <c r="N261" i="28"/>
  <c r="R259" i="28" l="1"/>
  <c r="M258" i="28"/>
  <c r="O271" i="28"/>
  <c r="M1324" i="28"/>
  <c r="O1323" i="28"/>
  <c r="N1323" i="28"/>
  <c r="R1323" i="28"/>
  <c r="N260" i="28"/>
  <c r="R258" i="28" l="1"/>
  <c r="M257" i="28"/>
  <c r="O270" i="28"/>
  <c r="R1324" i="28"/>
  <c r="M1325" i="28"/>
  <c r="O1324" i="28"/>
  <c r="N1324" i="28"/>
  <c r="N259" i="28"/>
  <c r="M1326" i="28" l="1"/>
  <c r="O1325" i="28"/>
  <c r="N1325" i="28"/>
  <c r="R1325" i="28"/>
  <c r="R257" i="28"/>
  <c r="U35" i="28" s="1"/>
  <c r="AA35" i="28" s="1"/>
  <c r="M256" i="28"/>
  <c r="O269" i="28"/>
  <c r="W123" i="28"/>
  <c r="X123" i="28" s="1"/>
  <c r="U123" i="28"/>
  <c r="V123" i="28" s="1"/>
  <c r="N258" i="28"/>
  <c r="AB36" i="28" l="1"/>
  <c r="R256" i="28"/>
  <c r="W34" i="28" s="1"/>
  <c r="AC34" i="28" s="1"/>
  <c r="M255" i="28"/>
  <c r="N256" i="28" s="1"/>
  <c r="O268" i="28"/>
  <c r="V36" i="28"/>
  <c r="N257" i="28"/>
  <c r="R1326" i="28"/>
  <c r="M1327" i="28"/>
  <c r="O1326" i="28"/>
  <c r="N1326" i="28"/>
  <c r="AD35" i="28" l="1"/>
  <c r="M1328" i="28"/>
  <c r="O1327" i="28"/>
  <c r="N1327" i="28"/>
  <c r="R1327" i="28"/>
  <c r="X35" i="28"/>
  <c r="R255" i="28"/>
  <c r="M254" i="28"/>
  <c r="N255" i="28" s="1"/>
  <c r="O267" i="28"/>
  <c r="R254" i="28" l="1"/>
  <c r="M253" i="28"/>
  <c r="N254" i="28" s="1"/>
  <c r="O266" i="28"/>
  <c r="R1328" i="28"/>
  <c r="M1329" i="28"/>
  <c r="O1328" i="28"/>
  <c r="N1328" i="28"/>
  <c r="M1330" i="28" l="1"/>
  <c r="O1329" i="28"/>
  <c r="N1329" i="28"/>
  <c r="R1329" i="28"/>
  <c r="R253" i="28"/>
  <c r="M252" i="28"/>
  <c r="O265" i="28"/>
  <c r="R252" i="28" l="1"/>
  <c r="M251" i="28"/>
  <c r="O264" i="28"/>
  <c r="N253" i="28"/>
  <c r="R1330" i="28"/>
  <c r="M1331" i="28"/>
  <c r="O1330" i="28"/>
  <c r="N1330" i="28"/>
  <c r="M1332" i="28" l="1"/>
  <c r="O1331" i="28"/>
  <c r="N1331" i="28"/>
  <c r="R1331" i="28"/>
  <c r="R251" i="28"/>
  <c r="M250" i="28"/>
  <c r="O263" i="28"/>
  <c r="N252" i="28"/>
  <c r="R250" i="28" l="1"/>
  <c r="M249" i="28"/>
  <c r="O262" i="28"/>
  <c r="N251" i="28"/>
  <c r="R1332" i="28"/>
  <c r="M1333" i="28"/>
  <c r="O1332" i="28"/>
  <c r="N1332" i="28"/>
  <c r="M1334" i="28" l="1"/>
  <c r="O1333" i="28"/>
  <c r="N1333" i="28"/>
  <c r="R1333" i="28"/>
  <c r="R249" i="28"/>
  <c r="M248" i="28"/>
  <c r="O261" i="28"/>
  <c r="N250" i="28"/>
  <c r="R248" i="28" l="1"/>
  <c r="M247" i="28"/>
  <c r="O260" i="28"/>
  <c r="N249" i="28"/>
  <c r="R1334" i="28"/>
  <c r="M1335" i="28"/>
  <c r="O1334" i="28"/>
  <c r="N1334" i="28"/>
  <c r="M1336" i="28" l="1"/>
  <c r="O1335" i="28"/>
  <c r="N1335" i="28"/>
  <c r="R1335" i="28"/>
  <c r="R247" i="28"/>
  <c r="M246" i="28"/>
  <c r="O259" i="28"/>
  <c r="N248" i="28"/>
  <c r="R246" i="28" l="1"/>
  <c r="M245" i="28"/>
  <c r="O258" i="28"/>
  <c r="N247" i="28"/>
  <c r="R1336" i="28"/>
  <c r="M1337" i="28"/>
  <c r="O1336" i="28"/>
  <c r="N1336" i="28"/>
  <c r="M1338" i="28" l="1"/>
  <c r="O1337" i="28"/>
  <c r="N1337" i="28"/>
  <c r="R1337" i="28"/>
  <c r="R245" i="28"/>
  <c r="U34" i="28" s="1"/>
  <c r="AA34" i="28" s="1"/>
  <c r="M244" i="28"/>
  <c r="O257" i="28"/>
  <c r="W124" i="28"/>
  <c r="X124" i="28" s="1"/>
  <c r="U124" i="28"/>
  <c r="V124" i="28" s="1"/>
  <c r="N246" i="28"/>
  <c r="AB35" i="28" l="1"/>
  <c r="V35" i="28"/>
  <c r="R244" i="28"/>
  <c r="W33" i="28" s="1"/>
  <c r="AC33" i="28" s="1"/>
  <c r="M243" i="28"/>
  <c r="O256" i="28"/>
  <c r="N245" i="28"/>
  <c r="R1338" i="28"/>
  <c r="M1339" i="28"/>
  <c r="O1338" i="28"/>
  <c r="N1338" i="28"/>
  <c r="AD34" i="28" l="1"/>
  <c r="X34" i="28"/>
  <c r="M1340" i="28"/>
  <c r="O1339" i="28"/>
  <c r="N1339" i="28"/>
  <c r="R1339" i="28"/>
  <c r="R243" i="28"/>
  <c r="M242" i="28"/>
  <c r="N243" i="28" s="1"/>
  <c r="O255" i="28"/>
  <c r="N244" i="28"/>
  <c r="R1340" i="28" l="1"/>
  <c r="M1341" i="28"/>
  <c r="O1340" i="28"/>
  <c r="N1340" i="28"/>
  <c r="R242" i="28"/>
  <c r="M241" i="28"/>
  <c r="N242" i="28" s="1"/>
  <c r="O254" i="28"/>
  <c r="M1342" i="28" l="1"/>
  <c r="O1341" i="28"/>
  <c r="N1341" i="28"/>
  <c r="R1341" i="28"/>
  <c r="R241" i="28"/>
  <c r="M240" i="28"/>
  <c r="O253" i="28"/>
  <c r="R240" i="28" l="1"/>
  <c r="M239" i="28"/>
  <c r="O252" i="28"/>
  <c r="N241" i="28"/>
  <c r="R1342" i="28"/>
  <c r="M1343" i="28"/>
  <c r="O1342" i="28"/>
  <c r="N1342" i="28"/>
  <c r="M1344" i="28" l="1"/>
  <c r="O1343" i="28"/>
  <c r="N1343" i="28"/>
  <c r="R1343" i="28"/>
  <c r="R239" i="28"/>
  <c r="M238" i="28"/>
  <c r="O251" i="28"/>
  <c r="N240" i="28"/>
  <c r="R238" i="28" l="1"/>
  <c r="M237" i="28"/>
  <c r="O250" i="28"/>
  <c r="N239" i="28"/>
  <c r="R1344" i="28"/>
  <c r="M1345" i="28"/>
  <c r="O1344" i="28"/>
  <c r="N1344" i="28"/>
  <c r="M1346" i="28" l="1"/>
  <c r="O1345" i="28"/>
  <c r="N1345" i="28"/>
  <c r="R1345" i="28"/>
  <c r="R237" i="28"/>
  <c r="M236" i="28"/>
  <c r="O249" i="28"/>
  <c r="N238" i="28"/>
  <c r="R236" i="28" l="1"/>
  <c r="M235" i="28"/>
  <c r="O248" i="28"/>
  <c r="N237" i="28"/>
  <c r="R1346" i="28"/>
  <c r="M1347" i="28"/>
  <c r="O1346" i="28"/>
  <c r="N1346" i="28"/>
  <c r="M1348" i="28" l="1"/>
  <c r="O1347" i="28"/>
  <c r="N1347" i="28"/>
  <c r="R1347" i="28"/>
  <c r="R235" i="28"/>
  <c r="M234" i="28"/>
  <c r="O247" i="28"/>
  <c r="N236" i="28"/>
  <c r="R234" i="28" l="1"/>
  <c r="M233" i="28"/>
  <c r="N234" i="28" s="1"/>
  <c r="O246" i="28"/>
  <c r="N235" i="28"/>
  <c r="R1348" i="28"/>
  <c r="M1349" i="28"/>
  <c r="O1348" i="28"/>
  <c r="N1348" i="28"/>
  <c r="M1350" i="28" l="1"/>
  <c r="O1349" i="28"/>
  <c r="N1349" i="28"/>
  <c r="R1349" i="28"/>
  <c r="W125" i="28"/>
  <c r="X125" i="28" s="1"/>
  <c r="U125" i="28"/>
  <c r="V125" i="28" s="1"/>
  <c r="R233" i="28"/>
  <c r="U33" i="28" s="1"/>
  <c r="AA33" i="28" s="1"/>
  <c r="M232" i="28"/>
  <c r="N233" i="28" s="1"/>
  <c r="O245" i="28"/>
  <c r="AB34" i="28" l="1"/>
  <c r="V34" i="28"/>
  <c r="R232" i="28"/>
  <c r="W32" i="28" s="1"/>
  <c r="AC32" i="28" s="1"/>
  <c r="M231" i="28"/>
  <c r="O244" i="28"/>
  <c r="R1350" i="28"/>
  <c r="M1351" i="28"/>
  <c r="O1350" i="28"/>
  <c r="N1350" i="28"/>
  <c r="AD33" i="28" l="1"/>
  <c r="X33" i="28"/>
  <c r="R231" i="28"/>
  <c r="M230" i="28"/>
  <c r="N231" i="28" s="1"/>
  <c r="O243" i="28"/>
  <c r="M1352" i="28"/>
  <c r="O1351" i="28"/>
  <c r="N1351" i="28"/>
  <c r="R1351" i="28"/>
  <c r="N232" i="28"/>
  <c r="R1352" i="28" l="1"/>
  <c r="M1353" i="28"/>
  <c r="O1352" i="28"/>
  <c r="N1352" i="28"/>
  <c r="R230" i="28"/>
  <c r="M229" i="28"/>
  <c r="O242" i="28"/>
  <c r="M1354" i="28" l="1"/>
  <c r="O1353" i="28"/>
  <c r="N1353" i="28"/>
  <c r="R1353" i="28"/>
  <c r="R229" i="28"/>
  <c r="M228" i="28"/>
  <c r="O241" i="28"/>
  <c r="N230" i="28"/>
  <c r="R228" i="28" l="1"/>
  <c r="M227" i="28"/>
  <c r="O240" i="28"/>
  <c r="N229" i="28"/>
  <c r="R1354" i="28"/>
  <c r="M1355" i="28"/>
  <c r="O1354" i="28"/>
  <c r="N1354" i="28"/>
  <c r="M1356" i="28" l="1"/>
  <c r="O1355" i="28"/>
  <c r="N1355" i="28"/>
  <c r="R1355" i="28"/>
  <c r="R227" i="28"/>
  <c r="M226" i="28"/>
  <c r="O239" i="28"/>
  <c r="N228" i="28"/>
  <c r="R226" i="28" l="1"/>
  <c r="M225" i="28"/>
  <c r="O238" i="28"/>
  <c r="N227" i="28"/>
  <c r="R1356" i="28"/>
  <c r="M1357" i="28"/>
  <c r="O1356" i="28"/>
  <c r="N1356" i="28"/>
  <c r="M1358" i="28" l="1"/>
  <c r="O1357" i="28"/>
  <c r="N1357" i="28"/>
  <c r="R1357" i="28"/>
  <c r="R225" i="28"/>
  <c r="M224" i="28"/>
  <c r="O237" i="28"/>
  <c r="N226" i="28"/>
  <c r="R224" i="28" l="1"/>
  <c r="M223" i="28"/>
  <c r="N224" i="28" s="1"/>
  <c r="O236" i="28"/>
  <c r="N225" i="28"/>
  <c r="R1358" i="28"/>
  <c r="M1359" i="28"/>
  <c r="O1358" i="28"/>
  <c r="N1358" i="28"/>
  <c r="M1360" i="28" l="1"/>
  <c r="O1359" i="28"/>
  <c r="N1359" i="28"/>
  <c r="R1359" i="28"/>
  <c r="R223" i="28"/>
  <c r="M222" i="28"/>
  <c r="O235" i="28"/>
  <c r="R222" i="28" l="1"/>
  <c r="M221" i="28"/>
  <c r="O234" i="28"/>
  <c r="N223" i="28"/>
  <c r="R1360" i="28"/>
  <c r="M1361" i="28"/>
  <c r="O1360" i="28"/>
  <c r="N1360" i="28"/>
  <c r="M1362" i="28" l="1"/>
  <c r="O1361" i="28"/>
  <c r="N1361" i="28"/>
  <c r="R1361" i="28"/>
  <c r="R221" i="28"/>
  <c r="U32" i="28" s="1"/>
  <c r="AA32" i="28" s="1"/>
  <c r="M220" i="28"/>
  <c r="O233" i="28"/>
  <c r="W126" i="28"/>
  <c r="X126" i="28" s="1"/>
  <c r="U126" i="28"/>
  <c r="V126" i="28" s="1"/>
  <c r="N222" i="28"/>
  <c r="AB33" i="28" l="1"/>
  <c r="R220" i="28"/>
  <c r="W31" i="28" s="1"/>
  <c r="AC31" i="28" s="1"/>
  <c r="M219" i="28"/>
  <c r="N220" i="28" s="1"/>
  <c r="O232" i="28"/>
  <c r="V33" i="28"/>
  <c r="N221" i="28"/>
  <c r="R1362" i="28"/>
  <c r="M1363" i="28"/>
  <c r="O1362" i="28"/>
  <c r="N1362" i="28"/>
  <c r="AD32" i="28" l="1"/>
  <c r="M1364" i="28"/>
  <c r="O1363" i="28"/>
  <c r="N1363" i="28"/>
  <c r="R1363" i="28"/>
  <c r="X32" i="28"/>
  <c r="R219" i="28"/>
  <c r="M218" i="28"/>
  <c r="N219" i="28" s="1"/>
  <c r="O231" i="28"/>
  <c r="R218" i="28" l="1"/>
  <c r="M217" i="28"/>
  <c r="N218" i="28" s="1"/>
  <c r="O230" i="28"/>
  <c r="R1364" i="28"/>
  <c r="M1365" i="28"/>
  <c r="O1364" i="28"/>
  <c r="N1364" i="28"/>
  <c r="M1366" i="28" l="1"/>
  <c r="O1365" i="28"/>
  <c r="N1365" i="28"/>
  <c r="R1365" i="28"/>
  <c r="R217" i="28"/>
  <c r="M216" i="28"/>
  <c r="O229" i="28"/>
  <c r="R216" i="28" l="1"/>
  <c r="M215" i="28"/>
  <c r="N216" i="28" s="1"/>
  <c r="O228" i="28"/>
  <c r="N217" i="28"/>
  <c r="R1366" i="28"/>
  <c r="M1367" i="28"/>
  <c r="O1366" i="28"/>
  <c r="N1366" i="28"/>
  <c r="M1368" i="28" l="1"/>
  <c r="O1367" i="28"/>
  <c r="N1367" i="28"/>
  <c r="R1367" i="28"/>
  <c r="R215" i="28"/>
  <c r="M214" i="28"/>
  <c r="O227" i="28"/>
  <c r="R214" i="28" l="1"/>
  <c r="M213" i="28"/>
  <c r="O226" i="28"/>
  <c r="N215" i="28"/>
  <c r="R1368" i="28"/>
  <c r="M1369" i="28"/>
  <c r="O1368" i="28"/>
  <c r="N1368" i="28"/>
  <c r="R213" i="28" l="1"/>
  <c r="M212" i="28"/>
  <c r="O225" i="28"/>
  <c r="M1370" i="28"/>
  <c r="O1369" i="28"/>
  <c r="N1369" i="28"/>
  <c r="R1369" i="28"/>
  <c r="N214" i="28"/>
  <c r="R212" i="28" l="1"/>
  <c r="M211" i="28"/>
  <c r="O224" i="28"/>
  <c r="R1370" i="28"/>
  <c r="M1371" i="28"/>
  <c r="O1370" i="28"/>
  <c r="N1370" i="28"/>
  <c r="N213" i="28"/>
  <c r="R211" i="28" l="1"/>
  <c r="M210" i="28"/>
  <c r="O223" i="28"/>
  <c r="M1372" i="28"/>
  <c r="O1371" i="28"/>
  <c r="N1371" i="28"/>
  <c r="R1371" i="28"/>
  <c r="N212" i="28"/>
  <c r="R210" i="28" l="1"/>
  <c r="M209" i="28"/>
  <c r="O222" i="28"/>
  <c r="R1372" i="28"/>
  <c r="M1373" i="28"/>
  <c r="O1372" i="28"/>
  <c r="N1372" i="28"/>
  <c r="N211" i="28"/>
  <c r="M1374" i="28" l="1"/>
  <c r="O1373" i="28"/>
  <c r="N1373" i="28"/>
  <c r="R1373" i="28"/>
  <c r="W127" i="28"/>
  <c r="X127" i="28" s="1"/>
  <c r="U127" i="28"/>
  <c r="V127" i="28" s="1"/>
  <c r="R209" i="28"/>
  <c r="U31" i="28" s="1"/>
  <c r="AA31" i="28" s="1"/>
  <c r="M208" i="28"/>
  <c r="N209" i="28" s="1"/>
  <c r="O221" i="28"/>
  <c r="N210" i="28"/>
  <c r="AB32" i="28" l="1"/>
  <c r="V32" i="28"/>
  <c r="M207" i="28"/>
  <c r="N208" i="28" s="1"/>
  <c r="R208" i="28"/>
  <c r="W30" i="28" s="1"/>
  <c r="AC30" i="28" s="1"/>
  <c r="O220" i="28"/>
  <c r="R1374" i="28"/>
  <c r="M1375" i="28"/>
  <c r="O1374" i="28"/>
  <c r="N1374" i="28"/>
  <c r="AD31" i="28" l="1"/>
  <c r="X31" i="28"/>
  <c r="M1376" i="28"/>
  <c r="O1375" i="28"/>
  <c r="N1375" i="28"/>
  <c r="R1375" i="28"/>
  <c r="R207" i="28"/>
  <c r="M206" i="28"/>
  <c r="N207" i="28" s="1"/>
  <c r="O219" i="28"/>
  <c r="R1376" i="28" l="1"/>
  <c r="M1377" i="28"/>
  <c r="O1376" i="28"/>
  <c r="N1376" i="28"/>
  <c r="M205" i="28"/>
  <c r="R206" i="28"/>
  <c r="O218" i="28"/>
  <c r="R205" i="28" l="1"/>
  <c r="M204" i="28"/>
  <c r="O217" i="28"/>
  <c r="M1378" i="28"/>
  <c r="O1377" i="28"/>
  <c r="N1377" i="28"/>
  <c r="R1377" i="28"/>
  <c r="N206" i="28"/>
  <c r="R1378" i="28" l="1"/>
  <c r="M1379" i="28"/>
  <c r="O1378" i="28"/>
  <c r="N1378" i="28"/>
  <c r="M203" i="28"/>
  <c r="N204" i="28" s="1"/>
  <c r="R204" i="28"/>
  <c r="O216" i="28"/>
  <c r="N205" i="28"/>
  <c r="R203" i="28" l="1"/>
  <c r="M202" i="28"/>
  <c r="N203" i="28" s="1"/>
  <c r="O215" i="28"/>
  <c r="M1380" i="28"/>
  <c r="O1379" i="28"/>
  <c r="N1379" i="28"/>
  <c r="R1379" i="28"/>
  <c r="M201" i="28" l="1"/>
  <c r="N202" i="28" s="1"/>
  <c r="R202" i="28"/>
  <c r="O214" i="28"/>
  <c r="R1380" i="28"/>
  <c r="M1381" i="28"/>
  <c r="O1380" i="28"/>
  <c r="N1380" i="28"/>
  <c r="M1382" i="28" l="1"/>
  <c r="O1381" i="28"/>
  <c r="N1381" i="28"/>
  <c r="R1381" i="28"/>
  <c r="R201" i="28"/>
  <c r="M200" i="28"/>
  <c r="O213" i="28"/>
  <c r="M199" i="28" l="1"/>
  <c r="N200" i="28" s="1"/>
  <c r="R200" i="28"/>
  <c r="O212" i="28"/>
  <c r="N201" i="28"/>
  <c r="R1382" i="28"/>
  <c r="M1383" i="28"/>
  <c r="O1382" i="28"/>
  <c r="N1382" i="28"/>
  <c r="M1384" i="28" l="1"/>
  <c r="O1383" i="28"/>
  <c r="N1383" i="28"/>
  <c r="R1383" i="28"/>
  <c r="R199" i="28"/>
  <c r="M198" i="28"/>
  <c r="O211" i="28"/>
  <c r="M197" i="28" l="1"/>
  <c r="N198" i="28" s="1"/>
  <c r="R198" i="28"/>
  <c r="O210" i="28"/>
  <c r="N199" i="28"/>
  <c r="R1384" i="28"/>
  <c r="M1385" i="28"/>
  <c r="O1384" i="28"/>
  <c r="N1384" i="28"/>
  <c r="W128" i="28" l="1"/>
  <c r="X128" i="28" s="1"/>
  <c r="U128" i="28"/>
  <c r="V128" i="28" s="1"/>
  <c r="M1386" i="28"/>
  <c r="O1385" i="28"/>
  <c r="N1385" i="28"/>
  <c r="R1385" i="28"/>
  <c r="R197" i="28"/>
  <c r="U30" i="28" s="1"/>
  <c r="AA30" i="28" s="1"/>
  <c r="M196" i="28"/>
  <c r="N197" i="28" s="1"/>
  <c r="O209" i="28"/>
  <c r="AB31" i="28" l="1"/>
  <c r="V31" i="28"/>
  <c r="R1386" i="28"/>
  <c r="M1387" i="28"/>
  <c r="O1386" i="28"/>
  <c r="N1386" i="28"/>
  <c r="M195" i="28"/>
  <c r="N196" i="28" s="1"/>
  <c r="R196" i="28"/>
  <c r="W29" i="28" s="1"/>
  <c r="AC29" i="28" s="1"/>
  <c r="O208" i="28"/>
  <c r="AD30" i="28" l="1"/>
  <c r="M1388" i="28"/>
  <c r="O1387" i="28"/>
  <c r="N1387" i="28"/>
  <c r="R1387" i="28"/>
  <c r="X30" i="28"/>
  <c r="R195" i="28"/>
  <c r="M194" i="28"/>
  <c r="N195" i="28" s="1"/>
  <c r="O207" i="28"/>
  <c r="M193" i="28" l="1"/>
  <c r="N194" i="28" s="1"/>
  <c r="R194" i="28"/>
  <c r="O206" i="28"/>
  <c r="R1388" i="28"/>
  <c r="M1389" i="28"/>
  <c r="O1388" i="28"/>
  <c r="N1388" i="28"/>
  <c r="M1390" i="28" l="1"/>
  <c r="O1389" i="28"/>
  <c r="N1389" i="28"/>
  <c r="R1389" i="28"/>
  <c r="R193" i="28"/>
  <c r="M192" i="28"/>
  <c r="O205" i="28"/>
  <c r="M191" i="28" l="1"/>
  <c r="N192" i="28" s="1"/>
  <c r="R192" i="28"/>
  <c r="O204" i="28"/>
  <c r="M1391" i="28"/>
  <c r="O1390" i="28"/>
  <c r="N1390" i="28"/>
  <c r="R1390" i="28"/>
  <c r="N193" i="28"/>
  <c r="R1391" i="28" l="1"/>
  <c r="M1392" i="28"/>
  <c r="O1391" i="28"/>
  <c r="N1391" i="28"/>
  <c r="R191" i="28"/>
  <c r="M190" i="28"/>
  <c r="O203" i="28"/>
  <c r="M189" i="28" l="1"/>
  <c r="N190" i="28" s="1"/>
  <c r="R190" i="28"/>
  <c r="O202" i="28"/>
  <c r="M1393" i="28"/>
  <c r="O1392" i="28"/>
  <c r="N1392" i="28"/>
  <c r="R1392" i="28"/>
  <c r="N191" i="28"/>
  <c r="R1393" i="28" l="1"/>
  <c r="M1394" i="28"/>
  <c r="O1393" i="28"/>
  <c r="N1393" i="28"/>
  <c r="R189" i="28"/>
  <c r="M188" i="28"/>
  <c r="N189" i="28" s="1"/>
  <c r="O201" i="28"/>
  <c r="M187" i="28" l="1"/>
  <c r="N188" i="28" s="1"/>
  <c r="R188" i="28"/>
  <c r="O200" i="28"/>
  <c r="M1395" i="28"/>
  <c r="O1394" i="28"/>
  <c r="N1394" i="28"/>
  <c r="R1394" i="28"/>
  <c r="R1395" i="28" l="1"/>
  <c r="M1396" i="28"/>
  <c r="O1395" i="28"/>
  <c r="N1395" i="28"/>
  <c r="R187" i="28"/>
  <c r="M186" i="28"/>
  <c r="N187" i="28" s="1"/>
  <c r="O199" i="28"/>
  <c r="M185" i="28" l="1"/>
  <c r="N186" i="28" s="1"/>
  <c r="R186" i="28"/>
  <c r="O198" i="28"/>
  <c r="M1397" i="28"/>
  <c r="O1396" i="28"/>
  <c r="N1396" i="28"/>
  <c r="R1396" i="28"/>
  <c r="R1397" i="28" l="1"/>
  <c r="M1398" i="28"/>
  <c r="O1397" i="28"/>
  <c r="N1397" i="28"/>
  <c r="R185" i="28"/>
  <c r="U29" i="28" s="1"/>
  <c r="AA29" i="28" s="1"/>
  <c r="M184" i="28"/>
  <c r="N185" i="28" s="1"/>
  <c r="O197" i="28"/>
  <c r="W129" i="28"/>
  <c r="X129" i="28" s="1"/>
  <c r="U129" i="28"/>
  <c r="V129" i="28" s="1"/>
  <c r="AB30" i="28" l="1"/>
  <c r="V30" i="28"/>
  <c r="M183" i="28"/>
  <c r="R184" i="28"/>
  <c r="W28" i="28" s="1"/>
  <c r="AC28" i="28" s="1"/>
  <c r="O196" i="28"/>
  <c r="M1399" i="28"/>
  <c r="O1398" i="28"/>
  <c r="N1398" i="28"/>
  <c r="R1398" i="28"/>
  <c r="AD29" i="28" l="1"/>
  <c r="R183" i="28"/>
  <c r="M182" i="28"/>
  <c r="O195" i="28"/>
  <c r="R1399" i="28"/>
  <c r="M1400" i="28"/>
  <c r="O1399" i="28"/>
  <c r="N1399" i="28"/>
  <c r="N184" i="28"/>
  <c r="X29" i="28"/>
  <c r="M1401" i="28" l="1"/>
  <c r="O1400" i="28"/>
  <c r="N1400" i="28"/>
  <c r="R1400" i="28"/>
  <c r="M181" i="28"/>
  <c r="N182" i="28" s="1"/>
  <c r="R182" i="28"/>
  <c r="O194" i="28"/>
  <c r="N183" i="28"/>
  <c r="R181" i="28" l="1"/>
  <c r="M180" i="28"/>
  <c r="N181" i="28"/>
  <c r="O193" i="28"/>
  <c r="R1401" i="28"/>
  <c r="M1402" i="28"/>
  <c r="O1401" i="28"/>
  <c r="N1401" i="28"/>
  <c r="M1403" i="28" l="1"/>
  <c r="O1402" i="28"/>
  <c r="N1402" i="28"/>
  <c r="R1402" i="28"/>
  <c r="M179" i="28"/>
  <c r="R180" i="28"/>
  <c r="O192" i="28"/>
  <c r="R179" i="28" l="1"/>
  <c r="M178" i="28"/>
  <c r="N179" i="28" s="1"/>
  <c r="O191" i="28"/>
  <c r="R1403" i="28"/>
  <c r="M1404" i="28"/>
  <c r="O1403" i="28"/>
  <c r="N1403" i="28"/>
  <c r="N180" i="28"/>
  <c r="M177" i="28" l="1"/>
  <c r="R178" i="28"/>
  <c r="O190" i="28"/>
  <c r="M1405" i="28"/>
  <c r="O1404" i="28"/>
  <c r="N1404" i="28"/>
  <c r="R1404" i="28"/>
  <c r="R1405" i="28" l="1"/>
  <c r="M1406" i="28"/>
  <c r="O1405" i="28"/>
  <c r="N1405" i="28"/>
  <c r="R177" i="28"/>
  <c r="M176" i="28"/>
  <c r="N177" i="28"/>
  <c r="O189" i="28"/>
  <c r="N178" i="28"/>
  <c r="M175" i="28" l="1"/>
  <c r="N176" i="28" s="1"/>
  <c r="R176" i="28"/>
  <c r="O188" i="28"/>
  <c r="M1407" i="28"/>
  <c r="O1406" i="28"/>
  <c r="N1406" i="28"/>
  <c r="R1406" i="28"/>
  <c r="R1407" i="28" l="1"/>
  <c r="M1408" i="28"/>
  <c r="O1407" i="28"/>
  <c r="N1407" i="28"/>
  <c r="R175" i="28"/>
  <c r="M174" i="28"/>
  <c r="O187" i="28"/>
  <c r="M173" i="28" l="1"/>
  <c r="N174" i="28" s="1"/>
  <c r="R174" i="28"/>
  <c r="O186" i="28"/>
  <c r="M1409" i="28"/>
  <c r="O1408" i="28"/>
  <c r="N1408" i="28"/>
  <c r="R1408" i="28"/>
  <c r="N175" i="28"/>
  <c r="R1409" i="28" l="1"/>
  <c r="M1410" i="28"/>
  <c r="O1409" i="28"/>
  <c r="N1409" i="28"/>
  <c r="R173" i="28"/>
  <c r="U28" i="28" s="1"/>
  <c r="AA28" i="28" s="1"/>
  <c r="M172" i="28"/>
  <c r="N173" i="28" s="1"/>
  <c r="O185" i="28"/>
  <c r="W130" i="28"/>
  <c r="X130" i="28" s="1"/>
  <c r="U130" i="28"/>
  <c r="V130" i="28" s="1"/>
  <c r="AB29" i="28" l="1"/>
  <c r="M171" i="28"/>
  <c r="N172" i="28" s="1"/>
  <c r="R172" i="28"/>
  <c r="W27" i="28" s="1"/>
  <c r="AC27" i="28" s="1"/>
  <c r="O184" i="28"/>
  <c r="M1411" i="28"/>
  <c r="O1410" i="28"/>
  <c r="N1410" i="28"/>
  <c r="R1410" i="28"/>
  <c r="V29" i="28"/>
  <c r="AD28" i="28" l="1"/>
  <c r="X28" i="28"/>
  <c r="R1411" i="28"/>
  <c r="M1412" i="28"/>
  <c r="O1411" i="28"/>
  <c r="N1411" i="28"/>
  <c r="R171" i="28"/>
  <c r="M170" i="28"/>
  <c r="N171" i="28" s="1"/>
  <c r="O183" i="28"/>
  <c r="M1413" i="28" l="1"/>
  <c r="O1412" i="28"/>
  <c r="N1412" i="28"/>
  <c r="R1412" i="28"/>
  <c r="M169" i="28"/>
  <c r="R170" i="28"/>
  <c r="O182" i="28"/>
  <c r="R169" i="28" l="1"/>
  <c r="M168" i="28"/>
  <c r="N169" i="28"/>
  <c r="O181" i="28"/>
  <c r="N170" i="28"/>
  <c r="R1413" i="28"/>
  <c r="M1414" i="28"/>
  <c r="O1413" i="28"/>
  <c r="N1413" i="28"/>
  <c r="M1415" i="28" l="1"/>
  <c r="O1414" i="28"/>
  <c r="N1414" i="28"/>
  <c r="R1414" i="28"/>
  <c r="M167" i="28"/>
  <c r="R168" i="28"/>
  <c r="O180" i="28"/>
  <c r="R167" i="28" l="1"/>
  <c r="M166" i="28"/>
  <c r="O179" i="28"/>
  <c r="N168" i="28"/>
  <c r="R1415" i="28"/>
  <c r="M1416" i="28"/>
  <c r="O1415" i="28"/>
  <c r="N1415" i="28"/>
  <c r="M1417" i="28" l="1"/>
  <c r="O1416" i="28"/>
  <c r="N1416" i="28"/>
  <c r="R1416" i="28"/>
  <c r="M165" i="28"/>
  <c r="N166" i="28" s="1"/>
  <c r="R166" i="28"/>
  <c r="O178" i="28"/>
  <c r="N167" i="28"/>
  <c r="R165" i="28" l="1"/>
  <c r="M164" i="28"/>
  <c r="N165" i="28"/>
  <c r="O177" i="28"/>
  <c r="R1417" i="28"/>
  <c r="M1418" i="28"/>
  <c r="O1417" i="28"/>
  <c r="N1417" i="28"/>
  <c r="M1419" i="28" l="1"/>
  <c r="O1418" i="28"/>
  <c r="N1418" i="28"/>
  <c r="R1418" i="28"/>
  <c r="M163" i="28"/>
  <c r="R164" i="28"/>
  <c r="N164" i="28"/>
  <c r="O176" i="28"/>
  <c r="R163" i="28" l="1"/>
  <c r="M162" i="28"/>
  <c r="O175" i="28"/>
  <c r="R1419" i="28"/>
  <c r="M1420" i="28"/>
  <c r="O1419" i="28"/>
  <c r="N1419" i="28"/>
  <c r="M1421" i="28" l="1"/>
  <c r="O1420" i="28"/>
  <c r="N1420" i="28"/>
  <c r="R1420" i="28"/>
  <c r="M161" i="28"/>
  <c r="N162" i="28" s="1"/>
  <c r="R162" i="28"/>
  <c r="O174" i="28"/>
  <c r="N163" i="28"/>
  <c r="W131" i="28" l="1"/>
  <c r="X131" i="28" s="1"/>
  <c r="U131" i="28"/>
  <c r="V131" i="28" s="1"/>
  <c r="R161" i="28"/>
  <c r="U27" i="28" s="1"/>
  <c r="AA27" i="28" s="1"/>
  <c r="M160" i="28"/>
  <c r="N161" i="28" s="1"/>
  <c r="O173" i="28"/>
  <c r="R1421" i="28"/>
  <c r="M1422" i="28"/>
  <c r="O1421" i="28"/>
  <c r="N1421" i="28"/>
  <c r="AB28" i="28" l="1"/>
  <c r="V28" i="28"/>
  <c r="M1423" i="28"/>
  <c r="O1422" i="28"/>
  <c r="N1422" i="28"/>
  <c r="R1422" i="28"/>
  <c r="M159" i="28"/>
  <c r="R160" i="28"/>
  <c r="W26" i="28" s="1"/>
  <c r="AC26" i="28" s="1"/>
  <c r="N160" i="28"/>
  <c r="O172" i="28"/>
  <c r="AD27" i="28" l="1"/>
  <c r="R1423" i="28"/>
  <c r="M1424" i="28"/>
  <c r="O1423" i="28"/>
  <c r="N1423" i="28"/>
  <c r="X27" i="28"/>
  <c r="R159" i="28"/>
  <c r="M158" i="28"/>
  <c r="N159" i="28" s="1"/>
  <c r="O171" i="28"/>
  <c r="M157" i="28" l="1"/>
  <c r="R158" i="28"/>
  <c r="O170" i="28"/>
  <c r="M1425" i="28"/>
  <c r="O1424" i="28"/>
  <c r="N1424" i="28"/>
  <c r="R1424" i="28"/>
  <c r="R1425" i="28" l="1"/>
  <c r="M1426" i="28"/>
  <c r="O1425" i="28"/>
  <c r="N1425" i="28"/>
  <c r="R157" i="28"/>
  <c r="M156" i="28"/>
  <c r="O169" i="28"/>
  <c r="N158" i="28"/>
  <c r="M155" i="28" l="1"/>
  <c r="N156" i="28" s="1"/>
  <c r="R156" i="28"/>
  <c r="O168" i="28"/>
  <c r="M1427" i="28"/>
  <c r="O1426" i="28"/>
  <c r="N1426" i="28"/>
  <c r="R1426" i="28"/>
  <c r="N157" i="28"/>
  <c r="R155" i="28" l="1"/>
  <c r="M154" i="28"/>
  <c r="N155" i="28" s="1"/>
  <c r="O167" i="28"/>
  <c r="R1427" i="28"/>
  <c r="M1428" i="28"/>
  <c r="O1427" i="28"/>
  <c r="N1427" i="28"/>
  <c r="M1429" i="28" l="1"/>
  <c r="O1428" i="28"/>
  <c r="N1428" i="28"/>
  <c r="R1428" i="28"/>
  <c r="M153" i="28"/>
  <c r="N154" i="28" s="1"/>
  <c r="R154" i="28"/>
  <c r="O166" i="28"/>
  <c r="R153" i="28" l="1"/>
  <c r="M152" i="28"/>
  <c r="O165" i="28"/>
  <c r="R1429" i="28"/>
  <c r="M1430" i="28"/>
  <c r="O1429" i="28"/>
  <c r="N1429" i="28"/>
  <c r="M151" i="28" l="1"/>
  <c r="N152" i="28" s="1"/>
  <c r="R152" i="28"/>
  <c r="O164" i="28"/>
  <c r="M1431" i="28"/>
  <c r="O1430" i="28"/>
  <c r="N1430" i="28"/>
  <c r="R1430" i="28"/>
  <c r="N153" i="28"/>
  <c r="R1431" i="28" l="1"/>
  <c r="M1432" i="28"/>
  <c r="O1431" i="28"/>
  <c r="N1431" i="28"/>
  <c r="R151" i="28"/>
  <c r="M150" i="28"/>
  <c r="N151" i="28" s="1"/>
  <c r="O163" i="28"/>
  <c r="M1433" i="28" l="1"/>
  <c r="O1432" i="28"/>
  <c r="N1432" i="28"/>
  <c r="R1432" i="28"/>
  <c r="M149" i="28"/>
  <c r="N150" i="28" s="1"/>
  <c r="R150" i="28"/>
  <c r="O162" i="28"/>
  <c r="W132" i="28" l="1"/>
  <c r="X132" i="28" s="1"/>
  <c r="U132" i="28"/>
  <c r="V132" i="28" s="1"/>
  <c r="R149" i="28"/>
  <c r="U26" i="28" s="1"/>
  <c r="AA26" i="28" s="1"/>
  <c r="M148" i="28"/>
  <c r="N149" i="28" s="1"/>
  <c r="O161" i="28"/>
  <c r="R1433" i="28"/>
  <c r="M1434" i="28"/>
  <c r="O1433" i="28"/>
  <c r="N1433" i="28"/>
  <c r="AB27" i="28" l="1"/>
  <c r="V27" i="28"/>
  <c r="M147" i="28"/>
  <c r="N148" i="28"/>
  <c r="R148" i="28"/>
  <c r="W25" i="28" s="1"/>
  <c r="AC25" i="28" s="1"/>
  <c r="O160" i="28"/>
  <c r="M1435" i="28"/>
  <c r="O1434" i="28"/>
  <c r="N1434" i="28"/>
  <c r="R1434" i="28"/>
  <c r="AD26" i="28" l="1"/>
  <c r="X26" i="28"/>
  <c r="R1435" i="28"/>
  <c r="M1436" i="28"/>
  <c r="O1435" i="28"/>
  <c r="N1435" i="28"/>
  <c r="R147" i="28"/>
  <c r="M146" i="28"/>
  <c r="N147" i="28" s="1"/>
  <c r="O159" i="28"/>
  <c r="M145" i="28" l="1"/>
  <c r="N146" i="28" s="1"/>
  <c r="R146" i="28"/>
  <c r="O158" i="28"/>
  <c r="M1437" i="28"/>
  <c r="O1436" i="28"/>
  <c r="N1436" i="28"/>
  <c r="R1436" i="28"/>
  <c r="R145" i="28" l="1"/>
  <c r="M144" i="28"/>
  <c r="O157" i="28"/>
  <c r="R1437" i="28"/>
  <c r="M1438" i="28"/>
  <c r="O1437" i="28"/>
  <c r="N1437" i="28"/>
  <c r="M143" i="28" l="1"/>
  <c r="N144" i="28" s="1"/>
  <c r="R144" i="28"/>
  <c r="O156" i="28"/>
  <c r="M1439" i="28"/>
  <c r="O1438" i="28"/>
  <c r="N1438" i="28"/>
  <c r="R1438" i="28"/>
  <c r="N145" i="28"/>
  <c r="R1439" i="28" l="1"/>
  <c r="M1440" i="28"/>
  <c r="O1439" i="28"/>
  <c r="N1439" i="28"/>
  <c r="R143" i="28"/>
  <c r="M142" i="28"/>
  <c r="N143" i="28" s="1"/>
  <c r="O155" i="28"/>
  <c r="M141" i="28" l="1"/>
  <c r="N142" i="28" s="1"/>
  <c r="R142" i="28"/>
  <c r="O154" i="28"/>
  <c r="M1441" i="28"/>
  <c r="O1440" i="28"/>
  <c r="N1440" i="28"/>
  <c r="R1440" i="28"/>
  <c r="R1441" i="28" l="1"/>
  <c r="M1442" i="28"/>
  <c r="O1441" i="28"/>
  <c r="N1441" i="28"/>
  <c r="R141" i="28"/>
  <c r="M140" i="28"/>
  <c r="N141" i="28" s="1"/>
  <c r="O153" i="28"/>
  <c r="M1443" i="28" l="1"/>
  <c r="O1442" i="28"/>
  <c r="N1442" i="28"/>
  <c r="R1442" i="28"/>
  <c r="M139" i="28"/>
  <c r="N140" i="28" s="1"/>
  <c r="R140" i="28"/>
  <c r="O152" i="28"/>
  <c r="R139" i="28" l="1"/>
  <c r="M138" i="28"/>
  <c r="O151" i="28"/>
  <c r="R1443" i="28"/>
  <c r="M1444" i="28"/>
  <c r="O1443" i="28"/>
  <c r="N1443" i="28"/>
  <c r="M1445" i="28" l="1"/>
  <c r="O1444" i="28"/>
  <c r="N1444" i="28"/>
  <c r="R1444" i="28"/>
  <c r="M137" i="28"/>
  <c r="N138" i="28" s="1"/>
  <c r="R138" i="28"/>
  <c r="O150" i="28"/>
  <c r="N139" i="28"/>
  <c r="W133" i="28" l="1"/>
  <c r="X133" i="28" s="1"/>
  <c r="U133" i="28"/>
  <c r="V133" i="28" s="1"/>
  <c r="R137" i="28"/>
  <c r="U25" i="28" s="1"/>
  <c r="AA25" i="28" s="1"/>
  <c r="M136" i="28"/>
  <c r="N137" i="28" s="1"/>
  <c r="O149" i="28"/>
  <c r="R1445" i="28"/>
  <c r="M1446" i="28"/>
  <c r="O1445" i="28"/>
  <c r="N1445" i="28"/>
  <c r="AB26" i="28" l="1"/>
  <c r="M1447" i="28"/>
  <c r="O1446" i="28"/>
  <c r="N1446" i="28"/>
  <c r="R1446" i="28"/>
  <c r="V26" i="28"/>
  <c r="M135" i="28"/>
  <c r="N136" i="28" s="1"/>
  <c r="R136" i="28"/>
  <c r="W24" i="28" s="1"/>
  <c r="AC24" i="28" s="1"/>
  <c r="O148" i="28"/>
  <c r="AD25" i="28" l="1"/>
  <c r="X25" i="28"/>
  <c r="R135" i="28"/>
  <c r="M134" i="28"/>
  <c r="N135" i="28"/>
  <c r="O147" i="28"/>
  <c r="R1447" i="28"/>
  <c r="M1448" i="28"/>
  <c r="O1447" i="28"/>
  <c r="N1447" i="28"/>
  <c r="M133" i="28" l="1"/>
  <c r="N134" i="28" s="1"/>
  <c r="R134" i="28"/>
  <c r="O146" i="28"/>
  <c r="M1449" i="28"/>
  <c r="O1448" i="28"/>
  <c r="N1448" i="28"/>
  <c r="R1448" i="28"/>
  <c r="R1449" i="28" l="1"/>
  <c r="M1450" i="28"/>
  <c r="O1449" i="28"/>
  <c r="N1449" i="28"/>
  <c r="R133" i="28"/>
  <c r="M132" i="28"/>
  <c r="O145" i="28"/>
  <c r="M131" i="28" l="1"/>
  <c r="N132" i="28" s="1"/>
  <c r="R132" i="28"/>
  <c r="O144" i="28"/>
  <c r="M1451" i="28"/>
  <c r="O1450" i="28"/>
  <c r="N1450" i="28"/>
  <c r="R1450" i="28"/>
  <c r="N133" i="28"/>
  <c r="R1451" i="28" l="1"/>
  <c r="M1452" i="28"/>
  <c r="O1451" i="28"/>
  <c r="N1451" i="28"/>
  <c r="R131" i="28"/>
  <c r="M130" i="28"/>
  <c r="N131" i="28" s="1"/>
  <c r="O143" i="28"/>
  <c r="M129" i="28" l="1"/>
  <c r="N130" i="28" s="1"/>
  <c r="R130" i="28"/>
  <c r="O142" i="28"/>
  <c r="M1453" i="28"/>
  <c r="O1452" i="28"/>
  <c r="N1452" i="28"/>
  <c r="R1452" i="28"/>
  <c r="R1453" i="28" l="1"/>
  <c r="M1454" i="28"/>
  <c r="O1453" i="28"/>
  <c r="N1453" i="28"/>
  <c r="R129" i="28"/>
  <c r="M128" i="28"/>
  <c r="N129" i="28" s="1"/>
  <c r="O141" i="28"/>
  <c r="M1455" i="28" l="1"/>
  <c r="O1454" i="28"/>
  <c r="N1454" i="28"/>
  <c r="R1454" i="28"/>
  <c r="M127" i="28"/>
  <c r="N128" i="28" s="1"/>
  <c r="R128" i="28"/>
  <c r="O140" i="28"/>
  <c r="R127" i="28" l="1"/>
  <c r="M126" i="28"/>
  <c r="O139" i="28"/>
  <c r="R1455" i="28"/>
  <c r="M1456" i="28"/>
  <c r="O1455" i="28"/>
  <c r="N1455" i="28"/>
  <c r="M1457" i="28" l="1"/>
  <c r="O1456" i="28"/>
  <c r="N1456" i="28"/>
  <c r="R1456" i="28"/>
  <c r="M125" i="28"/>
  <c r="N126" i="28" s="1"/>
  <c r="R126" i="28"/>
  <c r="O138" i="28"/>
  <c r="N127" i="28"/>
  <c r="R1457" i="28" l="1"/>
  <c r="M1458" i="28"/>
  <c r="O1457" i="28"/>
  <c r="N1457" i="28"/>
  <c r="W134" i="28"/>
  <c r="X134" i="28" s="1"/>
  <c r="U134" i="28"/>
  <c r="V134" i="28" s="1"/>
  <c r="R125" i="28"/>
  <c r="U24" i="28" s="1"/>
  <c r="AA24" i="28" s="1"/>
  <c r="M124" i="28"/>
  <c r="N125" i="28" s="1"/>
  <c r="O137" i="28"/>
  <c r="AB25" i="28" l="1"/>
  <c r="V25" i="28"/>
  <c r="M1459" i="28"/>
  <c r="O1458" i="28"/>
  <c r="N1458" i="28"/>
  <c r="R1458" i="28"/>
  <c r="M123" i="28"/>
  <c r="N124" i="28" s="1"/>
  <c r="R124" i="28"/>
  <c r="W23" i="28" s="1"/>
  <c r="AC23" i="28" s="1"/>
  <c r="O136" i="28"/>
  <c r="AD24" i="28" l="1"/>
  <c r="R1459" i="28"/>
  <c r="M1460" i="28"/>
  <c r="O1459" i="28"/>
  <c r="N1459" i="28"/>
  <c r="R123" i="28"/>
  <c r="M122" i="28"/>
  <c r="O135" i="28"/>
  <c r="X24" i="28"/>
  <c r="M121" i="28" l="1"/>
  <c r="N122" i="28" s="1"/>
  <c r="R122" i="28"/>
  <c r="O134" i="28"/>
  <c r="R1460" i="28"/>
  <c r="N1460" i="28"/>
  <c r="O1460" i="28"/>
  <c r="M1461" i="28"/>
  <c r="N123" i="28"/>
  <c r="R121" i="28" l="1"/>
  <c r="M120" i="28"/>
  <c r="O133" i="28"/>
  <c r="N1461" i="28"/>
  <c r="R1461" i="28"/>
  <c r="M1462" i="28"/>
  <c r="O1461" i="28"/>
  <c r="R1462" i="28" l="1"/>
  <c r="N1462" i="28"/>
  <c r="M1463" i="28"/>
  <c r="O1462" i="28"/>
  <c r="M119" i="28"/>
  <c r="N120" i="28" s="1"/>
  <c r="R120" i="28"/>
  <c r="O132" i="28"/>
  <c r="N121" i="28"/>
  <c r="N1463" i="28" l="1"/>
  <c r="R1463" i="28"/>
  <c r="O1463" i="28"/>
  <c r="M1464" i="28"/>
  <c r="R119" i="28"/>
  <c r="M118" i="28"/>
  <c r="O131" i="28"/>
  <c r="M117" i="28" l="1"/>
  <c r="N118" i="28" s="1"/>
  <c r="R118" i="28"/>
  <c r="O130" i="28"/>
  <c r="R1464" i="28"/>
  <c r="N1464" i="28"/>
  <c r="O1464" i="28"/>
  <c r="M1465" i="28"/>
  <c r="N119" i="28"/>
  <c r="R117" i="28" l="1"/>
  <c r="M116" i="28"/>
  <c r="O129" i="28"/>
  <c r="N1465" i="28"/>
  <c r="R1465" i="28"/>
  <c r="M1466" i="28"/>
  <c r="O1465" i="28"/>
  <c r="R1466" i="28" l="1"/>
  <c r="N1466" i="28"/>
  <c r="M1467" i="28"/>
  <c r="O1466" i="28"/>
  <c r="M115" i="28"/>
  <c r="N116" i="28" s="1"/>
  <c r="R116" i="28"/>
  <c r="O128" i="28"/>
  <c r="N117" i="28"/>
  <c r="N1467" i="28" l="1"/>
  <c r="R1467" i="28"/>
  <c r="O1467" i="28"/>
  <c r="M1468" i="28"/>
  <c r="R115" i="28"/>
  <c r="M114" i="28"/>
  <c r="N115" i="28" s="1"/>
  <c r="O127" i="28"/>
  <c r="R1468" i="28" l="1"/>
  <c r="N1468" i="28"/>
  <c r="O1468" i="28"/>
  <c r="M1469" i="28"/>
  <c r="M113" i="28"/>
  <c r="N114" i="28" s="1"/>
  <c r="R114" i="28"/>
  <c r="O126" i="28"/>
  <c r="N1469" i="28" l="1"/>
  <c r="R1469" i="28"/>
  <c r="M1470" i="28"/>
  <c r="O1469" i="28"/>
  <c r="R113" i="28"/>
  <c r="U23" i="28" s="1"/>
  <c r="AA23" i="28" s="1"/>
  <c r="M112" i="28"/>
  <c r="N113" i="28" s="1"/>
  <c r="O125" i="28"/>
  <c r="W135" i="28"/>
  <c r="X135" i="28" s="1"/>
  <c r="U135" i="28"/>
  <c r="V135" i="28" s="1"/>
  <c r="AB24" i="28" l="1"/>
  <c r="R1470" i="28"/>
  <c r="M1471" i="28"/>
  <c r="O1470" i="28"/>
  <c r="N1470" i="28"/>
  <c r="M111" i="28"/>
  <c r="R112" i="28"/>
  <c r="W22" i="28" s="1"/>
  <c r="AC22" i="28" s="1"/>
  <c r="O124" i="28"/>
  <c r="V24" i="28"/>
  <c r="AD23" i="28" l="1"/>
  <c r="R111" i="28"/>
  <c r="M110" i="28"/>
  <c r="O123" i="28"/>
  <c r="X23" i="28"/>
  <c r="N1471" i="28"/>
  <c r="R1471" i="28"/>
  <c r="M1472" i="28"/>
  <c r="O1471" i="28"/>
  <c r="N112" i="28"/>
  <c r="M109" i="28" l="1"/>
  <c r="N110" i="28" s="1"/>
  <c r="R110" i="28"/>
  <c r="O122" i="28"/>
  <c r="R1472" i="28"/>
  <c r="M1473" i="28"/>
  <c r="O1472" i="28"/>
  <c r="N1472" i="28"/>
  <c r="N111" i="28"/>
  <c r="N1473" i="28" l="1"/>
  <c r="R1473" i="28"/>
  <c r="M1474" i="28"/>
  <c r="O1473" i="28"/>
  <c r="R109" i="28"/>
  <c r="M108" i="28"/>
  <c r="O121" i="28"/>
  <c r="M107" i="28" l="1"/>
  <c r="N108" i="28" s="1"/>
  <c r="R108" i="28"/>
  <c r="O120" i="28"/>
  <c r="R1474" i="28"/>
  <c r="M1475" i="28"/>
  <c r="O1474" i="28"/>
  <c r="N1474" i="28"/>
  <c r="N109" i="28"/>
  <c r="N1475" i="28" l="1"/>
  <c r="R1475" i="28"/>
  <c r="M1476" i="28"/>
  <c r="O1475" i="28"/>
  <c r="R107" i="28"/>
  <c r="M106" i="28"/>
  <c r="N107" i="28" s="1"/>
  <c r="O119" i="28"/>
  <c r="M105" i="28" l="1"/>
  <c r="R106" i="28"/>
  <c r="O118" i="28"/>
  <c r="R1476" i="28"/>
  <c r="M1477" i="28"/>
  <c r="O1476" i="28"/>
  <c r="N1476" i="28"/>
  <c r="R105" i="28" l="1"/>
  <c r="M104" i="28"/>
  <c r="O117" i="28"/>
  <c r="N1477" i="28"/>
  <c r="R1477" i="28"/>
  <c r="M1478" i="28"/>
  <c r="O1477" i="28"/>
  <c r="N106" i="28"/>
  <c r="R1478" i="28" l="1"/>
  <c r="M1479" i="28"/>
  <c r="O1478" i="28"/>
  <c r="N1478" i="28"/>
  <c r="M103" i="28"/>
  <c r="N104" i="28" s="1"/>
  <c r="R104" i="28"/>
  <c r="O116" i="28"/>
  <c r="N105" i="28"/>
  <c r="N1479" i="28" l="1"/>
  <c r="R1479" i="28"/>
  <c r="M1480" i="28"/>
  <c r="O1479" i="28"/>
  <c r="R103" i="28"/>
  <c r="M102" i="28"/>
  <c r="O115" i="28"/>
  <c r="M101" i="28" l="1"/>
  <c r="N102" i="28" s="1"/>
  <c r="R102" i="28"/>
  <c r="O114" i="28"/>
  <c r="R1480" i="28"/>
  <c r="M1481" i="28"/>
  <c r="O1480" i="28"/>
  <c r="N1480" i="28"/>
  <c r="N103" i="28"/>
  <c r="N1481" i="28" l="1"/>
  <c r="R1481" i="28"/>
  <c r="M1482" i="28"/>
  <c r="O1481" i="28"/>
  <c r="W136" i="28"/>
  <c r="X136" i="28" s="1"/>
  <c r="U136" i="28"/>
  <c r="V136" i="28" s="1"/>
  <c r="R101" i="28"/>
  <c r="U22" i="28" s="1"/>
  <c r="AA22" i="28" s="1"/>
  <c r="M100" i="28"/>
  <c r="N101" i="28" s="1"/>
  <c r="O113" i="28"/>
  <c r="AB23" i="28" l="1"/>
  <c r="V23" i="28"/>
  <c r="M99" i="28"/>
  <c r="R100" i="28"/>
  <c r="W21" i="28" s="1"/>
  <c r="AC21" i="28" s="1"/>
  <c r="O112" i="28"/>
  <c r="R1482" i="28"/>
  <c r="M1483" i="28"/>
  <c r="O1482" i="28"/>
  <c r="N1482" i="28"/>
  <c r="AD22" i="28" l="1"/>
  <c r="R99" i="28"/>
  <c r="M98" i="28"/>
  <c r="N99" i="28" s="1"/>
  <c r="O111" i="28"/>
  <c r="N1483" i="28"/>
  <c r="R1483" i="28"/>
  <c r="M1484" i="28"/>
  <c r="O1483" i="28"/>
  <c r="X22" i="28"/>
  <c r="N100" i="28"/>
  <c r="R1484" i="28" l="1"/>
  <c r="M1485" i="28"/>
  <c r="O1484" i="28"/>
  <c r="N1484" i="28"/>
  <c r="M97" i="28"/>
  <c r="R98" i="28"/>
  <c r="O110" i="28"/>
  <c r="R97" i="28" l="1"/>
  <c r="M96" i="28"/>
  <c r="O109" i="28"/>
  <c r="N1485" i="28"/>
  <c r="R1485" i="28"/>
  <c r="M1486" i="28"/>
  <c r="O1485" i="28"/>
  <c r="N98" i="28"/>
  <c r="R1486" i="28" l="1"/>
  <c r="M1487" i="28"/>
  <c r="O1486" i="28"/>
  <c r="N1486" i="28"/>
  <c r="M95" i="28"/>
  <c r="N96" i="28" s="1"/>
  <c r="R96" i="28"/>
  <c r="O108" i="28"/>
  <c r="N97" i="28"/>
  <c r="N1487" i="28" l="1"/>
  <c r="R1487" i="28"/>
  <c r="M1488" i="28"/>
  <c r="O1487" i="28"/>
  <c r="R95" i="28"/>
  <c r="M94" i="28"/>
  <c r="O107" i="28"/>
  <c r="M93" i="28" l="1"/>
  <c r="N94" i="28" s="1"/>
  <c r="R94" i="28"/>
  <c r="O106" i="28"/>
  <c r="R1488" i="28"/>
  <c r="M1489" i="28"/>
  <c r="O1488" i="28"/>
  <c r="N1488" i="28"/>
  <c r="N95" i="28"/>
  <c r="N1489" i="28" l="1"/>
  <c r="R1489" i="28"/>
  <c r="M1490" i="28"/>
  <c r="O1489" i="28"/>
  <c r="R93" i="28"/>
  <c r="M92" i="28"/>
  <c r="O105" i="28"/>
  <c r="M91" i="28" l="1"/>
  <c r="N92" i="28" s="1"/>
  <c r="R92" i="28"/>
  <c r="O104" i="28"/>
  <c r="R1490" i="28"/>
  <c r="M1491" i="28"/>
  <c r="O1490" i="28"/>
  <c r="N1490" i="28"/>
  <c r="N93" i="28"/>
  <c r="N1491" i="28" l="1"/>
  <c r="R1491" i="28"/>
  <c r="M1492" i="28"/>
  <c r="O1491" i="28"/>
  <c r="R91" i="28"/>
  <c r="M90" i="28"/>
  <c r="O103" i="28"/>
  <c r="M89" i="28" l="1"/>
  <c r="N90" i="28" s="1"/>
  <c r="R90" i="28"/>
  <c r="O102" i="28"/>
  <c r="R1492" i="28"/>
  <c r="M1493" i="28"/>
  <c r="O1492" i="28"/>
  <c r="N1492" i="28"/>
  <c r="N91" i="28"/>
  <c r="N1493" i="28" l="1"/>
  <c r="R1493" i="28"/>
  <c r="M1494" i="28"/>
  <c r="O1493" i="28"/>
  <c r="W137" i="28"/>
  <c r="X137" i="28" s="1"/>
  <c r="U137" i="28"/>
  <c r="V137" i="28" s="1"/>
  <c r="R89" i="28"/>
  <c r="U21" i="28" s="1"/>
  <c r="AA21" i="28" s="1"/>
  <c r="M88" i="28"/>
  <c r="N89" i="28" s="1"/>
  <c r="O101" i="28"/>
  <c r="AB22" i="28" l="1"/>
  <c r="V22" i="28"/>
  <c r="R1494" i="28"/>
  <c r="M1495" i="28"/>
  <c r="O1494" i="28"/>
  <c r="N1494" i="28"/>
  <c r="M87" i="28"/>
  <c r="R88" i="28"/>
  <c r="W20" i="28" s="1"/>
  <c r="AC20" i="28" s="1"/>
  <c r="N88" i="28"/>
  <c r="O100" i="28"/>
  <c r="AD21" i="28" l="1"/>
  <c r="X21" i="28"/>
  <c r="N1495" i="28"/>
  <c r="R1495" i="28"/>
  <c r="M1496" i="28"/>
  <c r="O1495" i="28"/>
  <c r="R87" i="28"/>
  <c r="M86" i="28"/>
  <c r="N87" i="28" s="1"/>
  <c r="O99" i="28"/>
  <c r="M85" i="28" l="1"/>
  <c r="N86" i="28"/>
  <c r="R86" i="28"/>
  <c r="O98" i="28"/>
  <c r="R1496" i="28"/>
  <c r="M1497" i="28"/>
  <c r="O1496" i="28"/>
  <c r="N1496" i="28"/>
  <c r="R85" i="28" l="1"/>
  <c r="M84" i="28"/>
  <c r="N85" i="28" s="1"/>
  <c r="O97" i="28"/>
  <c r="N1497" i="28"/>
  <c r="R1497" i="28"/>
  <c r="M1498" i="28"/>
  <c r="O1497" i="28"/>
  <c r="R1498" i="28" l="1"/>
  <c r="M1499" i="28"/>
  <c r="O1498" i="28"/>
  <c r="N1498" i="28"/>
  <c r="M83" i="28"/>
  <c r="N84" i="28" s="1"/>
  <c r="R84" i="28"/>
  <c r="O96" i="28"/>
  <c r="R83" i="28" l="1"/>
  <c r="M82" i="28"/>
  <c r="O95" i="28"/>
  <c r="N1499" i="28"/>
  <c r="R1499" i="28"/>
  <c r="M1500" i="28"/>
  <c r="O1499" i="28"/>
  <c r="R1500" i="28" l="1"/>
  <c r="M1501" i="28"/>
  <c r="O1500" i="28"/>
  <c r="N1500" i="28"/>
  <c r="M81" i="28"/>
  <c r="N82" i="28" s="1"/>
  <c r="R82" i="28"/>
  <c r="O94" i="28"/>
  <c r="N83" i="28"/>
  <c r="N1501" i="28" l="1"/>
  <c r="R1501" i="28"/>
  <c r="M1502" i="28"/>
  <c r="O1501" i="28"/>
  <c r="R81" i="28"/>
  <c r="M80" i="28"/>
  <c r="N81" i="28" s="1"/>
  <c r="O93" i="28"/>
  <c r="M79" i="28" l="1"/>
  <c r="N80" i="28" s="1"/>
  <c r="R80" i="28"/>
  <c r="O92" i="28"/>
  <c r="R1502" i="28"/>
  <c r="M1503" i="28"/>
  <c r="O1502" i="28"/>
  <c r="N1502" i="28"/>
  <c r="N1503" i="28" l="1"/>
  <c r="R1503" i="28"/>
  <c r="M1504" i="28"/>
  <c r="O1503" i="28"/>
  <c r="R79" i="28"/>
  <c r="M78" i="28"/>
  <c r="O91" i="28"/>
  <c r="M77" i="28" l="1"/>
  <c r="N78" i="28" s="1"/>
  <c r="R78" i="28"/>
  <c r="O90" i="28"/>
  <c r="R1504" i="28"/>
  <c r="M1505" i="28"/>
  <c r="O1504" i="28"/>
  <c r="N1504" i="28"/>
  <c r="N79" i="28"/>
  <c r="N1505" i="28" l="1"/>
  <c r="R1505" i="28"/>
  <c r="M1506" i="28"/>
  <c r="O1505" i="28"/>
  <c r="W138" i="28"/>
  <c r="X138" i="28" s="1"/>
  <c r="U138" i="28"/>
  <c r="V138" i="28" s="1"/>
  <c r="R77" i="28"/>
  <c r="U20" i="28" s="1"/>
  <c r="AA20" i="28" s="1"/>
  <c r="M76" i="28"/>
  <c r="N77" i="28" s="1"/>
  <c r="O89" i="28"/>
  <c r="AB21" i="28" l="1"/>
  <c r="V21" i="28"/>
  <c r="R1506" i="28"/>
  <c r="M1507" i="28"/>
  <c r="O1506" i="28"/>
  <c r="N1506" i="28"/>
  <c r="M75" i="28"/>
  <c r="R76" i="28"/>
  <c r="W19" i="28" s="1"/>
  <c r="AC19" i="28" s="1"/>
  <c r="N76" i="28"/>
  <c r="O88" i="28"/>
  <c r="AD20" i="28" l="1"/>
  <c r="N1507" i="28"/>
  <c r="R1507" i="28"/>
  <c r="M1508" i="28"/>
  <c r="O1507" i="28"/>
  <c r="X20" i="28"/>
  <c r="R75" i="28"/>
  <c r="M74" i="28"/>
  <c r="N75" i="28" s="1"/>
  <c r="O87" i="28"/>
  <c r="R1508" i="28" l="1"/>
  <c r="M1509" i="28"/>
  <c r="O1508" i="28"/>
  <c r="N1508" i="28"/>
  <c r="M73" i="28"/>
  <c r="N74" i="28" s="1"/>
  <c r="R74" i="28"/>
  <c r="O86" i="28"/>
  <c r="R73" i="28" l="1"/>
  <c r="M72" i="28"/>
  <c r="O85" i="28"/>
  <c r="N1509" i="28"/>
  <c r="R1509" i="28"/>
  <c r="M1510" i="28"/>
  <c r="O1509" i="28"/>
  <c r="R1510" i="28" l="1"/>
  <c r="M1511" i="28"/>
  <c r="O1510" i="28"/>
  <c r="N1510" i="28"/>
  <c r="M71" i="28"/>
  <c r="N72" i="28" s="1"/>
  <c r="R72" i="28"/>
  <c r="O84" i="28"/>
  <c r="N73" i="28"/>
  <c r="R71" i="28" l="1"/>
  <c r="M70" i="28"/>
  <c r="O83" i="28"/>
  <c r="N1511" i="28"/>
  <c r="R1511" i="28"/>
  <c r="M1512" i="28"/>
  <c r="O1511" i="28"/>
  <c r="R1512" i="28" l="1"/>
  <c r="M1513" i="28"/>
  <c r="O1512" i="28"/>
  <c r="N1512" i="28"/>
  <c r="M69" i="28"/>
  <c r="N70" i="28" s="1"/>
  <c r="R70" i="28"/>
  <c r="O82" i="28"/>
  <c r="N71" i="28"/>
  <c r="R69" i="28" l="1"/>
  <c r="M68" i="28"/>
  <c r="O81" i="28"/>
  <c r="N1513" i="28"/>
  <c r="R1513" i="28"/>
  <c r="M1514" i="28"/>
  <c r="O1513" i="28"/>
  <c r="R1514" i="28" l="1"/>
  <c r="M1515" i="28"/>
  <c r="M1516" i="28" s="1"/>
  <c r="O1514" i="28"/>
  <c r="N1514" i="28"/>
  <c r="M67" i="28"/>
  <c r="N68" i="28" s="1"/>
  <c r="R68" i="28"/>
  <c r="O80" i="28"/>
  <c r="N69" i="28"/>
  <c r="N1516" i="28" l="1"/>
  <c r="M1517" i="28"/>
  <c r="O1516" i="28"/>
  <c r="R1516" i="28"/>
  <c r="R67" i="28"/>
  <c r="M66" i="28"/>
  <c r="N67" i="28" s="1"/>
  <c r="O79" i="28"/>
  <c r="N1515" i="28"/>
  <c r="R1515" i="28"/>
  <c r="O1515" i="28"/>
  <c r="N1517" i="28" l="1"/>
  <c r="R1517" i="28"/>
  <c r="O1517" i="28"/>
  <c r="M1518" i="28"/>
  <c r="M65" i="28"/>
  <c r="N66" i="28" s="1"/>
  <c r="R66" i="28"/>
  <c r="O78" i="28"/>
  <c r="U139" i="28"/>
  <c r="O1518" i="28" l="1"/>
  <c r="M1519" i="28"/>
  <c r="R1518" i="28"/>
  <c r="N1518" i="28"/>
  <c r="W139" i="28"/>
  <c r="X139" i="28" s="1"/>
  <c r="V139" i="28"/>
  <c r="R65" i="28"/>
  <c r="U19" i="28" s="1"/>
  <c r="AA19" i="28" s="1"/>
  <c r="M64" i="28"/>
  <c r="N65" i="28" s="1"/>
  <c r="O77" i="28"/>
  <c r="N1519" i="28" l="1"/>
  <c r="M1520" i="28"/>
  <c r="O1519" i="28"/>
  <c r="R1519" i="28"/>
  <c r="AB20" i="28"/>
  <c r="V20" i="28"/>
  <c r="M63" i="28"/>
  <c r="R64" i="28"/>
  <c r="W18" i="28" s="1"/>
  <c r="AC18" i="28" s="1"/>
  <c r="O76" i="28"/>
  <c r="M1521" i="28" l="1"/>
  <c r="N1520" i="28"/>
  <c r="O1520" i="28"/>
  <c r="R1520" i="28"/>
  <c r="AD19" i="28"/>
  <c r="R63" i="28"/>
  <c r="M62" i="28"/>
  <c r="N63" i="28" s="1"/>
  <c r="O75" i="28"/>
  <c r="N64" i="28"/>
  <c r="X19" i="28"/>
  <c r="N1521" i="28" l="1"/>
  <c r="M1522" i="28"/>
  <c r="O1521" i="28"/>
  <c r="R1521" i="28"/>
  <c r="M61" i="28"/>
  <c r="N62" i="28" s="1"/>
  <c r="R62" i="28"/>
  <c r="O74" i="28"/>
  <c r="O1522" i="28" l="1"/>
  <c r="R1522" i="28"/>
  <c r="N1522" i="28"/>
  <c r="M1523" i="28"/>
  <c r="R61" i="28"/>
  <c r="M60" i="28"/>
  <c r="O73" i="28"/>
  <c r="R1523" i="28" l="1"/>
  <c r="N1523" i="28"/>
  <c r="O1523" i="28"/>
  <c r="M1524" i="28"/>
  <c r="M59" i="28"/>
  <c r="N60" i="28" s="1"/>
  <c r="R60" i="28"/>
  <c r="O72" i="28"/>
  <c r="N61" i="28"/>
  <c r="R1524" i="28" l="1"/>
  <c r="M1525" i="28"/>
  <c r="O1524" i="28"/>
  <c r="N1524" i="28"/>
  <c r="R59" i="28"/>
  <c r="M58" i="28"/>
  <c r="O71" i="28"/>
  <c r="R1525" i="28" l="1"/>
  <c r="O1525" i="28"/>
  <c r="M1526" i="28"/>
  <c r="N1525" i="28"/>
  <c r="M57" i="28"/>
  <c r="N58" i="28" s="1"/>
  <c r="R58" i="28"/>
  <c r="O70" i="28"/>
  <c r="N59" i="28"/>
  <c r="R1526" i="28" l="1"/>
  <c r="N1526" i="28"/>
  <c r="O1526" i="28"/>
  <c r="M1527" i="28"/>
  <c r="R57" i="28"/>
  <c r="M56" i="28"/>
  <c r="O69" i="28"/>
  <c r="R1527" i="28" l="1"/>
  <c r="N1527" i="28"/>
  <c r="O1527" i="28"/>
  <c r="M1528" i="28"/>
  <c r="M55" i="28"/>
  <c r="N56" i="28" s="1"/>
  <c r="R56" i="28"/>
  <c r="O68" i="28"/>
  <c r="N57" i="28"/>
  <c r="R1528" i="28" l="1"/>
  <c r="O1528" i="28"/>
  <c r="N1528" i="28"/>
  <c r="M1529" i="28"/>
  <c r="R55" i="28"/>
  <c r="M54" i="28"/>
  <c r="O67" i="28"/>
  <c r="R1529" i="28" l="1"/>
  <c r="N1529" i="28"/>
  <c r="O1529" i="28"/>
  <c r="M1530" i="28"/>
  <c r="W140" i="28"/>
  <c r="X140" i="28" s="1"/>
  <c r="U140" i="28"/>
  <c r="V140" i="28" s="1"/>
  <c r="M53" i="28"/>
  <c r="N54" i="28" s="1"/>
  <c r="R54" i="28"/>
  <c r="O66" i="28"/>
  <c r="N55" i="28"/>
  <c r="R1530" i="28" l="1"/>
  <c r="O1530" i="28"/>
  <c r="M1531" i="28"/>
  <c r="N1530" i="28"/>
  <c r="R53" i="28"/>
  <c r="U18" i="28" s="1"/>
  <c r="AA18" i="28" s="1"/>
  <c r="M52" i="28"/>
  <c r="O65" i="28"/>
  <c r="R1531" i="28" l="1"/>
  <c r="N1531" i="28"/>
  <c r="O1531" i="28"/>
  <c r="M1532" i="28"/>
  <c r="AB19" i="28"/>
  <c r="M51" i="28"/>
  <c r="N52" i="28" s="1"/>
  <c r="R52" i="28"/>
  <c r="W17" i="28" s="1"/>
  <c r="AC17" i="28" s="1"/>
  <c r="O64" i="28"/>
  <c r="V19" i="28"/>
  <c r="N53" i="28"/>
  <c r="R1532" i="28" l="1"/>
  <c r="N1532" i="28"/>
  <c r="O1532" i="28"/>
  <c r="M1533" i="28"/>
  <c r="AD18" i="28"/>
  <c r="R51" i="28"/>
  <c r="M50" i="28"/>
  <c r="O63" i="28"/>
  <c r="X18" i="28"/>
  <c r="R1533" i="28" l="1"/>
  <c r="M1534" i="28"/>
  <c r="N1533" i="28"/>
  <c r="O1533" i="28"/>
  <c r="M49" i="28"/>
  <c r="N50" i="28"/>
  <c r="R50" i="28"/>
  <c r="O62" i="28"/>
  <c r="N51" i="28"/>
  <c r="R1534" i="28" l="1"/>
  <c r="O1534" i="28"/>
  <c r="M1535" i="28"/>
  <c r="N1534" i="28"/>
  <c r="R49" i="28"/>
  <c r="M48" i="28"/>
  <c r="O61" i="28"/>
  <c r="R1535" i="28" l="1"/>
  <c r="N1535" i="28"/>
  <c r="O1535" i="28"/>
  <c r="M1536" i="28"/>
  <c r="M47" i="28"/>
  <c r="N48" i="28" s="1"/>
  <c r="R48" i="28"/>
  <c r="O60" i="28"/>
  <c r="N49" i="28"/>
  <c r="R1536" i="28" l="1"/>
  <c r="N1536" i="28"/>
  <c r="O1536" i="28"/>
  <c r="M1537" i="28"/>
  <c r="R47" i="28"/>
  <c r="M46" i="28"/>
  <c r="N47" i="28" s="1"/>
  <c r="O59" i="28"/>
  <c r="R1537" i="28" l="1"/>
  <c r="M1538" i="28"/>
  <c r="N1537" i="28"/>
  <c r="O1537" i="28"/>
  <c r="M45" i="28"/>
  <c r="N46" i="28" s="1"/>
  <c r="R46" i="28"/>
  <c r="O58" i="28"/>
  <c r="R1538" i="28" l="1"/>
  <c r="O1538" i="28"/>
  <c r="M1539" i="28"/>
  <c r="N1538" i="28"/>
  <c r="R45" i="28"/>
  <c r="M44" i="28"/>
  <c r="N45" i="28" s="1"/>
  <c r="O57" i="28"/>
  <c r="R1539" i="28" l="1"/>
  <c r="O1539" i="28"/>
  <c r="N1539" i="28"/>
  <c r="M1540" i="28"/>
  <c r="M43" i="28"/>
  <c r="N44" i="28" s="1"/>
  <c r="R44" i="28"/>
  <c r="O56" i="28"/>
  <c r="R1540" i="28" l="1"/>
  <c r="O1540" i="28"/>
  <c r="M1541" i="28"/>
  <c r="N1540" i="28"/>
  <c r="R43" i="28"/>
  <c r="M42" i="28"/>
  <c r="N43" i="28" s="1"/>
  <c r="O55" i="28"/>
  <c r="R1541" i="28" l="1"/>
  <c r="M1542" i="28"/>
  <c r="N1541" i="28"/>
  <c r="O1541" i="28"/>
  <c r="W141" i="28"/>
  <c r="X141" i="28" s="1"/>
  <c r="U141" i="28"/>
  <c r="V141" i="28" s="1"/>
  <c r="M41" i="28"/>
  <c r="N42" i="28" s="1"/>
  <c r="R42" i="28"/>
  <c r="O54" i="28"/>
  <c r="R1542" i="28" l="1"/>
  <c r="M1543" i="28"/>
  <c r="N1542" i="28"/>
  <c r="O1542" i="28"/>
  <c r="R41" i="28"/>
  <c r="U17" i="28" s="1"/>
  <c r="AA17" i="28" s="1"/>
  <c r="M40" i="28"/>
  <c r="O53" i="28"/>
  <c r="R1543" i="28" l="1"/>
  <c r="N1543" i="28"/>
  <c r="O1543" i="28"/>
  <c r="M1544" i="28"/>
  <c r="AB18" i="28"/>
  <c r="M39" i="28"/>
  <c r="N40" i="28" s="1"/>
  <c r="R40" i="28"/>
  <c r="W16" i="28" s="1"/>
  <c r="AC16" i="28" s="1"/>
  <c r="O52" i="28"/>
  <c r="V18" i="28"/>
  <c r="N41" i="28"/>
  <c r="R1544" i="28" l="1"/>
  <c r="N1544" i="28"/>
  <c r="M1545" i="28"/>
  <c r="O1544" i="28"/>
  <c r="AD17" i="28"/>
  <c r="X17" i="28"/>
  <c r="R39" i="28"/>
  <c r="M38" i="28"/>
  <c r="N39" i="28" s="1"/>
  <c r="O51" i="28"/>
  <c r="R1545" i="28" l="1"/>
  <c r="N1545" i="28"/>
  <c r="O1545" i="28"/>
  <c r="M1546" i="28"/>
  <c r="M37" i="28"/>
  <c r="N38" i="28" s="1"/>
  <c r="R38" i="28"/>
  <c r="O50" i="28"/>
  <c r="R1546" i="28" l="1"/>
  <c r="M1547" i="28"/>
  <c r="O1546" i="28"/>
  <c r="N1546" i="28"/>
  <c r="R37" i="28"/>
  <c r="M36" i="28"/>
  <c r="N37" i="28"/>
  <c r="O49" i="28"/>
  <c r="R1547" i="28" l="1"/>
  <c r="N1547" i="28"/>
  <c r="M1548" i="28"/>
  <c r="O1547" i="28"/>
  <c r="M35" i="28"/>
  <c r="N36" i="28" s="1"/>
  <c r="R36" i="28"/>
  <c r="O48" i="28"/>
  <c r="R1548" i="28" l="1"/>
  <c r="N1548" i="28"/>
  <c r="O1548" i="28"/>
  <c r="M1549" i="28"/>
  <c r="R35" i="28"/>
  <c r="M34" i="28"/>
  <c r="O47" i="28"/>
  <c r="R1549" i="28" l="1"/>
  <c r="O1549" i="28"/>
  <c r="M1550" i="28"/>
  <c r="N1549" i="28"/>
  <c r="M33" i="28"/>
  <c r="N34" i="28" s="1"/>
  <c r="R34" i="28"/>
  <c r="O46" i="28"/>
  <c r="N35" i="28"/>
  <c r="R1550" i="28" l="1"/>
  <c r="N1550" i="28"/>
  <c r="O1550" i="28"/>
  <c r="M1551" i="28"/>
  <c r="R33" i="28"/>
  <c r="M32" i="28"/>
  <c r="N33" i="28" s="1"/>
  <c r="O45" i="28"/>
  <c r="R1551" i="28" l="1"/>
  <c r="N1551" i="28"/>
  <c r="O1551" i="28"/>
  <c r="M1552" i="28"/>
  <c r="R32" i="28"/>
  <c r="M31" i="28"/>
  <c r="O44" i="28"/>
  <c r="R1552" i="28" l="1"/>
  <c r="O1552" i="28"/>
  <c r="M1553" i="28"/>
  <c r="N1552" i="28"/>
  <c r="M30" i="28"/>
  <c r="R31" i="28"/>
  <c r="N31" i="28"/>
  <c r="O43" i="28"/>
  <c r="N32" i="28"/>
  <c r="R1553" i="28" l="1"/>
  <c r="N1553" i="28"/>
  <c r="O1553" i="28"/>
  <c r="M1554" i="28"/>
  <c r="W142" i="28"/>
  <c r="X142" i="28" s="1"/>
  <c r="U142" i="28"/>
  <c r="V142" i="28" s="1"/>
  <c r="M29" i="28"/>
  <c r="R30" i="28"/>
  <c r="O42" i="28"/>
  <c r="R1554" i="28" l="1"/>
  <c r="N1554" i="28"/>
  <c r="M1555" i="28"/>
  <c r="O1554" i="28"/>
  <c r="M28" i="28"/>
  <c r="R29" i="28"/>
  <c r="U16" i="28" s="1"/>
  <c r="AA16" i="28" s="1"/>
  <c r="O41" i="28"/>
  <c r="N30" i="28"/>
  <c r="R1555" i="28" l="1"/>
  <c r="N1555" i="28"/>
  <c r="M1556" i="28"/>
  <c r="O1555" i="28"/>
  <c r="AB17" i="28"/>
  <c r="R28" i="28"/>
  <c r="W15" i="28" s="1"/>
  <c r="M27" i="28"/>
  <c r="N28" i="28" s="1"/>
  <c r="O40" i="28"/>
  <c r="V17" i="28"/>
  <c r="N29" i="28"/>
  <c r="R1556" i="28" l="1"/>
  <c r="N1556" i="28"/>
  <c r="O1556" i="28"/>
  <c r="M1557" i="28"/>
  <c r="X16" i="28"/>
  <c r="AC15" i="28"/>
  <c r="AD16" i="28" s="1"/>
  <c r="M26" i="28"/>
  <c r="N27" i="28" s="1"/>
  <c r="R27" i="28"/>
  <c r="O39" i="28"/>
  <c r="R1557" i="28" l="1"/>
  <c r="N1557" i="28"/>
  <c r="O1557" i="28"/>
  <c r="M1558" i="28"/>
  <c r="M25" i="28"/>
  <c r="R26" i="28"/>
  <c r="O38" i="28"/>
  <c r="R1558" i="28" l="1"/>
  <c r="M1559" i="28"/>
  <c r="N1558" i="28"/>
  <c r="O1558" i="28"/>
  <c r="M24" i="28"/>
  <c r="R25" i="28"/>
  <c r="O37" i="28"/>
  <c r="N26" i="28"/>
  <c r="R1559" i="28" l="1"/>
  <c r="M1560" i="28"/>
  <c r="O1559" i="28"/>
  <c r="N1559" i="28"/>
  <c r="R24" i="28"/>
  <c r="M23" i="28"/>
  <c r="N24" i="28" s="1"/>
  <c r="O36" i="28"/>
  <c r="N25" i="28"/>
  <c r="R1560" i="28" l="1"/>
  <c r="N1560" i="28"/>
  <c r="O1560" i="28"/>
  <c r="M1561" i="28"/>
  <c r="M22" i="28"/>
  <c r="N23" i="28" s="1"/>
  <c r="R23" i="28"/>
  <c r="O35" i="28"/>
  <c r="R1561" i="28" l="1"/>
  <c r="O1561" i="28"/>
  <c r="N1561" i="28"/>
  <c r="M1562" i="28"/>
  <c r="M21" i="28"/>
  <c r="N22" i="28" s="1"/>
  <c r="R22" i="28"/>
  <c r="O34" i="28"/>
  <c r="R1562" i="28" l="1"/>
  <c r="N1562" i="28"/>
  <c r="O1562" i="28"/>
  <c r="M1563" i="28"/>
  <c r="M20" i="28"/>
  <c r="R21" i="28"/>
  <c r="O33" i="28"/>
  <c r="R1563" i="28" l="1"/>
  <c r="N1563" i="28"/>
  <c r="O1563" i="28"/>
  <c r="M1564" i="28"/>
  <c r="R20" i="28"/>
  <c r="U15" i="28" s="1"/>
  <c r="O32" i="28"/>
  <c r="N21" i="28"/>
  <c r="W14" i="28" l="1"/>
  <c r="V15" i="28"/>
  <c r="R1564" i="28"/>
  <c r="M1565" i="28"/>
  <c r="N1564" i="28"/>
  <c r="O1564" i="28"/>
  <c r="AA15" i="28"/>
  <c r="L220" i="14"/>
  <c r="L248" i="14"/>
  <c r="L252" i="14"/>
  <c r="L256" i="14"/>
  <c r="L260" i="14"/>
  <c r="L239" i="14"/>
  <c r="L209" i="14"/>
  <c r="L218" i="14"/>
  <c r="L213" i="14"/>
  <c r="L261" i="14"/>
  <c r="M261" i="14" s="1"/>
  <c r="L255" i="14"/>
  <c r="L263" i="14"/>
  <c r="L257" i="14"/>
  <c r="L266" i="14"/>
  <c r="L254" i="14"/>
  <c r="L229" i="14"/>
  <c r="L237" i="14"/>
  <c r="L262" i="14"/>
  <c r="L230" i="14"/>
  <c r="L268" i="14"/>
  <c r="L232" i="14"/>
  <c r="L243" i="14"/>
  <c r="L234" i="14"/>
  <c r="L247" i="14"/>
  <c r="L227" i="14"/>
  <c r="L221" i="14"/>
  <c r="M221" i="14" s="1"/>
  <c r="L216" i="14"/>
  <c r="L219" i="14"/>
  <c r="M219" i="14" s="1"/>
  <c r="L264" i="14"/>
  <c r="L211" i="14"/>
  <c r="L245" i="14"/>
  <c r="L222" i="14"/>
  <c r="L226" i="14"/>
  <c r="L225" i="14"/>
  <c r="L228" i="14"/>
  <c r="L246" i="14"/>
  <c r="L251" i="14"/>
  <c r="L253" i="14"/>
  <c r="M253" i="14" s="1"/>
  <c r="L241" i="14"/>
  <c r="L236" i="14"/>
  <c r="L249" i="14"/>
  <c r="L231" i="14"/>
  <c r="M231" i="14" s="1"/>
  <c r="L233" i="14"/>
  <c r="L215" i="14"/>
  <c r="L210" i="14"/>
  <c r="L223" i="14"/>
  <c r="L242" i="14"/>
  <c r="L214" i="14"/>
  <c r="L235" i="14"/>
  <c r="M235" i="14" s="1"/>
  <c r="L244" i="14"/>
  <c r="L258" i="14"/>
  <c r="L212" i="14"/>
  <c r="L267" i="14"/>
  <c r="L259" i="14"/>
  <c r="L250" i="14"/>
  <c r="L238" i="14"/>
  <c r="L265" i="14"/>
  <c r="L217" i="14"/>
  <c r="L240" i="14"/>
  <c r="L224" i="14"/>
  <c r="E208" i="14"/>
  <c r="E269" i="14"/>
  <c r="E270" i="14" s="1"/>
  <c r="E271" i="14" s="1"/>
  <c r="E272" i="14" s="1"/>
  <c r="E273" i="14" s="1"/>
  <c r="E274" i="14" s="1"/>
  <c r="E275" i="14" s="1"/>
  <c r="E276" i="14" s="1"/>
  <c r="E277" i="14" s="1"/>
  <c r="E278" i="14" s="1"/>
  <c r="E279" i="14" s="1"/>
  <c r="E280" i="14" s="1"/>
  <c r="E281" i="14" s="1"/>
  <c r="E282" i="14" s="1"/>
  <c r="E283" i="14" s="1"/>
  <c r="E284" i="14" s="1"/>
  <c r="E285" i="14" s="1"/>
  <c r="E286" i="14" s="1"/>
  <c r="E287" i="14" s="1"/>
  <c r="E288" i="14" s="1"/>
  <c r="E289" i="14" s="1"/>
  <c r="E290" i="14" s="1"/>
  <c r="E291" i="14" s="1"/>
  <c r="E292" i="14" s="1"/>
  <c r="E293" i="14" s="1"/>
  <c r="E294" i="14" s="1"/>
  <c r="E295" i="14" s="1"/>
  <c r="E296" i="14" s="1"/>
  <c r="E297" i="14" s="1"/>
  <c r="E298" i="14" s="1"/>
  <c r="E299" i="14" s="1"/>
  <c r="E300" i="14" s="1"/>
  <c r="E301" i="14" s="1"/>
  <c r="E302" i="14" s="1"/>
  <c r="E303" i="14" s="1"/>
  <c r="E304" i="14" s="1"/>
  <c r="E305" i="14" s="1"/>
  <c r="E306" i="14" s="1"/>
  <c r="E307" i="14" s="1"/>
  <c r="E308" i="14" s="1"/>
  <c r="E309" i="14" s="1"/>
  <c r="E310" i="14" s="1"/>
  <c r="E311" i="14" s="1"/>
  <c r="E312" i="14" s="1"/>
  <c r="E313" i="14" s="1"/>
  <c r="E314" i="14" s="1"/>
  <c r="E315" i="14" s="1"/>
  <c r="E316" i="14" s="1"/>
  <c r="E317" i="14" s="1"/>
  <c r="E318" i="14" s="1"/>
  <c r="E319" i="14" s="1"/>
  <c r="E320" i="14" s="1"/>
  <c r="E321" i="14" s="1"/>
  <c r="E322" i="14" s="1"/>
  <c r="E323" i="14" s="1"/>
  <c r="E324" i="14" s="1"/>
  <c r="E325" i="14" s="1"/>
  <c r="E326" i="14" s="1"/>
  <c r="E327" i="14" s="1"/>
  <c r="E328" i="14" s="1"/>
  <c r="E329" i="14" s="1"/>
  <c r="E330" i="14" s="1"/>
  <c r="E331" i="14" s="1"/>
  <c r="E332" i="14" s="1"/>
  <c r="E333" i="14" s="1"/>
  <c r="E334" i="14" s="1"/>
  <c r="E335" i="14" s="1"/>
  <c r="E336" i="14" s="1"/>
  <c r="E337" i="14" s="1"/>
  <c r="E338" i="14" s="1"/>
  <c r="E339" i="14" s="1"/>
  <c r="E340" i="14" s="1"/>
  <c r="E341" i="14" s="1"/>
  <c r="E342" i="14" s="1"/>
  <c r="E343" i="14" s="1"/>
  <c r="E344" i="14" s="1"/>
  <c r="E345" i="14" s="1"/>
  <c r="E346" i="14" s="1"/>
  <c r="E347" i="14" s="1"/>
  <c r="E348" i="14" s="1"/>
  <c r="E349" i="14" s="1"/>
  <c r="E350" i="14" s="1"/>
  <c r="E351" i="14" s="1"/>
  <c r="E352" i="14" s="1"/>
  <c r="E353" i="14" s="1"/>
  <c r="E354" i="14" s="1"/>
  <c r="E355" i="14" s="1"/>
  <c r="E356" i="14" s="1"/>
  <c r="E357" i="14" s="1"/>
  <c r="E358" i="14" s="1"/>
  <c r="E359" i="14" s="1"/>
  <c r="E360" i="14" s="1"/>
  <c r="E361" i="14" s="1"/>
  <c r="E362" i="14" s="1"/>
  <c r="E363" i="14" s="1"/>
  <c r="E364" i="14" s="1"/>
  <c r="E365" i="14" s="1"/>
  <c r="E366" i="14" s="1"/>
  <c r="E367" i="14" s="1"/>
  <c r="E368" i="14" s="1"/>
  <c r="E369" i="14" s="1"/>
  <c r="E370" i="14" s="1"/>
  <c r="E371" i="14" s="1"/>
  <c r="E372" i="14" s="1"/>
  <c r="E373" i="14" s="1"/>
  <c r="E374" i="14" s="1"/>
  <c r="E375" i="14" s="1"/>
  <c r="E376" i="14" s="1"/>
  <c r="E377" i="14" s="1"/>
  <c r="E378" i="14" s="1"/>
  <c r="E379" i="14" s="1"/>
  <c r="E380" i="14" s="1"/>
  <c r="E381" i="14" s="1"/>
  <c r="E382" i="14" s="1"/>
  <c r="E383" i="14" s="1"/>
  <c r="E384" i="14" s="1"/>
  <c r="E385" i="14" s="1"/>
  <c r="E386" i="14" s="1"/>
  <c r="E387" i="14" s="1"/>
  <c r="E388" i="14" s="1"/>
  <c r="E389" i="14" s="1"/>
  <c r="E390" i="14" s="1"/>
  <c r="E391" i="14" s="1"/>
  <c r="E392" i="14" s="1"/>
  <c r="E393" i="14" s="1"/>
  <c r="E394" i="14" s="1"/>
  <c r="E395" i="14" s="1"/>
  <c r="E396" i="14" s="1"/>
  <c r="E397" i="14" s="1"/>
  <c r="E398" i="14" s="1"/>
  <c r="E399" i="14" s="1"/>
  <c r="E400" i="14" s="1"/>
  <c r="E401" i="14" s="1"/>
  <c r="E402" i="14" s="1"/>
  <c r="E403" i="14" s="1"/>
  <c r="E404" i="14" s="1"/>
  <c r="E405" i="14" s="1"/>
  <c r="E406" i="14" s="1"/>
  <c r="E407" i="14" s="1"/>
  <c r="E408" i="14" s="1"/>
  <c r="E409" i="14" s="1"/>
  <c r="E410" i="14" s="1"/>
  <c r="E411" i="14" s="1"/>
  <c r="E412" i="14" s="1"/>
  <c r="E413" i="14" s="1"/>
  <c r="E414" i="14" s="1"/>
  <c r="E415" i="14" s="1"/>
  <c r="E416" i="14" s="1"/>
  <c r="E417" i="14" s="1"/>
  <c r="E418" i="14" s="1"/>
  <c r="E419" i="14" s="1"/>
  <c r="E420" i="14" s="1"/>
  <c r="E421" i="14" s="1"/>
  <c r="E422" i="14" s="1"/>
  <c r="E423" i="14" s="1"/>
  <c r="E424" i="14" s="1"/>
  <c r="E425" i="14" s="1"/>
  <c r="E426" i="14" s="1"/>
  <c r="E427" i="14" s="1"/>
  <c r="E428" i="14" s="1"/>
  <c r="E429" i="14" s="1"/>
  <c r="E430" i="14" s="1"/>
  <c r="E431" i="14" s="1"/>
  <c r="E432" i="14" s="1"/>
  <c r="E433" i="14" s="1"/>
  <c r="E434" i="14" s="1"/>
  <c r="E435" i="14" s="1"/>
  <c r="E436" i="14" s="1"/>
  <c r="E437" i="14" s="1"/>
  <c r="E438" i="14" s="1"/>
  <c r="E439" i="14" s="1"/>
  <c r="E440" i="14" s="1"/>
  <c r="E441" i="14" s="1"/>
  <c r="E442" i="14" s="1"/>
  <c r="E443" i="14" s="1"/>
  <c r="E444" i="14" s="1"/>
  <c r="E445" i="14" s="1"/>
  <c r="E446" i="14" s="1"/>
  <c r="E447" i="14" s="1"/>
  <c r="E448" i="14" s="1"/>
  <c r="E449" i="14" s="1"/>
  <c r="E450" i="14" s="1"/>
  <c r="E451" i="14" s="1"/>
  <c r="E452" i="14" s="1"/>
  <c r="E453" i="14" s="1"/>
  <c r="E454" i="14" s="1"/>
  <c r="E455" i="14" s="1"/>
  <c r="E456" i="14" s="1"/>
  <c r="E457" i="14" s="1"/>
  <c r="E458" i="14" s="1"/>
  <c r="E459" i="14" s="1"/>
  <c r="E460" i="14" s="1"/>
  <c r="E461" i="14" s="1"/>
  <c r="E462" i="14" s="1"/>
  <c r="E463" i="14" s="1"/>
  <c r="E464" i="14" s="1"/>
  <c r="E465" i="14" s="1"/>
  <c r="E466" i="14" s="1"/>
  <c r="E467" i="14" s="1"/>
  <c r="E468" i="14" s="1"/>
  <c r="E469" i="14" s="1"/>
  <c r="E470" i="14" s="1"/>
  <c r="E471" i="14" s="1"/>
  <c r="E472" i="14" s="1"/>
  <c r="E473" i="14" s="1"/>
  <c r="E474" i="14" s="1"/>
  <c r="E475" i="14" s="1"/>
  <c r="E476" i="14" s="1"/>
  <c r="E477" i="14" s="1"/>
  <c r="E478" i="14" s="1"/>
  <c r="E479" i="14" s="1"/>
  <c r="E480" i="14" s="1"/>
  <c r="E481" i="14" s="1"/>
  <c r="E482" i="14" s="1"/>
  <c r="E483" i="14" s="1"/>
  <c r="E484" i="14" s="1"/>
  <c r="E485" i="14" s="1"/>
  <c r="E486" i="14" s="1"/>
  <c r="E487" i="14" s="1"/>
  <c r="E488" i="14" s="1"/>
  <c r="E489" i="14" s="1"/>
  <c r="E490" i="14" s="1"/>
  <c r="E491" i="14" s="1"/>
  <c r="E492" i="14" s="1"/>
  <c r="E493" i="14" s="1"/>
  <c r="E494" i="14" s="1"/>
  <c r="E495" i="14" s="1"/>
  <c r="E496" i="14" s="1"/>
  <c r="E497" i="14" s="1"/>
  <c r="E498" i="14" s="1"/>
  <c r="E499" i="14" s="1"/>
  <c r="E500" i="14" s="1"/>
  <c r="E501" i="14" s="1"/>
  <c r="E502" i="14" s="1"/>
  <c r="E503" i="14" s="1"/>
  <c r="E504" i="14" s="1"/>
  <c r="E505" i="14" s="1"/>
  <c r="E506" i="14" s="1"/>
  <c r="E507" i="14" s="1"/>
  <c r="E508" i="14" s="1"/>
  <c r="X14" i="28" l="1"/>
  <c r="X15" i="28"/>
  <c r="R1565" i="28"/>
  <c r="N1565" i="28"/>
  <c r="M1566" i="28"/>
  <c r="O1565" i="28"/>
  <c r="W143" i="28"/>
  <c r="X143" i="28" s="1"/>
  <c r="U143" i="28"/>
  <c r="V143" i="28" s="1"/>
  <c r="AB15" i="28"/>
  <c r="AB16" i="28"/>
  <c r="V16" i="28"/>
  <c r="M225" i="14"/>
  <c r="M239" i="14"/>
  <c r="M213" i="14"/>
  <c r="M214" i="14"/>
  <c r="M249" i="14"/>
  <c r="M240" i="14"/>
  <c r="M258" i="14"/>
  <c r="M218" i="14"/>
  <c r="M230" i="14"/>
  <c r="M244" i="14"/>
  <c r="M222" i="14"/>
  <c r="M211" i="14"/>
  <c r="M246" i="14"/>
  <c r="M256" i="14"/>
  <c r="M255" i="14"/>
  <c r="M224" i="14"/>
  <c r="M264" i="14"/>
  <c r="M257" i="14"/>
  <c r="M238" i="14"/>
  <c r="M267" i="14"/>
  <c r="M233" i="14"/>
  <c r="M217" i="14"/>
  <c r="M210" i="14"/>
  <c r="M215" i="14"/>
  <c r="M232" i="14"/>
  <c r="M212" i="14"/>
  <c r="M223" i="14"/>
  <c r="M237" i="14"/>
  <c r="M254" i="14"/>
  <c r="L269" i="14"/>
  <c r="M269" i="14" s="1"/>
  <c r="L208" i="14"/>
  <c r="E207" i="14"/>
  <c r="M266" i="14"/>
  <c r="M265" i="14"/>
  <c r="M260" i="14"/>
  <c r="M259" i="14"/>
  <c r="M251" i="14"/>
  <c r="M252" i="14"/>
  <c r="M241" i="14"/>
  <c r="M242" i="14"/>
  <c r="M247" i="14"/>
  <c r="M248" i="14"/>
  <c r="M250" i="14"/>
  <c r="M236" i="14"/>
  <c r="M226" i="14"/>
  <c r="M268" i="14"/>
  <c r="M216" i="14"/>
  <c r="M243" i="14"/>
  <c r="M263" i="14"/>
  <c r="M262" i="14"/>
  <c r="M220" i="14"/>
  <c r="M229" i="14"/>
  <c r="M228" i="14"/>
  <c r="M245" i="14"/>
  <c r="M234" i="14"/>
  <c r="M227" i="14"/>
  <c r="R1566" i="28" l="1"/>
  <c r="O1566" i="28"/>
  <c r="M1567" i="28"/>
  <c r="N1566" i="28"/>
  <c r="L207" i="14"/>
  <c r="E206" i="14"/>
  <c r="L270" i="14"/>
  <c r="M270" i="14" s="1"/>
  <c r="M209" i="14"/>
  <c r="R1567" i="28" l="1"/>
  <c r="N1567" i="28"/>
  <c r="O1567" i="28"/>
  <c r="M1568" i="28"/>
  <c r="L271" i="14"/>
  <c r="M271" i="14" s="1"/>
  <c r="L206" i="14"/>
  <c r="M207" i="14" s="1"/>
  <c r="E205" i="14"/>
  <c r="M208" i="14"/>
  <c r="R1568" i="28" l="1"/>
  <c r="N1568" i="28"/>
  <c r="O1568" i="28"/>
  <c r="M1569" i="28"/>
  <c r="L272" i="14"/>
  <c r="M272" i="14" s="1"/>
  <c r="L205" i="14"/>
  <c r="M206" i="14" s="1"/>
  <c r="E204" i="14"/>
  <c r="R1569" i="28" l="1"/>
  <c r="N1569" i="28"/>
  <c r="O1569" i="28"/>
  <c r="M1570" i="28"/>
  <c r="L273" i="14"/>
  <c r="M273" i="14" s="1"/>
  <c r="L204" i="14"/>
  <c r="M205" i="14" s="1"/>
  <c r="E203" i="14"/>
  <c r="R1570" i="28" l="1"/>
  <c r="O1570" i="28"/>
  <c r="M1571" i="28"/>
  <c r="N1570" i="28"/>
  <c r="L203" i="14"/>
  <c r="M204" i="14" s="1"/>
  <c r="E202" i="14"/>
  <c r="L274" i="14"/>
  <c r="M274" i="14" s="1"/>
  <c r="R1571" i="28" l="1"/>
  <c r="O1571" i="28"/>
  <c r="M1572" i="28"/>
  <c r="N1571" i="28"/>
  <c r="L275" i="14"/>
  <c r="M275" i="14" s="1"/>
  <c r="L202" i="14"/>
  <c r="M203" i="14" s="1"/>
  <c r="E201" i="14"/>
  <c r="R1572" i="28" l="1"/>
  <c r="N1572" i="28"/>
  <c r="O1572" i="28"/>
  <c r="M1573" i="28"/>
  <c r="L276" i="14"/>
  <c r="M276" i="14" s="1"/>
  <c r="L201" i="14"/>
  <c r="M202" i="14" s="1"/>
  <c r="E200" i="14"/>
  <c r="R1573" i="28" l="1"/>
  <c r="N1573" i="28"/>
  <c r="O1573" i="28"/>
  <c r="M1574" i="28"/>
  <c r="L277" i="14"/>
  <c r="M277" i="14" s="1"/>
  <c r="L200" i="14"/>
  <c r="M201" i="14" s="1"/>
  <c r="E199" i="14"/>
  <c r="R1574" i="28" l="1"/>
  <c r="O1574" i="28"/>
  <c r="N1574" i="28"/>
  <c r="M1575" i="28"/>
  <c r="L278" i="14"/>
  <c r="M278" i="14" s="1"/>
  <c r="L199" i="14"/>
  <c r="E198" i="14"/>
  <c r="R1575" i="28" l="1"/>
  <c r="N1575" i="28"/>
  <c r="M1576" i="28"/>
  <c r="O1575" i="28"/>
  <c r="L279" i="14"/>
  <c r="M279" i="14" s="1"/>
  <c r="L198" i="14"/>
  <c r="M199" i="14" s="1"/>
  <c r="E197" i="14"/>
  <c r="M200" i="14"/>
  <c r="R1576" i="28" l="1"/>
  <c r="N1576" i="28"/>
  <c r="M1577" i="28"/>
  <c r="O1576" i="28"/>
  <c r="L280" i="14"/>
  <c r="M280" i="14" s="1"/>
  <c r="L197" i="14"/>
  <c r="E196" i="14"/>
  <c r="R1577" i="28" l="1"/>
  <c r="O1577" i="28"/>
  <c r="N1577" i="28"/>
  <c r="M1578" i="28"/>
  <c r="W144" i="28"/>
  <c r="X144" i="28" s="1"/>
  <c r="U144" i="28"/>
  <c r="V144" i="28" s="1"/>
  <c r="L281" i="14"/>
  <c r="M281" i="14" s="1"/>
  <c r="L196" i="14"/>
  <c r="M197" i="14" s="1"/>
  <c r="E195" i="14"/>
  <c r="M198" i="14"/>
  <c r="R1578" i="28" l="1"/>
  <c r="N1578" i="28"/>
  <c r="O1578" i="28"/>
  <c r="M1579" i="28"/>
  <c r="L282" i="14"/>
  <c r="M282" i="14" s="1"/>
  <c r="L195" i="14"/>
  <c r="M196" i="14" s="1"/>
  <c r="E194" i="14"/>
  <c r="R1579" i="28" l="1"/>
  <c r="N1579" i="28"/>
  <c r="O1579" i="28"/>
  <c r="M1580" i="28"/>
  <c r="L283" i="14"/>
  <c r="M283" i="14" s="1"/>
  <c r="L194" i="14"/>
  <c r="E193" i="14"/>
  <c r="R1580" i="28" l="1"/>
  <c r="N1580" i="28"/>
  <c r="O1580" i="28"/>
  <c r="M1581" i="28"/>
  <c r="L284" i="14"/>
  <c r="M284" i="14" s="1"/>
  <c r="L193" i="14"/>
  <c r="M194" i="14" s="1"/>
  <c r="E192" i="14"/>
  <c r="M195" i="14"/>
  <c r="R1581" i="28" l="1"/>
  <c r="M1582" i="28"/>
  <c r="N1581" i="28"/>
  <c r="O1581" i="28"/>
  <c r="L285" i="14"/>
  <c r="M285" i="14" s="1"/>
  <c r="L192" i="14"/>
  <c r="M193" i="14" s="1"/>
  <c r="E191" i="14"/>
  <c r="R1582" i="28" l="1"/>
  <c r="N1582" i="28"/>
  <c r="O1582" i="28"/>
  <c r="M1583" i="28"/>
  <c r="L191" i="14"/>
  <c r="M192" i="14" s="1"/>
  <c r="E190" i="14"/>
  <c r="L286" i="14"/>
  <c r="M286" i="14" s="1"/>
  <c r="R1583" i="28" l="1"/>
  <c r="N1583" i="28"/>
  <c r="O1583" i="28"/>
  <c r="M1584" i="28"/>
  <c r="L287" i="14"/>
  <c r="M287" i="14" s="1"/>
  <c r="L190" i="14"/>
  <c r="M191" i="14" s="1"/>
  <c r="E189" i="14"/>
  <c r="R1584" i="28" l="1"/>
  <c r="N1584" i="28"/>
  <c r="M1585" i="28"/>
  <c r="O1584" i="28"/>
  <c r="L288" i="14"/>
  <c r="M288" i="14" s="1"/>
  <c r="L189" i="14"/>
  <c r="M190" i="14" s="1"/>
  <c r="E188" i="14"/>
  <c r="R1585" i="28" l="1"/>
  <c r="N1585" i="28"/>
  <c r="O1585" i="28"/>
  <c r="M1586" i="28"/>
  <c r="L188" i="14"/>
  <c r="E187" i="14"/>
  <c r="L289" i="14"/>
  <c r="M289" i="14" s="1"/>
  <c r="M189" i="14"/>
  <c r="R1586" i="28" l="1"/>
  <c r="N1586" i="28"/>
  <c r="O1586" i="28"/>
  <c r="M1587" i="28"/>
  <c r="L290" i="14"/>
  <c r="M290" i="14" s="1"/>
  <c r="L187" i="14"/>
  <c r="E186" i="14"/>
  <c r="M188" i="14"/>
  <c r="R1587" i="28" l="1"/>
  <c r="N1587" i="28"/>
  <c r="O1587" i="28"/>
  <c r="M1588" i="28"/>
  <c r="L291" i="14"/>
  <c r="M291" i="14" s="1"/>
  <c r="L186" i="14"/>
  <c r="M187" i="14" s="1"/>
  <c r="E185" i="14"/>
  <c r="R1588" i="28" l="1"/>
  <c r="N1588" i="28"/>
  <c r="O1588" i="28"/>
  <c r="M1589" i="28"/>
  <c r="L292" i="14"/>
  <c r="M292" i="14" s="1"/>
  <c r="L185" i="14"/>
  <c r="M186" i="14" s="1"/>
  <c r="E184" i="14"/>
  <c r="R1589" i="28" l="1"/>
  <c r="N1589" i="28"/>
  <c r="O1589" i="28"/>
  <c r="M1590" i="28"/>
  <c r="W145" i="28"/>
  <c r="X145" i="28" s="1"/>
  <c r="U145" i="28"/>
  <c r="V145" i="28" s="1"/>
  <c r="L293" i="14"/>
  <c r="M293" i="14" s="1"/>
  <c r="L184" i="14"/>
  <c r="E183" i="14"/>
  <c r="R1590" i="28" l="1"/>
  <c r="M1591" i="28"/>
  <c r="O1590" i="28"/>
  <c r="N1590" i="28"/>
  <c r="L294" i="14"/>
  <c r="M294" i="14" s="1"/>
  <c r="L183" i="14"/>
  <c r="M184" i="14" s="1"/>
  <c r="E182" i="14"/>
  <c r="M185" i="14"/>
  <c r="R1591" i="28" l="1"/>
  <c r="N1591" i="28"/>
  <c r="O1591" i="28"/>
  <c r="M1592" i="28"/>
  <c r="L295" i="14"/>
  <c r="M295" i="14" s="1"/>
  <c r="L182" i="14"/>
  <c r="M183" i="14" s="1"/>
  <c r="E181" i="14"/>
  <c r="R1592" i="28" l="1"/>
  <c r="N1592" i="28"/>
  <c r="M1593" i="28"/>
  <c r="O1592" i="28"/>
  <c r="L296" i="14"/>
  <c r="M296" i="14" s="1"/>
  <c r="L181" i="14"/>
  <c r="E180" i="14"/>
  <c r="M182" i="14"/>
  <c r="R1593" i="28" l="1"/>
  <c r="N1593" i="28"/>
  <c r="O1593" i="28"/>
  <c r="M1594" i="28"/>
  <c r="L180" i="14"/>
  <c r="E179" i="14"/>
  <c r="L297" i="14"/>
  <c r="M297" i="14" s="1"/>
  <c r="R1594" i="28" l="1"/>
  <c r="M1595" i="28"/>
  <c r="N1594" i="28"/>
  <c r="O1594" i="28"/>
  <c r="L179" i="14"/>
  <c r="E178" i="14"/>
  <c r="L298" i="14"/>
  <c r="M298" i="14" s="1"/>
  <c r="M180" i="14"/>
  <c r="M181" i="14"/>
  <c r="R1595" i="28" l="1"/>
  <c r="N1595" i="28"/>
  <c r="O1595" i="28"/>
  <c r="M1596" i="28"/>
  <c r="L299" i="14"/>
  <c r="M299" i="14" s="1"/>
  <c r="E177" i="14"/>
  <c r="L178" i="14"/>
  <c r="M179" i="14" s="1"/>
  <c r="R1596" i="28" l="1"/>
  <c r="O1596" i="28"/>
  <c r="M1597" i="28"/>
  <c r="N1596" i="28"/>
  <c r="L300" i="14"/>
  <c r="M300" i="14" s="1"/>
  <c r="L177" i="14"/>
  <c r="E176" i="14"/>
  <c r="R1597" i="28" l="1"/>
  <c r="N1597" i="28"/>
  <c r="O1597" i="28"/>
  <c r="M1598" i="28"/>
  <c r="L176" i="14"/>
  <c r="E175" i="14"/>
  <c r="L301" i="14"/>
  <c r="M301" i="14" s="1"/>
  <c r="M178" i="14"/>
  <c r="R1598" i="28" l="1"/>
  <c r="O1598" i="28"/>
  <c r="M1599" i="28"/>
  <c r="N1598" i="28"/>
  <c r="L302" i="14"/>
  <c r="M302" i="14" s="1"/>
  <c r="L175" i="14"/>
  <c r="M176" i="14" s="1"/>
  <c r="E174" i="14"/>
  <c r="M177" i="14"/>
  <c r="R1599" i="28" l="1"/>
  <c r="N1599" i="28"/>
  <c r="O1599" i="28"/>
  <c r="M1600" i="28"/>
  <c r="L174" i="14"/>
  <c r="E173" i="14"/>
  <c r="L303" i="14"/>
  <c r="M303" i="14" s="1"/>
  <c r="M175" i="14"/>
  <c r="R1600" i="28" l="1"/>
  <c r="N1600" i="28"/>
  <c r="O1600" i="28"/>
  <c r="M1601" i="28"/>
  <c r="L304" i="14"/>
  <c r="M304" i="14" s="1"/>
  <c r="L173" i="14"/>
  <c r="M174" i="14" s="1"/>
  <c r="E172" i="14"/>
  <c r="R1601" i="28" l="1"/>
  <c r="N1601" i="28"/>
  <c r="M1602" i="28"/>
  <c r="O1601" i="28"/>
  <c r="W146" i="28"/>
  <c r="X146" i="28" s="1"/>
  <c r="U146" i="28"/>
  <c r="V146" i="28" s="1"/>
  <c r="L305" i="14"/>
  <c r="M305" i="14" s="1"/>
  <c r="L172" i="14"/>
  <c r="E171" i="14"/>
  <c r="M173" i="14"/>
  <c r="R1602" i="28" l="1"/>
  <c r="N1602" i="28"/>
  <c r="M1603" i="28"/>
  <c r="O1602" i="28"/>
  <c r="L171" i="14"/>
  <c r="E170" i="14"/>
  <c r="L306" i="14"/>
  <c r="M306" i="14" s="1"/>
  <c r="M172" i="14"/>
  <c r="R1603" i="28" l="1"/>
  <c r="M1604" i="28"/>
  <c r="N1603" i="28"/>
  <c r="O1603" i="28"/>
  <c r="L307" i="14"/>
  <c r="M307" i="14" s="1"/>
  <c r="E169" i="14"/>
  <c r="L170" i="14"/>
  <c r="M171" i="14" s="1"/>
  <c r="R1604" i="28" l="1"/>
  <c r="N1604" i="28"/>
  <c r="O1604" i="28"/>
  <c r="M1605" i="28"/>
  <c r="L308" i="14"/>
  <c r="M308" i="14" s="1"/>
  <c r="L169" i="14"/>
  <c r="E168" i="14"/>
  <c r="R1605" i="28" l="1"/>
  <c r="N1605" i="28"/>
  <c r="O1605" i="28"/>
  <c r="M1606" i="28"/>
  <c r="L168" i="14"/>
  <c r="E167" i="14"/>
  <c r="L309" i="14"/>
  <c r="M309" i="14" s="1"/>
  <c r="M169" i="14"/>
  <c r="M170" i="14"/>
  <c r="R1606" i="28" l="1"/>
  <c r="N1606" i="28"/>
  <c r="O1606" i="28"/>
  <c r="M1607" i="28"/>
  <c r="L167" i="14"/>
  <c r="E166" i="14"/>
  <c r="L310" i="14"/>
  <c r="M310" i="14" s="1"/>
  <c r="M168" i="14"/>
  <c r="R1607" i="28" l="1"/>
  <c r="O1607" i="28"/>
  <c r="M1608" i="28"/>
  <c r="N1607" i="28"/>
  <c r="L311" i="14"/>
  <c r="M311" i="14" s="1"/>
  <c r="E165" i="14"/>
  <c r="L166" i="14"/>
  <c r="M167" i="14"/>
  <c r="R1608" i="28" l="1"/>
  <c r="N1608" i="28"/>
  <c r="O1608" i="28"/>
  <c r="M1609" i="28"/>
  <c r="L312" i="14"/>
  <c r="M312" i="14" s="1"/>
  <c r="L165" i="14"/>
  <c r="E164" i="14"/>
  <c r="R1609" i="28" l="1"/>
  <c r="N1609" i="28"/>
  <c r="M1610" i="28"/>
  <c r="O1609" i="28"/>
  <c r="L164" i="14"/>
  <c r="M165" i="14" s="1"/>
  <c r="E163" i="14"/>
  <c r="L313" i="14"/>
  <c r="M313" i="14" s="1"/>
  <c r="M166" i="14"/>
  <c r="R1610" i="28" l="1"/>
  <c r="N1610" i="28"/>
  <c r="O1610" i="28"/>
  <c r="M1611" i="28"/>
  <c r="L314" i="14"/>
  <c r="M314" i="14" s="1"/>
  <c r="L163" i="14"/>
  <c r="M164" i="14" s="1"/>
  <c r="E162" i="14"/>
  <c r="R1611" i="28" l="1"/>
  <c r="N1611" i="28"/>
  <c r="O1611" i="28"/>
  <c r="M1612" i="28"/>
  <c r="L315" i="14"/>
  <c r="M315" i="14" s="1"/>
  <c r="L162" i="14"/>
  <c r="E161" i="14"/>
  <c r="R1612" i="28" l="1"/>
  <c r="M1613" i="28"/>
  <c r="N1612" i="28"/>
  <c r="O1612" i="28"/>
  <c r="L161" i="14"/>
  <c r="M162" i="14" s="1"/>
  <c r="E160" i="14"/>
  <c r="L316" i="14"/>
  <c r="M316" i="14" s="1"/>
  <c r="M163" i="14"/>
  <c r="R1613" i="28" l="1"/>
  <c r="N1613" i="28"/>
  <c r="O1613" i="28"/>
  <c r="M1614" i="28"/>
  <c r="W147" i="28"/>
  <c r="X147" i="28" s="1"/>
  <c r="U147" i="28"/>
  <c r="V147" i="28" s="1"/>
  <c r="L317" i="14"/>
  <c r="M317" i="14" s="1"/>
  <c r="L160" i="14"/>
  <c r="M161" i="14" s="1"/>
  <c r="E159" i="14"/>
  <c r="R1614" i="28" l="1"/>
  <c r="N1614" i="28"/>
  <c r="O1614" i="28"/>
  <c r="M1615" i="28"/>
  <c r="L318" i="14"/>
  <c r="M318" i="14" s="1"/>
  <c r="L159" i="14"/>
  <c r="M160" i="14" s="1"/>
  <c r="E158" i="14"/>
  <c r="R1615" i="28" l="1"/>
  <c r="N1615" i="28"/>
  <c r="O1615" i="28"/>
  <c r="M1616" i="28"/>
  <c r="L158" i="14"/>
  <c r="M159" i="14" s="1"/>
  <c r="E157" i="14"/>
  <c r="L319" i="14"/>
  <c r="M319" i="14" s="1"/>
  <c r="R1616" i="28" l="1"/>
  <c r="N1616" i="28"/>
  <c r="O1616" i="28"/>
  <c r="M1617" i="28"/>
  <c r="L320" i="14"/>
  <c r="M320" i="14" s="1"/>
  <c r="L157" i="14"/>
  <c r="E156" i="14"/>
  <c r="R1617" i="28" l="1"/>
  <c r="O1617" i="28"/>
  <c r="M1618" i="28"/>
  <c r="N1617" i="28"/>
  <c r="L156" i="14"/>
  <c r="M157" i="14" s="1"/>
  <c r="E155" i="14"/>
  <c r="L321" i="14"/>
  <c r="M321" i="14" s="1"/>
  <c r="M158" i="14"/>
  <c r="R1618" i="28" l="1"/>
  <c r="O1618" i="28"/>
  <c r="M1619" i="28"/>
  <c r="N1618" i="28"/>
  <c r="L155" i="14"/>
  <c r="E154" i="14"/>
  <c r="L322" i="14"/>
  <c r="M322" i="14" s="1"/>
  <c r="M156" i="14"/>
  <c r="R1619" i="28" l="1"/>
  <c r="O1619" i="28"/>
  <c r="M1620" i="28"/>
  <c r="N1619" i="28"/>
  <c r="L323" i="14"/>
  <c r="M323" i="14" s="1"/>
  <c r="L154" i="14"/>
  <c r="M155" i="14" s="1"/>
  <c r="E153" i="14"/>
  <c r="R1620" i="28" l="1"/>
  <c r="N1620" i="28"/>
  <c r="M1621" i="28"/>
  <c r="O1620" i="28"/>
  <c r="L324" i="14"/>
  <c r="M324" i="14" s="1"/>
  <c r="L153" i="14"/>
  <c r="M154" i="14" s="1"/>
  <c r="E152" i="14"/>
  <c r="R1621" i="28" l="1"/>
  <c r="N1621" i="28"/>
  <c r="O1621" i="28"/>
  <c r="M1622" i="28"/>
  <c r="L325" i="14"/>
  <c r="M325" i="14" s="1"/>
  <c r="L152" i="14"/>
  <c r="M153" i="14" s="1"/>
  <c r="E151" i="14"/>
  <c r="R1622" i="28" l="1"/>
  <c r="O1622" i="28"/>
  <c r="M1623" i="28"/>
  <c r="N1622" i="28"/>
  <c r="L326" i="14"/>
  <c r="M326" i="14" s="1"/>
  <c r="L151" i="14"/>
  <c r="M152" i="14" s="1"/>
  <c r="E150" i="14"/>
  <c r="R1623" i="28" l="1"/>
  <c r="M1624" i="28"/>
  <c r="N1623" i="28"/>
  <c r="O1623" i="28"/>
  <c r="L327" i="14"/>
  <c r="M327" i="14" s="1"/>
  <c r="L150" i="14"/>
  <c r="M151" i="14" s="1"/>
  <c r="E149" i="14"/>
  <c r="R1624" i="28" l="1"/>
  <c r="N1624" i="28"/>
  <c r="O1624" i="28"/>
  <c r="M1625" i="28"/>
  <c r="L328" i="14"/>
  <c r="M328" i="14" s="1"/>
  <c r="L149" i="14"/>
  <c r="E148" i="14"/>
  <c r="R1625" i="28" l="1"/>
  <c r="M1626" i="28"/>
  <c r="N1625" i="28"/>
  <c r="O1625" i="28"/>
  <c r="W148" i="28"/>
  <c r="X148" i="28" s="1"/>
  <c r="U148" i="28"/>
  <c r="V148" i="28" s="1"/>
  <c r="L329" i="14"/>
  <c r="M329" i="14" s="1"/>
  <c r="L148" i="14"/>
  <c r="M149" i="14" s="1"/>
  <c r="E147" i="14"/>
  <c r="M150" i="14"/>
  <c r="R1626" i="28" l="1"/>
  <c r="N1626" i="28"/>
  <c r="O1626" i="28"/>
  <c r="M1627" i="28"/>
  <c r="L147" i="14"/>
  <c r="E146" i="14"/>
  <c r="L330" i="14"/>
  <c r="M330" i="14" s="1"/>
  <c r="M148" i="14"/>
  <c r="R1627" i="28" l="1"/>
  <c r="M1628" i="28"/>
  <c r="N1627" i="28"/>
  <c r="O1627" i="28"/>
  <c r="L331" i="14"/>
  <c r="M331" i="14" s="1"/>
  <c r="L146" i="14"/>
  <c r="M147" i="14" s="1"/>
  <c r="E145" i="14"/>
  <c r="R1628" i="28" l="1"/>
  <c r="N1628" i="28"/>
  <c r="O1628" i="28"/>
  <c r="M1629" i="28"/>
  <c r="L145" i="14"/>
  <c r="E144" i="14"/>
  <c r="L332" i="14"/>
  <c r="M332" i="14" s="1"/>
  <c r="M146" i="14"/>
  <c r="R1629" i="28" l="1"/>
  <c r="N1629" i="28"/>
  <c r="O1629" i="28"/>
  <c r="M1630" i="28"/>
  <c r="L333" i="14"/>
  <c r="M333" i="14" s="1"/>
  <c r="L144" i="14"/>
  <c r="E143" i="14"/>
  <c r="R1630" i="28" l="1"/>
  <c r="N1630" i="28"/>
  <c r="O1630" i="28"/>
  <c r="M1631" i="28"/>
  <c r="L143" i="14"/>
  <c r="M144" i="14" s="1"/>
  <c r="E142" i="14"/>
  <c r="L334" i="14"/>
  <c r="M334" i="14" s="1"/>
  <c r="M145" i="14"/>
  <c r="R1631" i="28" l="1"/>
  <c r="N1631" i="28"/>
  <c r="O1631" i="28"/>
  <c r="M1632" i="28"/>
  <c r="L335" i="14"/>
  <c r="M335" i="14" s="1"/>
  <c r="L142" i="14"/>
  <c r="M143" i="14" s="1"/>
  <c r="E141" i="14"/>
  <c r="R1632" i="28" l="1"/>
  <c r="O1632" i="28"/>
  <c r="N1632" i="28"/>
  <c r="M1633" i="28"/>
  <c r="L336" i="14"/>
  <c r="M336" i="14" s="1"/>
  <c r="L141" i="14"/>
  <c r="M142" i="14" s="1"/>
  <c r="E140" i="14"/>
  <c r="R1633" i="28" l="1"/>
  <c r="N1633" i="28"/>
  <c r="O1633" i="28"/>
  <c r="M1634" i="28"/>
  <c r="L140" i="14"/>
  <c r="E139" i="14"/>
  <c r="L337" i="14"/>
  <c r="M337" i="14" s="1"/>
  <c r="R1634" i="28" l="1"/>
  <c r="O1634" i="28"/>
  <c r="N1634" i="28"/>
  <c r="M1635" i="28"/>
  <c r="L338" i="14"/>
  <c r="M338" i="14" s="1"/>
  <c r="L139" i="14"/>
  <c r="M140" i="14" s="1"/>
  <c r="E138" i="14"/>
  <c r="M141" i="14"/>
  <c r="R1635" i="28" l="1"/>
  <c r="O1635" i="28"/>
  <c r="N1635" i="28"/>
  <c r="M1636" i="28"/>
  <c r="L339" i="14"/>
  <c r="M339" i="14" s="1"/>
  <c r="L138" i="14"/>
  <c r="M139" i="14" s="1"/>
  <c r="E137" i="14"/>
  <c r="R1636" i="28" l="1"/>
  <c r="O1636" i="28"/>
  <c r="M1637" i="28"/>
  <c r="N1636" i="28"/>
  <c r="L340" i="14"/>
  <c r="M340" i="14" s="1"/>
  <c r="L137" i="14"/>
  <c r="M138" i="14" s="1"/>
  <c r="E136" i="14"/>
  <c r="R1637" i="28" l="1"/>
  <c r="N1637" i="28"/>
  <c r="O1637" i="28"/>
  <c r="M1638" i="28"/>
  <c r="W149" i="28"/>
  <c r="X149" i="28" s="1"/>
  <c r="U149" i="28"/>
  <c r="V149" i="28" s="1"/>
  <c r="L341" i="14"/>
  <c r="M341" i="14" s="1"/>
  <c r="L136" i="14"/>
  <c r="M137" i="14" s="1"/>
  <c r="E135" i="14"/>
  <c r="R1638" i="28" l="1"/>
  <c r="N1638" i="28"/>
  <c r="O1638" i="28"/>
  <c r="M1639" i="28"/>
  <c r="L135" i="14"/>
  <c r="M136" i="14" s="1"/>
  <c r="E134" i="14"/>
  <c r="L342" i="14"/>
  <c r="M342" i="14" s="1"/>
  <c r="R1639" i="28" l="1"/>
  <c r="N1639" i="28"/>
  <c r="O1639" i="28"/>
  <c r="M1640" i="28"/>
  <c r="L343" i="14"/>
  <c r="M343" i="14" s="1"/>
  <c r="L134" i="14"/>
  <c r="E133" i="14"/>
  <c r="R1640" i="28" l="1"/>
  <c r="O1640" i="28"/>
  <c r="M1641" i="28"/>
  <c r="N1640" i="28"/>
  <c r="L133" i="14"/>
  <c r="M134" i="14" s="1"/>
  <c r="E132" i="14"/>
  <c r="L344" i="14"/>
  <c r="M344" i="14" s="1"/>
  <c r="M135" i="14"/>
  <c r="R1641" i="28" l="1"/>
  <c r="M1642" i="28"/>
  <c r="O1641" i="28"/>
  <c r="N1641" i="28"/>
  <c r="L345" i="14"/>
  <c r="M345" i="14" s="1"/>
  <c r="L132" i="14"/>
  <c r="M133" i="14" s="1"/>
  <c r="E131" i="14"/>
  <c r="R1642" i="28" l="1"/>
  <c r="N1642" i="28"/>
  <c r="O1642" i="28"/>
  <c r="M1643" i="28"/>
  <c r="L346" i="14"/>
  <c r="M346" i="14" s="1"/>
  <c r="L131" i="14"/>
  <c r="M132" i="14" s="1"/>
  <c r="E130" i="14"/>
  <c r="R1643" i="28" l="1"/>
  <c r="O1643" i="28"/>
  <c r="N1643" i="28"/>
  <c r="M1644" i="28"/>
  <c r="L347" i="14"/>
  <c r="M347" i="14" s="1"/>
  <c r="L130" i="14"/>
  <c r="M131" i="14" s="1"/>
  <c r="E129" i="14"/>
  <c r="R1644" i="28" l="1"/>
  <c r="N1644" i="28"/>
  <c r="O1644" i="28"/>
  <c r="M1645" i="28"/>
  <c r="L129" i="14"/>
  <c r="M130" i="14" s="1"/>
  <c r="E128" i="14"/>
  <c r="L348" i="14"/>
  <c r="M348" i="14" s="1"/>
  <c r="R1645" i="28" l="1"/>
  <c r="O1645" i="28"/>
  <c r="M1646" i="28"/>
  <c r="N1645" i="28"/>
  <c r="L349" i="14"/>
  <c r="M349" i="14" s="1"/>
  <c r="L128" i="14"/>
  <c r="M129" i="14" s="1"/>
  <c r="E127" i="14"/>
  <c r="R1646" i="28" l="1"/>
  <c r="N1646" i="28"/>
  <c r="O1646" i="28"/>
  <c r="M1647" i="28"/>
  <c r="L350" i="14"/>
  <c r="M350" i="14" s="1"/>
  <c r="L127" i="14"/>
  <c r="M128" i="14" s="1"/>
  <c r="E126" i="14"/>
  <c r="R1647" i="28" l="1"/>
  <c r="M1648" i="28"/>
  <c r="N1647" i="28"/>
  <c r="O1647" i="28"/>
  <c r="L351" i="14"/>
  <c r="M351" i="14" s="1"/>
  <c r="E125" i="14"/>
  <c r="L126" i="14"/>
  <c r="M127" i="14" s="1"/>
  <c r="R1648" i="28" l="1"/>
  <c r="M1649" i="28"/>
  <c r="N1648" i="28"/>
  <c r="O1648" i="28"/>
  <c r="L352" i="14"/>
  <c r="M352" i="14" s="1"/>
  <c r="L125" i="14"/>
  <c r="E124" i="14"/>
  <c r="R1649" i="28" l="1"/>
  <c r="N1649" i="28"/>
  <c r="O1649" i="28"/>
  <c r="M1650" i="28"/>
  <c r="W150" i="28"/>
  <c r="X150" i="28" s="1"/>
  <c r="U150" i="28"/>
  <c r="V150" i="28" s="1"/>
  <c r="L124" i="14"/>
  <c r="M125" i="14" s="1"/>
  <c r="E123" i="14"/>
  <c r="L353" i="14"/>
  <c r="M353" i="14" s="1"/>
  <c r="M126" i="14"/>
  <c r="R1650" i="28" l="1"/>
  <c r="N1650" i="28"/>
  <c r="O1650" i="28"/>
  <c r="M1651" i="28"/>
  <c r="L354" i="14"/>
  <c r="M354" i="14" s="1"/>
  <c r="L123" i="14"/>
  <c r="M124" i="14" s="1"/>
  <c r="E122" i="14"/>
  <c r="R1651" i="28" l="1"/>
  <c r="N1651" i="28"/>
  <c r="M1652" i="28"/>
  <c r="O1651" i="28"/>
  <c r="L355" i="14"/>
  <c r="M355" i="14" s="1"/>
  <c r="L122" i="14"/>
  <c r="M123" i="14" s="1"/>
  <c r="E121" i="14"/>
  <c r="R1652" i="28" l="1"/>
  <c r="M1653" i="28"/>
  <c r="N1652" i="28"/>
  <c r="O1652" i="28"/>
  <c r="L356" i="14"/>
  <c r="M356" i="14" s="1"/>
  <c r="L121" i="14"/>
  <c r="M122" i="14" s="1"/>
  <c r="E120" i="14"/>
  <c r="R1653" i="28" l="1"/>
  <c r="N1653" i="28"/>
  <c r="O1653" i="28"/>
  <c r="M1654" i="28"/>
  <c r="L357" i="14"/>
  <c r="M357" i="14" s="1"/>
  <c r="L120" i="14"/>
  <c r="M121" i="14" s="1"/>
  <c r="E119" i="14"/>
  <c r="R1654" i="28" l="1"/>
  <c r="N1654" i="28"/>
  <c r="O1654" i="28"/>
  <c r="M1655" i="28"/>
  <c r="L358" i="14"/>
  <c r="M358" i="14" s="1"/>
  <c r="L119" i="14"/>
  <c r="M120" i="14" s="1"/>
  <c r="E118" i="14"/>
  <c r="R1655" i="28" l="1"/>
  <c r="N1655" i="28"/>
  <c r="O1655" i="28"/>
  <c r="M1656" i="28"/>
  <c r="L359" i="14"/>
  <c r="M359" i="14" s="1"/>
  <c r="L118" i="14"/>
  <c r="M119" i="14" s="1"/>
  <c r="E117" i="14"/>
  <c r="R1656" i="28" l="1"/>
  <c r="O1656" i="28"/>
  <c r="M1657" i="28"/>
  <c r="N1656" i="28"/>
  <c r="L360" i="14"/>
  <c r="M360" i="14" s="1"/>
  <c r="L117" i="14"/>
  <c r="E116" i="14"/>
  <c r="R1657" i="28" l="1"/>
  <c r="N1657" i="28"/>
  <c r="O1657" i="28"/>
  <c r="M1658" i="28"/>
  <c r="L116" i="14"/>
  <c r="E115" i="14"/>
  <c r="L361" i="14"/>
  <c r="M361" i="14" s="1"/>
  <c r="M117" i="14"/>
  <c r="M118" i="14"/>
  <c r="R1658" i="28" l="1"/>
  <c r="O1658" i="28"/>
  <c r="N1658" i="28"/>
  <c r="M1659" i="28"/>
  <c r="L115" i="14"/>
  <c r="M116" i="14" s="1"/>
  <c r="E114" i="14"/>
  <c r="L362" i="14"/>
  <c r="M362" i="14" s="1"/>
  <c r="R1659" i="28" l="1"/>
  <c r="M1660" i="28"/>
  <c r="N1659" i="28"/>
  <c r="O1659" i="28"/>
  <c r="L363" i="14"/>
  <c r="M363" i="14" s="1"/>
  <c r="L114" i="14"/>
  <c r="M115" i="14" s="1"/>
  <c r="E113" i="14"/>
  <c r="R1660" i="28" l="1"/>
  <c r="N1660" i="28"/>
  <c r="M1661" i="28"/>
  <c r="O1660" i="28"/>
  <c r="L364" i="14"/>
  <c r="M364" i="14" s="1"/>
  <c r="L113" i="14"/>
  <c r="M114" i="14" s="1"/>
  <c r="E112" i="14"/>
  <c r="R1661" i="28" l="1"/>
  <c r="M1662" i="28"/>
  <c r="N1661" i="28"/>
  <c r="O1661" i="28"/>
  <c r="W151" i="28"/>
  <c r="X151" i="28" s="1"/>
  <c r="U151" i="28"/>
  <c r="V151" i="28" s="1"/>
  <c r="L365" i="14"/>
  <c r="M365" i="14" s="1"/>
  <c r="L112" i="14"/>
  <c r="M113" i="14" s="1"/>
  <c r="E111" i="14"/>
  <c r="R1662" i="28" l="1"/>
  <c r="O1662" i="28"/>
  <c r="M1663" i="28"/>
  <c r="N1662" i="28"/>
  <c r="L366" i="14"/>
  <c r="M366" i="14" s="1"/>
  <c r="L111" i="14"/>
  <c r="M112" i="14" s="1"/>
  <c r="E110" i="14"/>
  <c r="R1663" i="28" l="1"/>
  <c r="O1663" i="28"/>
  <c r="M1664" i="28"/>
  <c r="N1663" i="28"/>
  <c r="L367" i="14"/>
  <c r="M367" i="14" s="1"/>
  <c r="E109" i="14"/>
  <c r="L110" i="14"/>
  <c r="R1664" i="28" l="1"/>
  <c r="N1664" i="28"/>
  <c r="O1664" i="28"/>
  <c r="M1665" i="28"/>
  <c r="L368" i="14"/>
  <c r="M368" i="14" s="1"/>
  <c r="L109" i="14"/>
  <c r="E108" i="14"/>
  <c r="M111" i="14"/>
  <c r="R1665" i="28" l="1"/>
  <c r="O1665" i="28"/>
  <c r="M1666" i="28"/>
  <c r="N1665" i="28"/>
  <c r="L108" i="14"/>
  <c r="E107" i="14"/>
  <c r="M109" i="14"/>
  <c r="L369" i="14"/>
  <c r="M369" i="14" s="1"/>
  <c r="M110" i="14"/>
  <c r="R1666" i="28" l="1"/>
  <c r="N1666" i="28"/>
  <c r="O1666" i="28"/>
  <c r="M1667" i="28"/>
  <c r="L370" i="14"/>
  <c r="M370" i="14" s="1"/>
  <c r="L107" i="14"/>
  <c r="M108" i="14" s="1"/>
  <c r="E106" i="14"/>
  <c r="R1667" i="28" l="1"/>
  <c r="N1667" i="28"/>
  <c r="O1667" i="28"/>
  <c r="M1668" i="28"/>
  <c r="L371" i="14"/>
  <c r="M371" i="14" s="1"/>
  <c r="L106" i="14"/>
  <c r="M107" i="14" s="1"/>
  <c r="E105" i="14"/>
  <c r="R1668" i="28" l="1"/>
  <c r="N1668" i="28"/>
  <c r="O1668" i="28"/>
  <c r="M1669" i="28"/>
  <c r="L372" i="14"/>
  <c r="M372" i="14" s="1"/>
  <c r="L105" i="14"/>
  <c r="M106" i="14" s="1"/>
  <c r="E104" i="14"/>
  <c r="R1669" i="28" l="1"/>
  <c r="M1670" i="28"/>
  <c r="N1669" i="28"/>
  <c r="O1669" i="28"/>
  <c r="L373" i="14"/>
  <c r="M373" i="14" s="1"/>
  <c r="L104" i="14"/>
  <c r="E103" i="14"/>
  <c r="R1670" i="28" l="1"/>
  <c r="N1670" i="28"/>
  <c r="O1670" i="28"/>
  <c r="M1671" i="28"/>
  <c r="L103" i="14"/>
  <c r="E102" i="14"/>
  <c r="M104" i="14"/>
  <c r="L374" i="14"/>
  <c r="M374" i="14" s="1"/>
  <c r="M105" i="14"/>
  <c r="R1671" i="28" l="1"/>
  <c r="N1671" i="28"/>
  <c r="O1671" i="28"/>
  <c r="M1672" i="28"/>
  <c r="L102" i="14"/>
  <c r="M103" i="14" s="1"/>
  <c r="E101" i="14"/>
  <c r="L375" i="14"/>
  <c r="M375" i="14" s="1"/>
  <c r="R1672" i="28" l="1"/>
  <c r="N1672" i="28"/>
  <c r="O1672" i="28"/>
  <c r="M1673" i="28"/>
  <c r="L376" i="14"/>
  <c r="M376" i="14" s="1"/>
  <c r="L101" i="14"/>
  <c r="M102" i="14" s="1"/>
  <c r="E100" i="14"/>
  <c r="R1673" i="28" l="1"/>
  <c r="N1673" i="28"/>
  <c r="M1674" i="28"/>
  <c r="O1673" i="28"/>
  <c r="W152" i="28"/>
  <c r="X152" i="28" s="1"/>
  <c r="U152" i="28"/>
  <c r="V152" i="28" s="1"/>
  <c r="L377" i="14"/>
  <c r="M377" i="14" s="1"/>
  <c r="L100" i="14"/>
  <c r="M101" i="14" s="1"/>
  <c r="E99" i="14"/>
  <c r="R1674" i="28" l="1"/>
  <c r="N1674" i="28"/>
  <c r="M1675" i="28"/>
  <c r="O1674" i="28"/>
  <c r="L99" i="14"/>
  <c r="E98" i="14"/>
  <c r="M100" i="14"/>
  <c r="L378" i="14"/>
  <c r="M378" i="14" s="1"/>
  <c r="R1675" i="28" l="1"/>
  <c r="O1675" i="28"/>
  <c r="M1676" i="28"/>
  <c r="N1675" i="28"/>
  <c r="L98" i="14"/>
  <c r="E97" i="14"/>
  <c r="L379" i="14"/>
  <c r="M379" i="14" s="1"/>
  <c r="M99" i="14"/>
  <c r="R1676" i="28" l="1"/>
  <c r="N1676" i="28"/>
  <c r="O1676" i="28"/>
  <c r="M1677" i="28"/>
  <c r="L380" i="14"/>
  <c r="M380" i="14" s="1"/>
  <c r="L97" i="14"/>
  <c r="E96" i="14"/>
  <c r="R1677" i="28" l="1"/>
  <c r="O1677" i="28"/>
  <c r="M1678" i="28"/>
  <c r="N1677" i="28"/>
  <c r="L96" i="14"/>
  <c r="E95" i="14"/>
  <c r="L381" i="14"/>
  <c r="M381" i="14" s="1"/>
  <c r="M97" i="14"/>
  <c r="M98" i="14"/>
  <c r="R1678" i="28" l="1"/>
  <c r="O1678" i="28"/>
  <c r="M1679" i="28"/>
  <c r="N1678" i="28"/>
  <c r="L95" i="14"/>
  <c r="E94" i="14"/>
  <c r="L382" i="14"/>
  <c r="M382" i="14" s="1"/>
  <c r="M96" i="14"/>
  <c r="R1679" i="28" l="1"/>
  <c r="N1679" i="28"/>
  <c r="O1679" i="28"/>
  <c r="M1680" i="28"/>
  <c r="L383" i="14"/>
  <c r="M383" i="14" s="1"/>
  <c r="L94" i="14"/>
  <c r="M95" i="14" s="1"/>
  <c r="E93" i="14"/>
  <c r="R1680" i="28" l="1"/>
  <c r="O1680" i="28"/>
  <c r="N1680" i="28"/>
  <c r="M1681" i="28"/>
  <c r="L384" i="14"/>
  <c r="M384" i="14" s="1"/>
  <c r="L93" i="14"/>
  <c r="M94" i="14" s="1"/>
  <c r="E92" i="14"/>
  <c r="R1681" i="28" l="1"/>
  <c r="N1681" i="28"/>
  <c r="O1681" i="28"/>
  <c r="M1682" i="28"/>
  <c r="L92" i="14"/>
  <c r="E91" i="14"/>
  <c r="L385" i="14"/>
  <c r="M385" i="14" s="1"/>
  <c r="R1682" i="28" l="1"/>
  <c r="N1682" i="28"/>
  <c r="M1683" i="28"/>
  <c r="O1682" i="28"/>
  <c r="L91" i="14"/>
  <c r="E90" i="14"/>
  <c r="L386" i="14"/>
  <c r="M386" i="14" s="1"/>
  <c r="M92" i="14"/>
  <c r="M93" i="14"/>
  <c r="R1683" i="28" l="1"/>
  <c r="N1683" i="28"/>
  <c r="O1683" i="28"/>
  <c r="M1684" i="28"/>
  <c r="L387" i="14"/>
  <c r="M387" i="14" s="1"/>
  <c r="L90" i="14"/>
  <c r="M91" i="14" s="1"/>
  <c r="E89" i="14"/>
  <c r="R1684" i="28" l="1"/>
  <c r="O1684" i="28"/>
  <c r="M1685" i="28"/>
  <c r="N1684" i="28"/>
  <c r="L388" i="14"/>
  <c r="M388" i="14" s="1"/>
  <c r="L89" i="14"/>
  <c r="E88" i="14"/>
  <c r="R1685" i="28" l="1"/>
  <c r="N1685" i="28"/>
  <c r="O1685" i="28"/>
  <c r="M1686" i="28"/>
  <c r="W153" i="28"/>
  <c r="X153" i="28" s="1"/>
  <c r="U153" i="28"/>
  <c r="V153" i="28" s="1"/>
  <c r="L389" i="14"/>
  <c r="M389" i="14" s="1"/>
  <c r="L88" i="14"/>
  <c r="M89" i="14" s="1"/>
  <c r="E87" i="14"/>
  <c r="M90" i="14"/>
  <c r="R1686" i="28" l="1"/>
  <c r="N1686" i="28"/>
  <c r="O1686" i="28"/>
  <c r="M1687" i="28"/>
  <c r="L87" i="14"/>
  <c r="M88" i="14" s="1"/>
  <c r="E86" i="14"/>
  <c r="L390" i="14"/>
  <c r="M390" i="14" s="1"/>
  <c r="R1687" i="28" l="1"/>
  <c r="N1687" i="28"/>
  <c r="O1687" i="28"/>
  <c r="M1688" i="28"/>
  <c r="L86" i="14"/>
  <c r="E85" i="14"/>
  <c r="L391" i="14"/>
  <c r="M391" i="14" s="1"/>
  <c r="R1688" i="28" l="1"/>
  <c r="N1688" i="28"/>
  <c r="O1688" i="28"/>
  <c r="M1689" i="28"/>
  <c r="L392" i="14"/>
  <c r="M392" i="14" s="1"/>
  <c r="L85" i="14"/>
  <c r="M86" i="14" s="1"/>
  <c r="E84" i="14"/>
  <c r="M87" i="14"/>
  <c r="R1689" i="28" l="1"/>
  <c r="N1689" i="28"/>
  <c r="O1689" i="28"/>
  <c r="M1690" i="28"/>
  <c r="L393" i="14"/>
  <c r="M393" i="14" s="1"/>
  <c r="L84" i="14"/>
  <c r="M85" i="14" s="1"/>
  <c r="E83" i="14"/>
  <c r="R1690" i="28" l="1"/>
  <c r="O1690" i="28"/>
  <c r="N1690" i="28"/>
  <c r="M1691" i="28"/>
  <c r="L83" i="14"/>
  <c r="M84" i="14" s="1"/>
  <c r="E82" i="14"/>
  <c r="L394" i="14"/>
  <c r="M394" i="14" s="1"/>
  <c r="R1691" i="28" l="1"/>
  <c r="M1692" i="28"/>
  <c r="O1691" i="28"/>
  <c r="N1691" i="28"/>
  <c r="L395" i="14"/>
  <c r="M395" i="14" s="1"/>
  <c r="L82" i="14"/>
  <c r="M83" i="14" s="1"/>
  <c r="E81" i="14"/>
  <c r="R1692" i="28" l="1"/>
  <c r="N1692" i="28"/>
  <c r="M1693" i="28"/>
  <c r="O1692" i="28"/>
  <c r="L396" i="14"/>
  <c r="M396" i="14" s="1"/>
  <c r="L81" i="14"/>
  <c r="M82" i="14" s="1"/>
  <c r="E80" i="14"/>
  <c r="R1693" i="28" l="1"/>
  <c r="N1693" i="28"/>
  <c r="M1694" i="28"/>
  <c r="O1693" i="28"/>
  <c r="L397" i="14"/>
  <c r="M397" i="14" s="1"/>
  <c r="L80" i="14"/>
  <c r="M81" i="14" s="1"/>
  <c r="E79" i="14"/>
  <c r="R1694" i="28" l="1"/>
  <c r="N1694" i="28"/>
  <c r="O1694" i="28"/>
  <c r="M1695" i="28"/>
  <c r="L79" i="14"/>
  <c r="M80" i="14" s="1"/>
  <c r="E78" i="14"/>
  <c r="L398" i="14"/>
  <c r="M398" i="14" s="1"/>
  <c r="R1695" i="28" l="1"/>
  <c r="M1696" i="28"/>
  <c r="N1695" i="28"/>
  <c r="O1695" i="28"/>
  <c r="L399" i="14"/>
  <c r="M399" i="14" s="1"/>
  <c r="L78" i="14"/>
  <c r="E77" i="14"/>
  <c r="R1696" i="28" l="1"/>
  <c r="N1696" i="28"/>
  <c r="O1696" i="28"/>
  <c r="L400" i="14"/>
  <c r="M400" i="14" s="1"/>
  <c r="L77" i="14"/>
  <c r="M78" i="14" s="1"/>
  <c r="E76" i="14"/>
  <c r="M79" i="14"/>
  <c r="W154" i="28" l="1"/>
  <c r="X154" i="28" s="1"/>
  <c r="U154" i="28"/>
  <c r="V154" i="28" s="1"/>
  <c r="L401" i="14"/>
  <c r="M401" i="14" s="1"/>
  <c r="L76" i="14"/>
  <c r="M77" i="14" s="1"/>
  <c r="E75" i="14"/>
  <c r="L75" i="14" l="1"/>
  <c r="E74" i="14"/>
  <c r="L402" i="14"/>
  <c r="M402" i="14" s="1"/>
  <c r="M76" i="14"/>
  <c r="L403" i="14" l="1"/>
  <c r="M403" i="14" s="1"/>
  <c r="E73" i="14"/>
  <c r="L74" i="14"/>
  <c r="M75" i="14" s="1"/>
  <c r="L404" i="14" l="1"/>
  <c r="M404" i="14" s="1"/>
  <c r="L73" i="14"/>
  <c r="E72" i="14"/>
  <c r="L72" i="14" l="1"/>
  <c r="M73" i="14" s="1"/>
  <c r="E71" i="14"/>
  <c r="L405" i="14"/>
  <c r="M405" i="14" s="1"/>
  <c r="M74" i="14"/>
  <c r="L406" i="14" l="1"/>
  <c r="M406" i="14" s="1"/>
  <c r="L71" i="14"/>
  <c r="M72" i="14" s="1"/>
  <c r="E70" i="14"/>
  <c r="L407" i="14" l="1"/>
  <c r="M407" i="14" s="1"/>
  <c r="L70" i="14"/>
  <c r="M71" i="14" s="1"/>
  <c r="E69" i="14"/>
  <c r="L408" i="14" l="1"/>
  <c r="M408" i="14" s="1"/>
  <c r="L69" i="14"/>
  <c r="E68" i="14"/>
  <c r="L409" i="14" l="1"/>
  <c r="M409" i="14" s="1"/>
  <c r="L68" i="14"/>
  <c r="M69" i="14" s="1"/>
  <c r="E67" i="14"/>
  <c r="M70" i="14"/>
  <c r="L67" i="14" l="1"/>
  <c r="E66" i="14"/>
  <c r="L410" i="14"/>
  <c r="M410" i="14" s="1"/>
  <c r="L411" i="14" l="1"/>
  <c r="M411" i="14" s="1"/>
  <c r="L66" i="14"/>
  <c r="M67" i="14" s="1"/>
  <c r="E65" i="14"/>
  <c r="M68" i="14"/>
  <c r="L412" i="14" l="1"/>
  <c r="M412" i="14" s="1"/>
  <c r="L65" i="14"/>
  <c r="M66" i="14" s="1"/>
  <c r="E64" i="14"/>
  <c r="L413" i="14" l="1"/>
  <c r="M413" i="14" s="1"/>
  <c r="L64" i="14"/>
  <c r="E63" i="14"/>
  <c r="L63" i="14" l="1"/>
  <c r="E62" i="14"/>
  <c r="M64" i="14"/>
  <c r="L414" i="14"/>
  <c r="M414" i="14" s="1"/>
  <c r="M65" i="14"/>
  <c r="L415" i="14" l="1"/>
  <c r="M415" i="14" s="1"/>
  <c r="L62" i="14"/>
  <c r="M63" i="14" s="1"/>
  <c r="E61" i="14"/>
  <c r="L416" i="14" l="1"/>
  <c r="M416" i="14" s="1"/>
  <c r="L61" i="14"/>
  <c r="M62" i="14" s="1"/>
  <c r="E60" i="14"/>
  <c r="L417" i="14" l="1"/>
  <c r="M417" i="14" s="1"/>
  <c r="L60" i="14"/>
  <c r="M61" i="14" s="1"/>
  <c r="E59" i="14"/>
  <c r="L59" i="14" l="1"/>
  <c r="E58" i="14"/>
  <c r="L418" i="14"/>
  <c r="M418" i="14" s="1"/>
  <c r="M60" i="14"/>
  <c r="L58" i="14" l="1"/>
  <c r="M59" i="14" s="1"/>
  <c r="E57" i="14"/>
  <c r="L419" i="14"/>
  <c r="M419" i="14" s="1"/>
  <c r="L420" i="14" l="1"/>
  <c r="M420" i="14" s="1"/>
  <c r="L57" i="14"/>
  <c r="M58" i="14" s="1"/>
  <c r="E56" i="14"/>
  <c r="L56" i="14" l="1"/>
  <c r="M57" i="14" s="1"/>
  <c r="E55" i="14"/>
  <c r="L421" i="14"/>
  <c r="M421" i="14" s="1"/>
  <c r="L55" i="14" l="1"/>
  <c r="M56" i="14" s="1"/>
  <c r="E54" i="14"/>
  <c r="L422" i="14"/>
  <c r="M422" i="14" s="1"/>
  <c r="L423" i="14" l="1"/>
  <c r="M423" i="14" s="1"/>
  <c r="L54" i="14"/>
  <c r="M55" i="14" s="1"/>
  <c r="E53" i="14"/>
  <c r="L424" i="14" l="1"/>
  <c r="M424" i="14" s="1"/>
  <c r="L53" i="14"/>
  <c r="M54" i="14" s="1"/>
  <c r="E52" i="14"/>
  <c r="L425" i="14" l="1"/>
  <c r="M425" i="14" s="1"/>
  <c r="L52" i="14"/>
  <c r="E51" i="14"/>
  <c r="L51" i="14" l="1"/>
  <c r="E50" i="14"/>
  <c r="L426" i="14"/>
  <c r="M426" i="14" s="1"/>
  <c r="M52" i="14"/>
  <c r="M53" i="14"/>
  <c r="L427" i="14" l="1"/>
  <c r="M427" i="14" s="1"/>
  <c r="L50" i="14"/>
  <c r="M51" i="14" s="1"/>
  <c r="E49" i="14"/>
  <c r="L428" i="14" l="1"/>
  <c r="M428" i="14" s="1"/>
  <c r="L49" i="14"/>
  <c r="M50" i="14" s="1"/>
  <c r="E48" i="14"/>
  <c r="L429" i="14" l="1"/>
  <c r="M429" i="14" s="1"/>
  <c r="L48" i="14"/>
  <c r="M49" i="14" s="1"/>
  <c r="E47" i="14"/>
  <c r="L47" i="14" l="1"/>
  <c r="E46" i="14"/>
  <c r="M48" i="14"/>
  <c r="L430" i="14"/>
  <c r="M430" i="14" s="1"/>
  <c r="L431" i="14" l="1"/>
  <c r="M431" i="14" s="1"/>
  <c r="L46" i="14"/>
  <c r="M47" i="14" s="1"/>
  <c r="E45" i="14"/>
  <c r="L432" i="14" l="1"/>
  <c r="M432" i="14" s="1"/>
  <c r="L45" i="14"/>
  <c r="M46" i="14" s="1"/>
  <c r="E44" i="14"/>
  <c r="L433" i="14" l="1"/>
  <c r="M433" i="14" s="1"/>
  <c r="L44" i="14"/>
  <c r="E43" i="14"/>
  <c r="L43" i="14" l="1"/>
  <c r="M44" i="14" s="1"/>
  <c r="E42" i="14"/>
  <c r="M45" i="14"/>
  <c r="L434" i="14"/>
  <c r="M434" i="14" s="1"/>
  <c r="L42" i="14" l="1"/>
  <c r="M43" i="14" s="1"/>
  <c r="E41" i="14"/>
  <c r="L435" i="14"/>
  <c r="M435" i="14" s="1"/>
  <c r="L436" i="14" l="1"/>
  <c r="M436" i="14" s="1"/>
  <c r="L41" i="14"/>
  <c r="M42" i="14" s="1"/>
  <c r="E40" i="14"/>
  <c r="L437" i="14" l="1"/>
  <c r="M437" i="14" s="1"/>
  <c r="L40" i="14"/>
  <c r="M41" i="14" s="1"/>
  <c r="E39" i="14"/>
  <c r="L39" i="14" l="1"/>
  <c r="M40" i="14" s="1"/>
  <c r="E38" i="14"/>
  <c r="L438" i="14"/>
  <c r="M438" i="14" s="1"/>
  <c r="L439" i="14" l="1"/>
  <c r="M439" i="14" s="1"/>
  <c r="L38" i="14"/>
  <c r="E37" i="14"/>
  <c r="L440" i="14" l="1"/>
  <c r="M440" i="14" s="1"/>
  <c r="L37" i="14"/>
  <c r="M38" i="14" s="1"/>
  <c r="E36" i="14"/>
  <c r="M39" i="14"/>
  <c r="L441" i="14" l="1"/>
  <c r="M441" i="14" s="1"/>
  <c r="L36" i="14"/>
  <c r="M37" i="14" s="1"/>
  <c r="E35" i="14"/>
  <c r="L35" i="14" l="1"/>
  <c r="E34" i="14"/>
  <c r="M36" i="14"/>
  <c r="L442" i="14"/>
  <c r="M442" i="14" s="1"/>
  <c r="L443" i="14" l="1"/>
  <c r="M443" i="14" s="1"/>
  <c r="L34" i="14"/>
  <c r="M35" i="14" s="1"/>
  <c r="E33" i="14"/>
  <c r="L444" i="14" l="1"/>
  <c r="M444" i="14" s="1"/>
  <c r="L33" i="14"/>
  <c r="M34" i="14" s="1"/>
  <c r="E32" i="14"/>
  <c r="L445" i="14" l="1"/>
  <c r="M445" i="14" s="1"/>
  <c r="L32" i="14"/>
  <c r="E31" i="14"/>
  <c r="L31" i="14" l="1"/>
  <c r="E30" i="14"/>
  <c r="L446" i="14"/>
  <c r="M446" i="14" s="1"/>
  <c r="M32" i="14"/>
  <c r="M33" i="14"/>
  <c r="L447" i="14" l="1"/>
  <c r="M447" i="14" s="1"/>
  <c r="E29" i="14"/>
  <c r="L30" i="14"/>
  <c r="M31" i="14" s="1"/>
  <c r="L448" i="14" l="1"/>
  <c r="M448" i="14" s="1"/>
  <c r="L29" i="14"/>
  <c r="E28" i="14"/>
  <c r="L28" i="14" l="1"/>
  <c r="E27" i="14"/>
  <c r="L449" i="14"/>
  <c r="M449" i="14" s="1"/>
  <c r="M30" i="14"/>
  <c r="E26" i="14" l="1"/>
  <c r="L27" i="14"/>
  <c r="M28" i="14"/>
  <c r="M29" i="14"/>
  <c r="L450" i="14"/>
  <c r="M450" i="14" s="1"/>
  <c r="L26" i="14" l="1"/>
  <c r="E25" i="14"/>
  <c r="L451" i="14"/>
  <c r="M451" i="14" s="1"/>
  <c r="L452" i="14" l="1"/>
  <c r="M452" i="14" s="1"/>
  <c r="L25" i="14"/>
  <c r="M26" i="14" s="1"/>
  <c r="E24" i="14"/>
  <c r="M27" i="14"/>
  <c r="L453" i="14" l="1"/>
  <c r="M453" i="14" s="1"/>
  <c r="L24" i="14"/>
  <c r="M25" i="14" s="1"/>
  <c r="E23" i="14"/>
  <c r="L23" i="14" l="1"/>
  <c r="E22" i="14"/>
  <c r="M24" i="14"/>
  <c r="L454" i="14"/>
  <c r="M454" i="14" s="1"/>
  <c r="E21" i="14" l="1"/>
  <c r="L22" i="14"/>
  <c r="M23" i="14" s="1"/>
  <c r="L455" i="14"/>
  <c r="M455" i="14" s="1"/>
  <c r="L456" i="14" l="1"/>
  <c r="M456" i="14" s="1"/>
  <c r="L21" i="14"/>
  <c r="E20" i="14"/>
  <c r="L20" i="14" l="1"/>
  <c r="M21" i="14" s="1"/>
  <c r="E19" i="14"/>
  <c r="L457" i="14"/>
  <c r="M457" i="14" s="1"/>
  <c r="M22" i="14"/>
  <c r="L19" i="14" l="1"/>
  <c r="E18" i="14"/>
  <c r="L458" i="14"/>
  <c r="M458" i="14" s="1"/>
  <c r="L459" i="14" l="1"/>
  <c r="M459" i="14" s="1"/>
  <c r="L18" i="14"/>
  <c r="M19" i="14" s="1"/>
  <c r="E17" i="14"/>
  <c r="M20" i="14"/>
  <c r="L17" i="14" l="1"/>
  <c r="E16" i="14"/>
  <c r="L460" i="14"/>
  <c r="M460" i="14" s="1"/>
  <c r="M18" i="14"/>
  <c r="L16" i="14" l="1"/>
  <c r="M17" i="14" s="1"/>
  <c r="E15" i="14"/>
  <c r="L461" i="14"/>
  <c r="M461" i="14" s="1"/>
  <c r="L15" i="14" l="1"/>
  <c r="E14" i="14"/>
  <c r="L462" i="14"/>
  <c r="M462" i="14" s="1"/>
  <c r="M16" i="14"/>
  <c r="L463" i="14" l="1"/>
  <c r="M463" i="14" s="1"/>
  <c r="L14" i="14"/>
  <c r="M15" i="14" s="1"/>
  <c r="E13" i="14"/>
  <c r="L464" i="14" l="1"/>
  <c r="M464" i="14" s="1"/>
  <c r="L13" i="14"/>
  <c r="M14" i="14" s="1"/>
  <c r="E12" i="14"/>
  <c r="L465" i="14" l="1"/>
  <c r="M465" i="14" s="1"/>
  <c r="E11" i="14"/>
  <c r="L12" i="14"/>
  <c r="M13" i="14" s="1"/>
  <c r="E10" i="14" l="1"/>
  <c r="L11" i="14"/>
  <c r="L466" i="14"/>
  <c r="M466" i="14" s="1"/>
  <c r="L467" i="14" l="1"/>
  <c r="M467" i="14" s="1"/>
  <c r="L10" i="14"/>
  <c r="E9" i="14"/>
  <c r="M12" i="14"/>
  <c r="E8" i="14" l="1"/>
  <c r="L9" i="14"/>
  <c r="L468" i="14"/>
  <c r="M468" i="14" s="1"/>
  <c r="M10" i="14"/>
  <c r="M11" i="14"/>
  <c r="L469" i="14" l="1"/>
  <c r="M469" i="14" s="1"/>
  <c r="L8" i="14"/>
  <c r="E7" i="14"/>
  <c r="L7" i="14" l="1"/>
  <c r="M8" i="14" s="1"/>
  <c r="E6" i="14"/>
  <c r="M9" i="14"/>
  <c r="L470" i="14"/>
  <c r="M470" i="14" s="1"/>
  <c r="E5" i="14" l="1"/>
  <c r="L5" i="14" s="1"/>
  <c r="L6" i="14"/>
  <c r="M6" i="14" s="1"/>
  <c r="L471" i="14"/>
  <c r="M471" i="14" s="1"/>
  <c r="L472" i="14" l="1"/>
  <c r="M472" i="14" s="1"/>
  <c r="M7" i="14"/>
  <c r="L473" i="14" l="1"/>
  <c r="M473" i="14" s="1"/>
  <c r="L474" i="14" l="1"/>
  <c r="M474" i="14" s="1"/>
  <c r="L475" i="14" l="1"/>
  <c r="M475" i="14" s="1"/>
  <c r="L476" i="14" l="1"/>
  <c r="M476" i="14" s="1"/>
  <c r="L477" i="14" l="1"/>
  <c r="M477" i="14" s="1"/>
  <c r="L478" i="14" l="1"/>
  <c r="M478" i="14" s="1"/>
  <c r="L479" i="14" l="1"/>
  <c r="M479" i="14" s="1"/>
  <c r="L480" i="14" l="1"/>
  <c r="M480" i="14" s="1"/>
  <c r="L481" i="14" l="1"/>
  <c r="M481" i="14" s="1"/>
  <c r="L482" i="14" l="1"/>
  <c r="M482" i="14" s="1"/>
  <c r="L483" i="14" l="1"/>
  <c r="M483" i="14" s="1"/>
  <c r="L484" i="14" l="1"/>
  <c r="M484" i="14" s="1"/>
  <c r="L485" i="14" l="1"/>
  <c r="M485" i="14" s="1"/>
  <c r="L486" i="14" l="1"/>
  <c r="M486" i="14" s="1"/>
  <c r="L487" i="14" l="1"/>
  <c r="M487" i="14" s="1"/>
  <c r="L488" i="14" l="1"/>
  <c r="M488" i="14" s="1"/>
  <c r="L489" i="14" l="1"/>
  <c r="M489" i="14" s="1"/>
  <c r="L490" i="14" l="1"/>
  <c r="M490" i="14" s="1"/>
  <c r="L491" i="14" l="1"/>
  <c r="M491" i="14" s="1"/>
  <c r="L492" i="14" l="1"/>
  <c r="M492" i="14" s="1"/>
  <c r="L493" i="14" l="1"/>
  <c r="M493" i="14" s="1"/>
  <c r="L494" i="14" l="1"/>
  <c r="M494" i="14" s="1"/>
  <c r="L495" i="14" l="1"/>
  <c r="M495" i="14" s="1"/>
  <c r="L496" i="14" l="1"/>
  <c r="M496" i="14" s="1"/>
  <c r="L497" i="14" l="1"/>
  <c r="M497" i="14" s="1"/>
  <c r="L498" i="14" l="1"/>
  <c r="M498" i="14" s="1"/>
  <c r="L499" i="14" l="1"/>
  <c r="M499" i="14" s="1"/>
  <c r="L500" i="14" l="1"/>
  <c r="M500" i="14" s="1"/>
  <c r="L501" i="14" l="1"/>
  <c r="M501" i="14" s="1"/>
  <c r="L502" i="14" l="1"/>
  <c r="M502" i="14" s="1"/>
  <c r="L503" i="14" l="1"/>
  <c r="M503" i="14" s="1"/>
  <c r="L504" i="14" l="1"/>
  <c r="M504" i="14" s="1"/>
  <c r="L505" i="14" l="1"/>
  <c r="M505" i="14" s="1"/>
  <c r="L506" i="14" l="1"/>
  <c r="M506" i="14" s="1"/>
  <c r="L507" i="14" l="1"/>
  <c r="M507" i="14" s="1"/>
  <c r="L508" i="14" l="1"/>
  <c r="M508" i="14" s="1"/>
  <c r="K139" i="13" l="1"/>
  <c r="O139" i="13" s="1"/>
  <c r="N139" i="13" l="1"/>
  <c r="Q139" i="13" l="1"/>
  <c r="R139" i="13" s="1"/>
  <c r="U139" i="13"/>
</calcChain>
</file>

<file path=xl/comments1.xml><?xml version="1.0" encoding="utf-8"?>
<comments xmlns="http://schemas.openxmlformats.org/spreadsheetml/2006/main">
  <authors>
    <author>Sergio</author>
  </authors>
  <commentList>
    <comment ref="O58" authorId="0" shapeId="0">
      <text>
        <r>
          <rPr>
            <b/>
            <sz val="9"/>
            <color indexed="81"/>
            <rFont val="Tahoma"/>
            <family val="2"/>
          </rPr>
          <t>Sergio:</t>
        </r>
        <r>
          <rPr>
            <sz val="9"/>
            <color indexed="81"/>
            <rFont val="Tahoma"/>
            <family val="2"/>
          </rPr>
          <t xml:space="preserve">
Estimada como promedio de las observaciones previa y siguiente
</t>
        </r>
      </text>
    </comment>
  </commentList>
</comments>
</file>

<file path=xl/comments2.xml><?xml version="1.0" encoding="utf-8"?>
<comments xmlns="http://schemas.openxmlformats.org/spreadsheetml/2006/main">
  <authors>
    <author>sergiomartin007@gmail.com</author>
    <author>Sergio</author>
  </authors>
  <commentList>
    <comment ref="AB5" authorId="0" shapeId="0">
      <text>
        <r>
          <rPr>
            <b/>
            <sz val="9"/>
            <color indexed="81"/>
            <rFont val="Tahoma"/>
            <family val="2"/>
          </rPr>
          <t>sergiomartin007@gmail.com:</t>
        </r>
        <r>
          <rPr>
            <sz val="9"/>
            <color indexed="81"/>
            <rFont val="Tahoma"/>
            <family val="2"/>
          </rPr>
          <t xml:space="preserve">
Fuente Fred. Ver Hoja INF1873</t>
        </r>
      </text>
    </comment>
    <comment ref="AJ70" authorId="1" shapeId="0">
      <text>
        <r>
          <rPr>
            <b/>
            <sz val="9"/>
            <color indexed="81"/>
            <rFont val="Tahoma"/>
            <family val="2"/>
          </rPr>
          <t>Sergio:</t>
        </r>
        <r>
          <rPr>
            <sz val="9"/>
            <color indexed="81"/>
            <rFont val="Tahoma"/>
            <family val="2"/>
          </rPr>
          <t xml:space="preserve">
Definida como 100 de 99.9</t>
        </r>
      </text>
    </comment>
    <comment ref="U79" authorId="1" shapeId="0">
      <text>
        <r>
          <rPr>
            <b/>
            <sz val="9"/>
            <color indexed="81"/>
            <rFont val="Tahoma"/>
            <family val="2"/>
          </rPr>
          <t>Sergio:</t>
        </r>
        <r>
          <rPr>
            <sz val="9"/>
            <color indexed="81"/>
            <rFont val="Tahoma"/>
            <family val="2"/>
          </rPr>
          <t xml:space="preserve">
Definida como 100 de 99.9</t>
        </r>
      </text>
    </comment>
    <comment ref="H341" authorId="1" shapeId="0">
      <text>
        <r>
          <rPr>
            <b/>
            <sz val="9"/>
            <color indexed="81"/>
            <rFont val="Tahoma"/>
            <family val="2"/>
          </rPr>
          <t>Sergio:</t>
        </r>
        <r>
          <rPr>
            <sz val="9"/>
            <color indexed="81"/>
            <rFont val="Tahoma"/>
            <family val="2"/>
          </rPr>
          <t xml:space="preserve">
Estimado para unir las series</t>
        </r>
      </text>
    </comment>
    <comment ref="M791" authorId="1" shapeId="0">
      <text>
        <r>
          <rPr>
            <b/>
            <sz val="9"/>
            <color indexed="81"/>
            <rFont val="Tahoma"/>
            <family val="2"/>
          </rPr>
          <t>Sergio:</t>
        </r>
        <r>
          <rPr>
            <sz val="9"/>
            <color indexed="81"/>
            <rFont val="Tahoma"/>
            <family val="2"/>
          </rPr>
          <t xml:space="preserve">
Base julio 1950=100
</t>
        </r>
      </text>
    </comment>
  </commentList>
</comments>
</file>

<file path=xl/comments3.xml><?xml version="1.0" encoding="utf-8"?>
<comments xmlns="http://schemas.openxmlformats.org/spreadsheetml/2006/main">
  <authors>
    <author>Sergio</author>
  </authors>
  <commentList>
    <comment ref="E265" authorId="0" shapeId="0">
      <text>
        <r>
          <rPr>
            <b/>
            <sz val="9"/>
            <color indexed="81"/>
            <rFont val="Tahoma"/>
            <family val="2"/>
          </rPr>
          <t>Sergio:</t>
        </r>
        <r>
          <rPr>
            <sz val="9"/>
            <color indexed="81"/>
            <rFont val="Tahoma"/>
            <family val="2"/>
          </rPr>
          <t xml:space="preserve">
Se convirtió a base 1950=100. Por ello los valores del PIB nominal y real en 1950 son iguales</t>
        </r>
      </text>
    </comment>
    <comment ref="L265" authorId="0" shapeId="0">
      <text>
        <r>
          <rPr>
            <b/>
            <sz val="9"/>
            <color indexed="81"/>
            <rFont val="Tahoma"/>
            <family val="2"/>
          </rPr>
          <t>Sergio:</t>
        </r>
        <r>
          <rPr>
            <sz val="9"/>
            <color indexed="81"/>
            <rFont val="Tahoma"/>
            <family val="2"/>
          </rPr>
          <t xml:space="preserve">
Por ser la base 1950=100 del PIB real el deflactor tiene base =100</t>
        </r>
      </text>
    </comment>
  </commentList>
</comments>
</file>

<file path=xl/sharedStrings.xml><?xml version="1.0" encoding="utf-8"?>
<sst xmlns="http://schemas.openxmlformats.org/spreadsheetml/2006/main" count="26488" uniqueCount="1116">
  <si>
    <t>-</t>
  </si>
  <si>
    <t>Año</t>
  </si>
  <si>
    <t>Prime Fin</t>
  </si>
  <si>
    <t>Prime Prom</t>
  </si>
  <si>
    <t>Petróleo UK en US$</t>
  </si>
  <si>
    <t>Precio spot del petróleo crudo: West Texas Intermediate en US$</t>
  </si>
  <si>
    <t>*Cifras en porcentajes, sin ajuste estacional.</t>
  </si>
  <si>
    <t>FRED Graph Observations</t>
  </si>
  <si>
    <t>Federal Reserve Economic Data</t>
  </si>
  <si>
    <t>Link: https://fred.stlouisfed.org</t>
  </si>
  <si>
    <t>Economic Research Division</t>
  </si>
  <si>
    <t>Federal Reserve Bank of St. Louis</t>
  </si>
  <si>
    <r>
      <rPr>
        <b/>
        <sz val="12"/>
        <color theme="1"/>
        <rFont val="Times New Roman"/>
        <family val="1"/>
      </rPr>
      <t>Fuente:</t>
    </r>
    <r>
      <rPr>
        <sz val="12"/>
        <color theme="1"/>
        <rFont val="Times New Roman"/>
        <family val="2"/>
      </rPr>
      <t xml:space="preserve"> Tables of quarterly data from Appendix B of  "The American Business Cycle: Continuity and Change"  Edited by Robert J. Gordon. National Bureau of Economic Research Studies in Business Cycles Volume 25, Univerisity of Chicago Press 1986. For information about sources and methods please see that volume.</t>
    </r>
  </si>
  <si>
    <t>Peak month</t>
  </si>
  <si>
    <t>Trough month</t>
  </si>
  <si>
    <t>Peak month number</t>
  </si>
  <si>
    <t>Trough month number</t>
  </si>
  <si>
    <t>Duration, peak to trough</t>
  </si>
  <si>
    <t>Duration, trough to peak</t>
  </si>
  <si>
    <t>Duration, peak to peak</t>
  </si>
  <si>
    <t>Duration, trough to trough</t>
  </si>
  <si>
    <t>December 1854</t>
  </si>
  <si>
    <t>June 1857</t>
  </si>
  <si>
    <t>December 1858</t>
  </si>
  <si>
    <t>October 1860</t>
  </si>
  <si>
    <t>June 1861</t>
  </si>
  <si>
    <t>April 1865</t>
  </si>
  <si>
    <t>December 1867</t>
  </si>
  <si>
    <t>June 1869</t>
  </si>
  <si>
    <t>December 1870</t>
  </si>
  <si>
    <t>October 1873</t>
  </si>
  <si>
    <t>March 1879</t>
  </si>
  <si>
    <t>March 1882</t>
  </si>
  <si>
    <t>May 1885</t>
  </si>
  <si>
    <t>March 1887</t>
  </si>
  <si>
    <t>April 1888</t>
  </si>
  <si>
    <t>July 1890</t>
  </si>
  <si>
    <t>May 1891</t>
  </si>
  <si>
    <t>January 1893</t>
  </si>
  <si>
    <t>June 1894</t>
  </si>
  <si>
    <t>December 1895</t>
  </si>
  <si>
    <t>June 1897</t>
  </si>
  <si>
    <t>June 1899</t>
  </si>
  <si>
    <t>December 1900</t>
  </si>
  <si>
    <t>September 1902</t>
  </si>
  <si>
    <t>August 1904</t>
  </si>
  <si>
    <t>May 1907</t>
  </si>
  <si>
    <t>June 1908</t>
  </si>
  <si>
    <t>January 1910</t>
  </si>
  <si>
    <t>January 1912</t>
  </si>
  <si>
    <t>January 1913</t>
  </si>
  <si>
    <t>December 1914</t>
  </si>
  <si>
    <t>August 1918</t>
  </si>
  <si>
    <t>March 1919</t>
  </si>
  <si>
    <t>January 1920</t>
  </si>
  <si>
    <t>July 1921</t>
  </si>
  <si>
    <t>May 1923</t>
  </si>
  <si>
    <t>July 1924</t>
  </si>
  <si>
    <t>October 1926</t>
  </si>
  <si>
    <t>November 1927</t>
  </si>
  <si>
    <t>August 1929</t>
  </si>
  <si>
    <t>March 1933</t>
  </si>
  <si>
    <t>May 1937</t>
  </si>
  <si>
    <t>June 1938</t>
  </si>
  <si>
    <t>February 1945</t>
  </si>
  <si>
    <t>October 1945</t>
  </si>
  <si>
    <t>November 1948</t>
  </si>
  <si>
    <t>October 1949</t>
  </si>
  <si>
    <t>July 1953</t>
  </si>
  <si>
    <t>May 1954</t>
  </si>
  <si>
    <t>August 1957</t>
  </si>
  <si>
    <t>April 1958</t>
  </si>
  <si>
    <t>April 1960</t>
  </si>
  <si>
    <t>February 1961</t>
  </si>
  <si>
    <t>December 1969</t>
  </si>
  <si>
    <t>November 1970</t>
  </si>
  <si>
    <t>November 1973</t>
  </si>
  <si>
    <t>March 1975</t>
  </si>
  <si>
    <t>January 1980</t>
  </si>
  <si>
    <t>July 1980</t>
  </si>
  <si>
    <t>July 1981</t>
  </si>
  <si>
    <t>November 1982</t>
  </si>
  <si>
    <t>July 1990</t>
  </si>
  <si>
    <t>March 1991</t>
  </si>
  <si>
    <t>March 2001</t>
  </si>
  <si>
    <t>November 2001</t>
  </si>
  <si>
    <t>December 2007</t>
  </si>
  <si>
    <t>June 2009</t>
  </si>
  <si>
    <t>1854-2009 (33 cycles)</t>
  </si>
  <si>
    <t>1854-1919 (16 cycles)</t>
  </si>
  <si>
    <t>1919-1945 (6 cycles)</t>
  </si>
  <si>
    <t>1945-2009 (11 cycles)</t>
  </si>
  <si>
    <t>Note: Month numbers start in January 1800</t>
  </si>
  <si>
    <t>Help: https://fredhelp.stlouisfed.org</t>
  </si>
  <si>
    <t xml:space="preserve">Fuente: National Bureau of Economic Research (NBER); en linea:  https://www.nber.org/research/data/us-business-cycle-expansions-and-contractions </t>
  </si>
  <si>
    <t>Datos mensuales de la plata y el oro, 1915-1990</t>
  </si>
  <si>
    <t>Fuente: MacroTrends Data</t>
  </si>
  <si>
    <t>Nota: Las cifras reales de la plata y el oro fueron obtenidas con el Índice de precios al Consumidor (CPI) de Estados Unidos.</t>
  </si>
  <si>
    <t>Plata</t>
  </si>
  <si>
    <t>Oro</t>
  </si>
  <si>
    <t>Real</t>
  </si>
  <si>
    <t>Nominal</t>
  </si>
  <si>
    <t>PIB Nominal t/c</t>
  </si>
  <si>
    <t>Deflactor del PIB t/c</t>
  </si>
  <si>
    <t>Balance fiscal (% del PIB)</t>
  </si>
  <si>
    <t>Petróleo UK t/c</t>
  </si>
  <si>
    <t>Tasa de desempleo promedio</t>
  </si>
  <si>
    <t>Tasa de desempleo fin de periodo</t>
  </si>
  <si>
    <t>Dólares/onza de plata</t>
  </si>
  <si>
    <t>TC en %</t>
  </si>
  <si>
    <t>Deflactor del PIB (1950=100)***</t>
  </si>
  <si>
    <t>PIB per cápita en dólares</t>
  </si>
  <si>
    <t>PIB per cápita t/c</t>
  </si>
  <si>
    <t>Series de Fred con distintas bases</t>
  </si>
  <si>
    <t>Tasas de crecimiento de las series Fred con distintas bases</t>
  </si>
  <si>
    <t>Precios mayoreo 1886-1912 y Precios consumidor 1913-2010</t>
  </si>
  <si>
    <t>Mes/Año</t>
  </si>
  <si>
    <t>t/c compuesta</t>
  </si>
  <si>
    <t>Índice de precios mixta de Fred Base Julio 1950 = 100</t>
  </si>
  <si>
    <t>Índice de precios mixta de Fred Base t/c mensual</t>
  </si>
  <si>
    <t>Índice de precios mixta de Fred Base t/c anual</t>
  </si>
  <si>
    <t>Índice de precios promedio de Fred Base 1950 = 100</t>
  </si>
  <si>
    <t>Índice de precios fin de Fred Base 1950</t>
  </si>
  <si>
    <t>9/1/1885</t>
  </si>
  <si>
    <t>10/1/1885</t>
  </si>
  <si>
    <t>11/1/1885</t>
  </si>
  <si>
    <t>12/1/1885</t>
  </si>
  <si>
    <t>1/1/1886</t>
  </si>
  <si>
    <t>2/1/1886</t>
  </si>
  <si>
    <t>3/1/1886</t>
  </si>
  <si>
    <t>4/1/1886</t>
  </si>
  <si>
    <t>5/1/1886</t>
  </si>
  <si>
    <t>6/1/1886</t>
  </si>
  <si>
    <t>7/1/1886</t>
  </si>
  <si>
    <t>8/1/1886</t>
  </si>
  <si>
    <t>9/1/1886</t>
  </si>
  <si>
    <t>10/1/1886</t>
  </si>
  <si>
    <t>11/1/1886</t>
  </si>
  <si>
    <t>12/1/1886</t>
  </si>
  <si>
    <t>1/1/1887</t>
  </si>
  <si>
    <t>2/1/1887</t>
  </si>
  <si>
    <t>3/1/1887</t>
  </si>
  <si>
    <t>4/1/1887</t>
  </si>
  <si>
    <t>5/1/1887</t>
  </si>
  <si>
    <t>6/1/1887</t>
  </si>
  <si>
    <t>7/1/1887</t>
  </si>
  <si>
    <t>8/1/1887</t>
  </si>
  <si>
    <t>9/1/1887</t>
  </si>
  <si>
    <t>10/1/1887</t>
  </si>
  <si>
    <t>11/1/1887</t>
  </si>
  <si>
    <t>12/1/1887</t>
  </si>
  <si>
    <t>1/1/1888</t>
  </si>
  <si>
    <t>2/1/1888</t>
  </si>
  <si>
    <t>3/1/1888</t>
  </si>
  <si>
    <t>4/1/1888</t>
  </si>
  <si>
    <t>5/1/1888</t>
  </si>
  <si>
    <t>6/1/1888</t>
  </si>
  <si>
    <t>7/1/1888</t>
  </si>
  <si>
    <t>8/1/1888</t>
  </si>
  <si>
    <t>9/1/1888</t>
  </si>
  <si>
    <t>10/1/1888</t>
  </si>
  <si>
    <t>11/1/1888</t>
  </si>
  <si>
    <t>12/1/1888</t>
  </si>
  <si>
    <t>1/1/18889</t>
  </si>
  <si>
    <t>2/1/1889</t>
  </si>
  <si>
    <t>3/1/1889</t>
  </si>
  <si>
    <t>4/1/1889</t>
  </si>
  <si>
    <t>5/1/1889</t>
  </si>
  <si>
    <t>6/1/1889</t>
  </si>
  <si>
    <t>7/1/1889</t>
  </si>
  <si>
    <t>8/1/1889</t>
  </si>
  <si>
    <t>9/1/1889</t>
  </si>
  <si>
    <t>10/1/1889</t>
  </si>
  <si>
    <t>11/1/1889</t>
  </si>
  <si>
    <t>12/1/1889</t>
  </si>
  <si>
    <t>1/1/1890</t>
  </si>
  <si>
    <t>2/1/1890</t>
  </si>
  <si>
    <t>3/1/1890</t>
  </si>
  <si>
    <t>4/1/1890</t>
  </si>
  <si>
    <t>5/1/1890</t>
  </si>
  <si>
    <t>6/1/1890</t>
  </si>
  <si>
    <t>7/1/1890</t>
  </si>
  <si>
    <t>8/1/1890</t>
  </si>
  <si>
    <t>9/1/1890</t>
  </si>
  <si>
    <t>10/1/1890</t>
  </si>
  <si>
    <t>11/1/1890</t>
  </si>
  <si>
    <t>12/1/1890</t>
  </si>
  <si>
    <t>1/1/1891</t>
  </si>
  <si>
    <t>2/1/1891</t>
  </si>
  <si>
    <t>3/1/1891</t>
  </si>
  <si>
    <t>4/1/1891</t>
  </si>
  <si>
    <t>5/1/1891</t>
  </si>
  <si>
    <t>6/1/1891</t>
  </si>
  <si>
    <t>7/1/1891</t>
  </si>
  <si>
    <t>8/1/1891</t>
  </si>
  <si>
    <t>9/1/1891</t>
  </si>
  <si>
    <t>10/1/1891</t>
  </si>
  <si>
    <t>11/1/1891</t>
  </si>
  <si>
    <t>12/1/1891</t>
  </si>
  <si>
    <t>1/1/1892</t>
  </si>
  <si>
    <t>2/1/1892</t>
  </si>
  <si>
    <t>3/1/1892</t>
  </si>
  <si>
    <t>4/1/1892</t>
  </si>
  <si>
    <t>5/1/1892</t>
  </si>
  <si>
    <t>6/1/1892</t>
  </si>
  <si>
    <t>7/1/1892</t>
  </si>
  <si>
    <t>8/1/1892</t>
  </si>
  <si>
    <t>9/1/1892</t>
  </si>
  <si>
    <t>10/1/1892</t>
  </si>
  <si>
    <t>11/1/1892</t>
  </si>
  <si>
    <t>12/1/1892</t>
  </si>
  <si>
    <t>1/1/1893</t>
  </si>
  <si>
    <t>2/1/1893</t>
  </si>
  <si>
    <t>3/1/1893</t>
  </si>
  <si>
    <t>4/1/1893</t>
  </si>
  <si>
    <t>5/1/1893</t>
  </si>
  <si>
    <t>6/1/1893</t>
  </si>
  <si>
    <t>7/1/1893</t>
  </si>
  <si>
    <t>8/1/1893</t>
  </si>
  <si>
    <t>9/1/1893</t>
  </si>
  <si>
    <t>10/1/1893</t>
  </si>
  <si>
    <t>11/1/1893</t>
  </si>
  <si>
    <t>12/1/1893</t>
  </si>
  <si>
    <t>1/1/1894</t>
  </si>
  <si>
    <t>2/1/1894</t>
  </si>
  <si>
    <t>3/1/1894</t>
  </si>
  <si>
    <t>4/1/1894</t>
  </si>
  <si>
    <t>5/1/1894</t>
  </si>
  <si>
    <t>6/1/1894</t>
  </si>
  <si>
    <t>7/1/1894</t>
  </si>
  <si>
    <t>8/1/1894</t>
  </si>
  <si>
    <t>9/1/1894</t>
  </si>
  <si>
    <t>10/1/1894</t>
  </si>
  <si>
    <t>11/1/1894</t>
  </si>
  <si>
    <t>12/1/1894</t>
  </si>
  <si>
    <t>1/1/1895</t>
  </si>
  <si>
    <t>2/1/1895</t>
  </si>
  <si>
    <t>3/1/1895</t>
  </si>
  <si>
    <t>4/1/1895</t>
  </si>
  <si>
    <t>5/1/1895</t>
  </si>
  <si>
    <t>6/1/1895</t>
  </si>
  <si>
    <t>7/1/1895</t>
  </si>
  <si>
    <t>8/1/1895</t>
  </si>
  <si>
    <t>9/1/1895</t>
  </si>
  <si>
    <t>10/1/1895</t>
  </si>
  <si>
    <t>11/1/1895</t>
  </si>
  <si>
    <t>12/1/1895</t>
  </si>
  <si>
    <t>1/1/1896</t>
  </si>
  <si>
    <t>2/1/1896</t>
  </si>
  <si>
    <t>3/1/1896</t>
  </si>
  <si>
    <t>4/1/1896</t>
  </si>
  <si>
    <t>5/1/1896</t>
  </si>
  <si>
    <t>6/1/1896</t>
  </si>
  <si>
    <t>7/1/1896</t>
  </si>
  <si>
    <t>8/1/1896</t>
  </si>
  <si>
    <t>9/1/1896</t>
  </si>
  <si>
    <t>10/1/1896</t>
  </si>
  <si>
    <t>Index of Wholesale Prices for United States, Index 1926=100, Monthly, Not Seasonally Adjusted</t>
  </si>
  <si>
    <t>11/1/1896</t>
  </si>
  <si>
    <t>12/1/1896</t>
  </si>
  <si>
    <t>1/1/1897</t>
  </si>
  <si>
    <t>2/1/1897</t>
  </si>
  <si>
    <t>3/1/1897</t>
  </si>
  <si>
    <t>4/1/1897</t>
  </si>
  <si>
    <t>5/1/1897</t>
  </si>
  <si>
    <t>6/1/1897</t>
  </si>
  <si>
    <t>7/1/1897</t>
  </si>
  <si>
    <t>8/1/1897</t>
  </si>
  <si>
    <t>9/1/1897</t>
  </si>
  <si>
    <t>10/1/1897</t>
  </si>
  <si>
    <t>11/1/1897</t>
  </si>
  <si>
    <t>12/1/1897</t>
  </si>
  <si>
    <t>1/1/1898</t>
  </si>
  <si>
    <t>2/1/1898</t>
  </si>
  <si>
    <t>3/1/1898</t>
  </si>
  <si>
    <t>4/1/1898</t>
  </si>
  <si>
    <t>5/1/1898</t>
  </si>
  <si>
    <t>6/1/1898</t>
  </si>
  <si>
    <t>7/1/1898</t>
  </si>
  <si>
    <t>8/1/1898</t>
  </si>
  <si>
    <t>9/1/1898</t>
  </si>
  <si>
    <t>10/1/1898</t>
  </si>
  <si>
    <t>11/1/1898</t>
  </si>
  <si>
    <t>12/1/1898</t>
  </si>
  <si>
    <t>1/1/1899</t>
  </si>
  <si>
    <t>2/1/1899</t>
  </si>
  <si>
    <t>3/1/1899</t>
  </si>
  <si>
    <t>4/1/1899</t>
  </si>
  <si>
    <t>5/1/1899</t>
  </si>
  <si>
    <t>6/1/1899</t>
  </si>
  <si>
    <t>7/1/1899</t>
  </si>
  <si>
    <t>8/1/1899</t>
  </si>
  <si>
    <t>9/1/1899</t>
  </si>
  <si>
    <t>10/1/1899</t>
  </si>
  <si>
    <t>11/1/1899</t>
  </si>
  <si>
    <t>12/1/1899</t>
  </si>
  <si>
    <t>1/1/1900</t>
  </si>
  <si>
    <t>2/1/1900</t>
  </si>
  <si>
    <t>3/1/1900</t>
  </si>
  <si>
    <t>4/1/1900</t>
  </si>
  <si>
    <t>5/1/1900</t>
  </si>
  <si>
    <t>6/1/1900</t>
  </si>
  <si>
    <t>7/1/1900</t>
  </si>
  <si>
    <t>8/1/1900</t>
  </si>
  <si>
    <t>9/1/1900</t>
  </si>
  <si>
    <t>10/1/1900</t>
  </si>
  <si>
    <t>11/1/1900</t>
  </si>
  <si>
    <t>12/1/1900</t>
  </si>
  <si>
    <t>1/1/1901</t>
  </si>
  <si>
    <t>2/1/1901</t>
  </si>
  <si>
    <t>3/1/1901</t>
  </si>
  <si>
    <t>4/1/1901</t>
  </si>
  <si>
    <t>5/1/1901</t>
  </si>
  <si>
    <t>6/1/1901</t>
  </si>
  <si>
    <t>7/1/1901</t>
  </si>
  <si>
    <t>8/1/1901</t>
  </si>
  <si>
    <t>9/1/1901</t>
  </si>
  <si>
    <t>10/1/1901</t>
  </si>
  <si>
    <t>11/1/1901</t>
  </si>
  <si>
    <t>12/1/1901</t>
  </si>
  <si>
    <t>Meses</t>
  </si>
  <si>
    <t>Fred, Federal Funds Effective Rate, Percent, Annual, Not Seasonally Adjusted</t>
  </si>
  <si>
    <t>Discount rate 1950-2010</t>
  </si>
  <si>
    <t>Basic discount rate 1914-2002. Años seleccionados</t>
  </si>
  <si>
    <t>Long-Term U.S. Gov Securities 1925-2000</t>
  </si>
  <si>
    <t>3-Month Treasury Bill Sec Mkt 1934-2010</t>
  </si>
  <si>
    <t>3 Month interbank rates. Serie trimestral, 1964-2010</t>
  </si>
  <si>
    <t>Interest Rates: 3-Month or 90-Day Rates and Yields: Interbank Rates: Total for United States, Percent, Monthly, Not Seasonally Adjusted; Serie IR3TIB01USQ156N</t>
  </si>
  <si>
    <t>Federal Reserve Bank of St. Louis Basic Discount Rate (DISCONTINUED), Not Seasonally Adjusted. Serie DISCNTD8</t>
  </si>
  <si>
    <t>3-Month Treasury Bill Secondary Market Rate, Discount Basis, Percent, Monthly, Not Seasonally Adjusted Serie TB3MS</t>
  </si>
  <si>
    <r>
      <rPr>
        <b/>
        <sz val="12"/>
        <color theme="1"/>
        <rFont val="Times New Roman"/>
        <family val="1"/>
      </rPr>
      <t>Fuente:</t>
    </r>
    <r>
      <rPr>
        <sz val="12"/>
        <color theme="1"/>
        <rFont val="Times New Roman"/>
        <family val="2"/>
      </rPr>
      <t xml:space="preserve"> Federal Reserve Economic Data, Federal Reserve Bank of St. Louis, Economic Research Division. Serie RIFSGFSM03NA</t>
    </r>
  </si>
  <si>
    <t>Long-Term U.S. Government Securities (DISCONTINUED), Percent, Monthly, Not Seasonally Adjusted. Serie LTGOVTBD</t>
  </si>
  <si>
    <t>Bank Prime Loan Rate Changes: Historical Dates of Changes and Rates, 1955-2010</t>
  </si>
  <si>
    <t>Bank Prime Loan Rate Changes: Historical Dates of Changes and Rates, Percent, Not Applicable, Not Seasonally Adjusted. Series PRIME</t>
  </si>
  <si>
    <t>Bank Prime Loan Rate, Percent, Monthly, Not Seasonally Adjusted. Serie MPRIME</t>
  </si>
  <si>
    <t>Bank Prime Loan Rate, Percent, Mensual, 1949-2010</t>
  </si>
  <si>
    <t>Interest Rates, Discount Rate for United States, Percent per Annum, Monthly, Not Seasonally Adjusted. Serie INTDSRUSM193N</t>
  </si>
  <si>
    <t>Fechas disponibles Trimestres</t>
  </si>
  <si>
    <t>Fechas disponibles Mensuales</t>
  </si>
  <si>
    <t>Fechas de los cambios</t>
  </si>
  <si>
    <t>Tasa de desempleo, 1948-1990</t>
  </si>
  <si>
    <t>Tasa de desempleo, 1929-1942</t>
  </si>
  <si>
    <t>Tasa de desempleo, 1940-1946</t>
  </si>
  <si>
    <t>Unemployment Rate for United States, Percent, Monthly, Seasonally Adjusted, Serie M0892BUSM156SNBR</t>
  </si>
  <si>
    <t>Unemployment Rate for United States, Percent, Monthly, Seasonally Adjusted, Serie M0892AUSM156SNBR</t>
  </si>
  <si>
    <t>Unemployment Rate for United States, Percent, Monthly, Not Seasonally Adjusted, Serie M0892CUSM156NNBR</t>
  </si>
  <si>
    <t>Tasa de desempleo, 1947-1967</t>
  </si>
  <si>
    <t>Unemployment Rate, Percent, Monthly, Seasonally Adjusted, Serie UNRATE</t>
  </si>
  <si>
    <t>Tasa de desempleo mixta, 1929-2010</t>
  </si>
  <si>
    <t>Años</t>
  </si>
  <si>
    <t>Nota: Datos de 1929 a 2010 con frecuencia mensual y anual. No se tiene datos disponible de 1885 a 1929.</t>
  </si>
  <si>
    <t>S.35</t>
  </si>
  <si>
    <t>Trimestres</t>
  </si>
  <si>
    <t>Yield on corporate bonds, 1885-1983</t>
  </si>
  <si>
    <t>Deflactor del PIB 1950=100</t>
  </si>
  <si>
    <t>Tasa de crecimiento deflactor</t>
  </si>
  <si>
    <t>Commercial Paper rate, 1885-1983</t>
  </si>
  <si>
    <r>
      <rPr>
        <b/>
        <sz val="12"/>
        <color theme="1"/>
        <rFont val="Times New Roman"/>
        <family val="1"/>
      </rPr>
      <t>Fuente:</t>
    </r>
    <r>
      <rPr>
        <sz val="12"/>
        <color theme="1"/>
        <rFont val="Times New Roman"/>
        <family val="2"/>
      </rPr>
      <t xml:space="preserve">  Federal Surplus or Deficit [-] as Percent of Gross Domestic Product, Percent of GDP, Annual, Not Seasonally Adjusted. Serie FYFSGDA188S</t>
    </r>
  </si>
  <si>
    <t>Fuente: Tables of quarterly data from Appendix B of  "The American Business Cycle: Continuity and Change"  Edited by Robert J. Gordon. National Bureau of Economic Research Studies in Business Cycles Volume 25, Univerisity of Chicago Press 1986; de 1885 a 1947. Gross National Product, Billions of Dollars, Quarterly, Seasonally Adjusted Annual Rate. Serie GNP de 1947 a 2010</t>
  </si>
  <si>
    <t>PIB Nominal Fuente:Gordon</t>
  </si>
  <si>
    <t>PIB Nominal Fuente: Fred</t>
  </si>
  <si>
    <t>PIB Nominal Mixto</t>
  </si>
  <si>
    <t>t/c PIBR Fuente: Fred</t>
  </si>
  <si>
    <t>t/c PIBR Fuente: Gordon</t>
  </si>
  <si>
    <t>PIBR 1972=100 Fuente: Gordon</t>
  </si>
  <si>
    <t>PIB Nominal t/c Fuente Fred</t>
  </si>
  <si>
    <t>PIB Nominal mixto</t>
  </si>
  <si>
    <t>t/c PIB Nominal mixto</t>
  </si>
  <si>
    <t>PIB Real t/c Fuente= Gordon</t>
  </si>
  <si>
    <t>PIB Real t/c Fuente= Fred</t>
  </si>
  <si>
    <t>PIBR en miles de millones de dólares, 1950=100</t>
  </si>
  <si>
    <t xml:space="preserve">t/c PIB Real mixto </t>
  </si>
  <si>
    <t>PIB Nominal Fuente = Gordon</t>
  </si>
  <si>
    <t>3/1/1885</t>
  </si>
  <si>
    <t>6/1/1885</t>
  </si>
  <si>
    <t>PIBR mixto, 1950=100</t>
  </si>
  <si>
    <t>Real Gross Domestic Product, Percent Change from Preceding Period, Quarterly, Seasonally Adjusted Annual Rate. Serie A191RL1Q225SBEA</t>
  </si>
  <si>
    <t>t/c PIBR mixto</t>
  </si>
  <si>
    <t>Price of Bar Silver for London, Great Britain, Dollars per Fine Ounce, Annual, Not Seasonally Adjusted. Serie A04018GB00LONA286NNBR</t>
  </si>
  <si>
    <t>Datos anuales</t>
  </si>
  <si>
    <t>t/c West Texas Intermediate (WTI) en US$</t>
  </si>
  <si>
    <t>Ínflación promedio de Fred t/c</t>
  </si>
  <si>
    <t>Ínflación fin de Fred t/c</t>
  </si>
  <si>
    <t>1/1/1885</t>
  </si>
  <si>
    <t>2/1/1885</t>
  </si>
  <si>
    <t>4/1/1885</t>
  </si>
  <si>
    <t>5/1/1885</t>
  </si>
  <si>
    <t>7/1/1885</t>
  </si>
  <si>
    <t>8/1/1885</t>
  </si>
  <si>
    <t>Discount rate promedio 1950-2010</t>
  </si>
  <si>
    <t>Discount rate fin 1950-2010</t>
  </si>
  <si>
    <t>*Cifras en dólares por barril, mensual, sin ajuste estacional.Fuente: Federal Reserve Economic Data, Federal Reserve Bank of St. Louis, Economic Research Division. Disponible en: https://fred.stlouisfed.org. Serie WTISPLC</t>
  </si>
  <si>
    <t>Meses 1946-2009</t>
  </si>
  <si>
    <t>t/c Población personas</t>
  </si>
  <si>
    <t xml:space="preserve">Index of Wholesale Prices, Variable Group Weights for United States, Index 1910-1914=100, Monthly, Not Seasonally Adjusted. </t>
  </si>
  <si>
    <r>
      <t>Consumer Price Index for All Urban Consumers: All Items in U.S. City Average,</t>
    </r>
    <r>
      <rPr>
        <sz val="12"/>
        <color rgb="FF666666"/>
        <rFont val="Times New Roman"/>
        <family val="1"/>
      </rPr>
      <t> 1913-2010</t>
    </r>
  </si>
  <si>
    <t xml:space="preserve">Datos mensuales </t>
  </si>
  <si>
    <t>4.86"</t>
  </si>
  <si>
    <t>4.87"</t>
  </si>
  <si>
    <t>4.89"</t>
  </si>
  <si>
    <t>4.43"</t>
  </si>
  <si>
    <t>3.85"</t>
  </si>
  <si>
    <t>4.58"</t>
  </si>
  <si>
    <t>4.42"</t>
  </si>
  <si>
    <t>4.83"</t>
  </si>
  <si>
    <t>Tipo de cambio USD VS UKL</t>
  </si>
  <si>
    <r>
      <rPr>
        <b/>
        <sz val="12"/>
        <color theme="1"/>
        <rFont val="Times New Roman"/>
        <family val="1"/>
      </rPr>
      <t>Fuente:</t>
    </r>
    <r>
      <rPr>
        <sz val="12"/>
        <color theme="1"/>
        <rFont val="Times New Roman"/>
        <family val="1"/>
      </rPr>
      <t xml:space="preserve">  Citation: Lawrence H. Officer, 'Dollar-Pound Exchange Rate From 1791,' MeasuringWorth, 2025. https://www.measuringworth.com/index.php</t>
    </r>
  </si>
  <si>
    <t>4.54"</t>
  </si>
  <si>
    <t>3.51"</t>
  </si>
  <si>
    <t>4.24"</t>
  </si>
  <si>
    <t>5.04"</t>
  </si>
  <si>
    <t>4.90"</t>
  </si>
  <si>
    <t>4.97"</t>
  </si>
  <si>
    <t>4.94"</t>
  </si>
  <si>
    <t>4.44"</t>
  </si>
  <si>
    <t>3.83"</t>
  </si>
  <si>
    <t>4.03"</t>
  </si>
  <si>
    <t>4.04"</t>
  </si>
  <si>
    <t>3.69"</t>
  </si>
  <si>
    <t>2.80"</t>
  </si>
  <si>
    <t>2.79"</t>
  </si>
  <si>
    <t>2.81"</t>
  </si>
  <si>
    <t>2.75"</t>
  </si>
  <si>
    <t>2.39"</t>
  </si>
  <si>
    <t>2.40"</t>
  </si>
  <si>
    <t>2.44"</t>
  </si>
  <si>
    <t>2.50"</t>
  </si>
  <si>
    <t>2.45"</t>
  </si>
  <si>
    <t>2.34"</t>
  </si>
  <si>
    <t>2.22"</t>
  </si>
  <si>
    <t>1.80"</t>
  </si>
  <si>
    <t>1.74"</t>
  </si>
  <si>
    <t>1.92"</t>
  </si>
  <si>
    <t>2.12"</t>
  </si>
  <si>
    <t>N/E</t>
  </si>
  <si>
    <t>Tasa de Interés Preferencial, %, anualizada</t>
  </si>
  <si>
    <t>Bono del Tesoro a 20 años, %, anualizada</t>
  </si>
  <si>
    <t>Bono del Tesoro a 10 años, tasa de interés %, anual</t>
  </si>
  <si>
    <t>Bono del Tesoro a 5 años, %, anualizada</t>
  </si>
  <si>
    <t>Bono del Tesoro a 3 años, %, anualizada</t>
  </si>
  <si>
    <t>Bono del Tesoro a 1 año, %, anualizada,</t>
  </si>
  <si>
    <t xml:space="preserve">Letra del Tesoro a 3 meses %, anualizada, </t>
  </si>
  <si>
    <t>Fecha</t>
  </si>
  <si>
    <t>Banco de México: Tasas de Interés seleccionadas de Estados Unidos</t>
  </si>
  <si>
    <t>Tasas promedio de papel comercial prime</t>
  </si>
  <si>
    <t>1/1/1873</t>
  </si>
  <si>
    <t>2/1/1873</t>
  </si>
  <si>
    <t>3/1/1873</t>
  </si>
  <si>
    <t>4/1/1873</t>
  </si>
  <si>
    <t>5/1/1873</t>
  </si>
  <si>
    <t>6/1/1873</t>
  </si>
  <si>
    <t>7/1/1873</t>
  </si>
  <si>
    <t>8/1/1873</t>
  </si>
  <si>
    <t>9/1/1873</t>
  </si>
  <si>
    <t>10/1/1873</t>
  </si>
  <si>
    <t>11/1/1873</t>
  </si>
  <si>
    <t>12/1/1873</t>
  </si>
  <si>
    <t>1/1/1874</t>
  </si>
  <si>
    <t>2/1/1874</t>
  </si>
  <si>
    <t>3/1/1874</t>
  </si>
  <si>
    <t>4/1/1874</t>
  </si>
  <si>
    <t>5/1/1874</t>
  </si>
  <si>
    <t>6/1/1874</t>
  </si>
  <si>
    <t>7/1/1874</t>
  </si>
  <si>
    <t>8/1/1874</t>
  </si>
  <si>
    <t>9/1/1874</t>
  </si>
  <si>
    <t>10/1/1874</t>
  </si>
  <si>
    <t>11/1/1874</t>
  </si>
  <si>
    <t>12/1/1874</t>
  </si>
  <si>
    <t>1/1/1875</t>
  </si>
  <si>
    <t>2/1/1875</t>
  </si>
  <si>
    <t>3/1/1875</t>
  </si>
  <si>
    <t>4/1/1875</t>
  </si>
  <si>
    <t>5/1/1875</t>
  </si>
  <si>
    <t>6/1/1875</t>
  </si>
  <si>
    <t>7/1/1875</t>
  </si>
  <si>
    <t>8/1/1875</t>
  </si>
  <si>
    <t>9/1/1875</t>
  </si>
  <si>
    <t>10/1/1875</t>
  </si>
  <si>
    <t>11/1/1875</t>
  </si>
  <si>
    <t>12/1/1875</t>
  </si>
  <si>
    <t>1/1/1876</t>
  </si>
  <si>
    <t>2/1/1876</t>
  </si>
  <si>
    <t>3/1/1876</t>
  </si>
  <si>
    <t>4/1/1876</t>
  </si>
  <si>
    <t>5/1/1876</t>
  </si>
  <si>
    <t>6/1/1876</t>
  </si>
  <si>
    <t>7/1/1876</t>
  </si>
  <si>
    <t>8/1/1876</t>
  </si>
  <si>
    <t>9/1/1876</t>
  </si>
  <si>
    <t>10/1/1876</t>
  </si>
  <si>
    <t>11/1/1876</t>
  </si>
  <si>
    <t>12/1/1876</t>
  </si>
  <si>
    <t>1/1/1877</t>
  </si>
  <si>
    <t>2/1/1877</t>
  </si>
  <si>
    <t>3/1/1877</t>
  </si>
  <si>
    <t>4/1/1877</t>
  </si>
  <si>
    <t>5/1/1877</t>
  </si>
  <si>
    <t>6/1/1877</t>
  </si>
  <si>
    <t>7/1/1877</t>
  </si>
  <si>
    <t>8/1/1877</t>
  </si>
  <si>
    <t>9/1/1877</t>
  </si>
  <si>
    <t>10/1/1877</t>
  </si>
  <si>
    <t>11/1/1877</t>
  </si>
  <si>
    <t>12/1/1877</t>
  </si>
  <si>
    <t>1/1/1878</t>
  </si>
  <si>
    <t>2/1/1878</t>
  </si>
  <si>
    <t>3/1/1878</t>
  </si>
  <si>
    <t>4/1/1878</t>
  </si>
  <si>
    <t>5/1/1878</t>
  </si>
  <si>
    <t>6/1/1878</t>
  </si>
  <si>
    <t>7/1/1878</t>
  </si>
  <si>
    <t>8/1/1878</t>
  </si>
  <si>
    <t>9/1/1878</t>
  </si>
  <si>
    <t>10/1/1878</t>
  </si>
  <si>
    <t>11/1/1878</t>
  </si>
  <si>
    <t>12/1/1878</t>
  </si>
  <si>
    <t>1/1/1879</t>
  </si>
  <si>
    <t>2/1/1879</t>
  </si>
  <si>
    <t>3/1/1879</t>
  </si>
  <si>
    <t>4/1/1879</t>
  </si>
  <si>
    <t>5/1/1879</t>
  </si>
  <si>
    <t>6/1/1879</t>
  </si>
  <si>
    <t>7/1/1879</t>
  </si>
  <si>
    <t>8/1/1879</t>
  </si>
  <si>
    <t>9/1/1879</t>
  </si>
  <si>
    <t>10/1/1879</t>
  </si>
  <si>
    <t>11/1/1879</t>
  </si>
  <si>
    <t>12/1/1879</t>
  </si>
  <si>
    <t>1/1/1880</t>
  </si>
  <si>
    <t>2/1/1880</t>
  </si>
  <si>
    <t>3/1/1880</t>
  </si>
  <si>
    <t>4/1/1880</t>
  </si>
  <si>
    <t>5/1/1880</t>
  </si>
  <si>
    <t>6/1/1880</t>
  </si>
  <si>
    <t>7/1/1880</t>
  </si>
  <si>
    <t>8/1/1880</t>
  </si>
  <si>
    <t>9/1/1880</t>
  </si>
  <si>
    <t>10/1/1880</t>
  </si>
  <si>
    <t>11/1/1880</t>
  </si>
  <si>
    <t>12/1/1880</t>
  </si>
  <si>
    <t>1/1/1881</t>
  </si>
  <si>
    <t>2/1/1881</t>
  </si>
  <si>
    <t>3/1/1881</t>
  </si>
  <si>
    <t>4/1/1881</t>
  </si>
  <si>
    <t>5/1/1881</t>
  </si>
  <si>
    <t>6/1/1881</t>
  </si>
  <si>
    <t>7/1/1881</t>
  </si>
  <si>
    <t>8/1/1881</t>
  </si>
  <si>
    <t>9/1/1881</t>
  </si>
  <si>
    <t>10/1/1881</t>
  </si>
  <si>
    <t>11/1/1881</t>
  </si>
  <si>
    <t>12/1/1881</t>
  </si>
  <si>
    <t>1/1/1882</t>
  </si>
  <si>
    <t>2/1/1882</t>
  </si>
  <si>
    <t>3/1/1882</t>
  </si>
  <si>
    <t>4/1/1882</t>
  </si>
  <si>
    <t>5/1/1882</t>
  </si>
  <si>
    <t>6/1/1882</t>
  </si>
  <si>
    <t>7/1/1882</t>
  </si>
  <si>
    <t>8/1/1882</t>
  </si>
  <si>
    <t>9/1/1882</t>
  </si>
  <si>
    <t>10/1/1882</t>
  </si>
  <si>
    <t>11/1/1882</t>
  </si>
  <si>
    <t>12/1/1882</t>
  </si>
  <si>
    <t>1/1/1883</t>
  </si>
  <si>
    <t>2/1/1883</t>
  </si>
  <si>
    <t>3/1/1883</t>
  </si>
  <si>
    <t>4/1/1883</t>
  </si>
  <si>
    <t>5/1/1883</t>
  </si>
  <si>
    <t>6/1/1883</t>
  </si>
  <si>
    <t>7/1/1883</t>
  </si>
  <si>
    <t>8/1/1883</t>
  </si>
  <si>
    <t>9/1/1883</t>
  </si>
  <si>
    <t>10/1/1883</t>
  </si>
  <si>
    <t>11/1/1883</t>
  </si>
  <si>
    <t>12/1/1883</t>
  </si>
  <si>
    <t>1/1/1884</t>
  </si>
  <si>
    <t>2/1/1884</t>
  </si>
  <si>
    <t>3/1/1884</t>
  </si>
  <si>
    <t>4/1/1884</t>
  </si>
  <si>
    <t>5/1/1884</t>
  </si>
  <si>
    <t>6/1/1884</t>
  </si>
  <si>
    <t>7/1/1884</t>
  </si>
  <si>
    <t>8/1/1884</t>
  </si>
  <si>
    <t>9/1/1884</t>
  </si>
  <si>
    <t>10/1/1884</t>
  </si>
  <si>
    <t>11/1/1884</t>
  </si>
  <si>
    <t>12/1/1884</t>
  </si>
  <si>
    <t>1/1/1889</t>
  </si>
  <si>
    <t>1/1/1902</t>
  </si>
  <si>
    <t>2/1/1902</t>
  </si>
  <si>
    <t>3/1/1902</t>
  </si>
  <si>
    <t>4/1/1902</t>
  </si>
  <si>
    <t>5/1/1902</t>
  </si>
  <si>
    <t>6/1/1902</t>
  </si>
  <si>
    <t>7/1/1902</t>
  </si>
  <si>
    <t>8/1/1902</t>
  </si>
  <si>
    <t>9/1/1902</t>
  </si>
  <si>
    <t>10/1/1902</t>
  </si>
  <si>
    <t>11/1/1902</t>
  </si>
  <si>
    <t>12/1/1902</t>
  </si>
  <si>
    <t>1/1/1903</t>
  </si>
  <si>
    <t>2/1/1903</t>
  </si>
  <si>
    <t>3/1/1903</t>
  </si>
  <si>
    <t>4/1/1903</t>
  </si>
  <si>
    <t>5/1/1903</t>
  </si>
  <si>
    <t>6/1/1903</t>
  </si>
  <si>
    <t>7/1/1903</t>
  </si>
  <si>
    <t>8/1/1903</t>
  </si>
  <si>
    <t>9/1/1903</t>
  </si>
  <si>
    <t>10/1/1903</t>
  </si>
  <si>
    <t>11/1/1903</t>
  </si>
  <si>
    <t>12/1/1903</t>
  </si>
  <si>
    <t>1/1/1904</t>
  </si>
  <si>
    <t>2/1/1904</t>
  </si>
  <si>
    <t>3/1/1904</t>
  </si>
  <si>
    <t>4/1/1904</t>
  </si>
  <si>
    <t>5/1/1904</t>
  </si>
  <si>
    <t>6/1/1904</t>
  </si>
  <si>
    <t>7/1/1904</t>
  </si>
  <si>
    <t>8/1/1904</t>
  </si>
  <si>
    <t>9/1/1904</t>
  </si>
  <si>
    <t>10/1/1904</t>
  </si>
  <si>
    <t>11/1/1904</t>
  </si>
  <si>
    <t>12/1/1904</t>
  </si>
  <si>
    <t>1/1/1905</t>
  </si>
  <si>
    <t>2/1/1905</t>
  </si>
  <si>
    <t>3/1/1905</t>
  </si>
  <si>
    <t>4/1/1905</t>
  </si>
  <si>
    <t>5/1/1905</t>
  </si>
  <si>
    <t>6/1/1905</t>
  </si>
  <si>
    <t>7/1/1905</t>
  </si>
  <si>
    <t>8/1/1905</t>
  </si>
  <si>
    <t>9/1/1905</t>
  </si>
  <si>
    <t>10/1/1905</t>
  </si>
  <si>
    <t>11/1/1905</t>
  </si>
  <si>
    <t>12/1/1905</t>
  </si>
  <si>
    <t>1/1/1906</t>
  </si>
  <si>
    <t>2/1/1906</t>
  </si>
  <si>
    <t>3/1/1906</t>
  </si>
  <si>
    <t>4/1/1906</t>
  </si>
  <si>
    <t>5/1/1906</t>
  </si>
  <si>
    <t>6/1/1906</t>
  </si>
  <si>
    <t>7/1/1906</t>
  </si>
  <si>
    <t>8/1/1906</t>
  </si>
  <si>
    <t>9/1/1906</t>
  </si>
  <si>
    <t>10/1/1906</t>
  </si>
  <si>
    <t>11/1/1906</t>
  </si>
  <si>
    <t>12/1/1906</t>
  </si>
  <si>
    <t>1/1/1907</t>
  </si>
  <si>
    <t>2/1/1907</t>
  </si>
  <si>
    <t>3/1/1907</t>
  </si>
  <si>
    <t>4/1/1907</t>
  </si>
  <si>
    <t>5/1/1907</t>
  </si>
  <si>
    <t>6/1/1907</t>
  </si>
  <si>
    <t>7/1/1907</t>
  </si>
  <si>
    <t>8/1/1907</t>
  </si>
  <si>
    <t>9/1/1907</t>
  </si>
  <si>
    <t>10/1/1907</t>
  </si>
  <si>
    <t>11/1/1907</t>
  </si>
  <si>
    <t>12/1/1907</t>
  </si>
  <si>
    <t>1/1/1908</t>
  </si>
  <si>
    <t>2/1/1908</t>
  </si>
  <si>
    <t>3/1/1908</t>
  </si>
  <si>
    <t>4/1/1908</t>
  </si>
  <si>
    <t>5/1/1908</t>
  </si>
  <si>
    <t>6/1/1908</t>
  </si>
  <si>
    <t>7/1/1908</t>
  </si>
  <si>
    <t>8/1/1908</t>
  </si>
  <si>
    <t>9/1/1908</t>
  </si>
  <si>
    <t>10/1/1908</t>
  </si>
  <si>
    <t>11/1/1908</t>
  </si>
  <si>
    <t>12/1/1908</t>
  </si>
  <si>
    <t>1/1/1909</t>
  </si>
  <si>
    <t>2/1/1909</t>
  </si>
  <si>
    <t>3/1/1909</t>
  </si>
  <si>
    <t>4/1/1909</t>
  </si>
  <si>
    <t>5/1/1909</t>
  </si>
  <si>
    <t>6/1/1909</t>
  </si>
  <si>
    <t>7/1/1909</t>
  </si>
  <si>
    <t>8/1/1909</t>
  </si>
  <si>
    <t>9/1/1909</t>
  </si>
  <si>
    <t>10/1/1909</t>
  </si>
  <si>
    <t>11/1/1909</t>
  </si>
  <si>
    <t>12/1/1909</t>
  </si>
  <si>
    <t>1/1/1910</t>
  </si>
  <si>
    <t>2/1/1910</t>
  </si>
  <si>
    <t>3/1/1910</t>
  </si>
  <si>
    <t>4/1/1910</t>
  </si>
  <si>
    <t>5/1/1910</t>
  </si>
  <si>
    <t>6/1/1910</t>
  </si>
  <si>
    <t>7/1/1910</t>
  </si>
  <si>
    <t>8/1/1910</t>
  </si>
  <si>
    <t>9/1/1910</t>
  </si>
  <si>
    <t>10/1/1910</t>
  </si>
  <si>
    <t>11/1/1910</t>
  </si>
  <si>
    <t>12/1/1910</t>
  </si>
  <si>
    <t>1/1/1911</t>
  </si>
  <si>
    <t>2/1/1911</t>
  </si>
  <si>
    <t>3/1/1911</t>
  </si>
  <si>
    <t>4/1/1911</t>
  </si>
  <si>
    <t>5/1/1911</t>
  </si>
  <si>
    <t>6/1/1911</t>
  </si>
  <si>
    <t>7/1/1911</t>
  </si>
  <si>
    <t>8/1/1911</t>
  </si>
  <si>
    <t>9/1/1911</t>
  </si>
  <si>
    <t>10/1/1911</t>
  </si>
  <si>
    <t>11/1/1911</t>
  </si>
  <si>
    <t>12/1/1911</t>
  </si>
  <si>
    <t>1/1/1912</t>
  </si>
  <si>
    <t>2/1/1912</t>
  </si>
  <si>
    <t>3/1/1912</t>
  </si>
  <si>
    <t>4/1/1912</t>
  </si>
  <si>
    <t>5/1/1912</t>
  </si>
  <si>
    <t>6/1/1912</t>
  </si>
  <si>
    <t>7/1/1912</t>
  </si>
  <si>
    <t>8/1/1912</t>
  </si>
  <si>
    <t>9/1/1912</t>
  </si>
  <si>
    <t>10/1/1912</t>
  </si>
  <si>
    <t>11/1/1912</t>
  </si>
  <si>
    <t>12/1/1912</t>
  </si>
  <si>
    <t>1/1/1913</t>
  </si>
  <si>
    <t>2/1/1913</t>
  </si>
  <si>
    <t>3/1/1913</t>
  </si>
  <si>
    <t>4/1/1913</t>
  </si>
  <si>
    <t>5/1/1913</t>
  </si>
  <si>
    <t>6/1/1913</t>
  </si>
  <si>
    <t>7/1/1913</t>
  </si>
  <si>
    <t>8/1/1913</t>
  </si>
  <si>
    <t>9/1/1913</t>
  </si>
  <si>
    <t>10/1/1913</t>
  </si>
  <si>
    <t>11/1/1913</t>
  </si>
  <si>
    <t>12/1/1913</t>
  </si>
  <si>
    <t>1/1/1914</t>
  </si>
  <si>
    <t>2/1/1914</t>
  </si>
  <si>
    <t>3/1/1914</t>
  </si>
  <si>
    <t>4/1/1914</t>
  </si>
  <si>
    <t>5/1/1914</t>
  </si>
  <si>
    <t>6/1/1914</t>
  </si>
  <si>
    <t>7/1/1914</t>
  </si>
  <si>
    <t>8/1/1914</t>
  </si>
  <si>
    <t>9/1/1914</t>
  </si>
  <si>
    <t>10/1/1914</t>
  </si>
  <si>
    <t>11/1/1914</t>
  </si>
  <si>
    <t>12/1/1914</t>
  </si>
  <si>
    <t>1/1/1915</t>
  </si>
  <si>
    <t>2/1/1915</t>
  </si>
  <si>
    <t>3/1/1915</t>
  </si>
  <si>
    <t>4/1/1915</t>
  </si>
  <si>
    <t>5/1/1915</t>
  </si>
  <si>
    <t>6/1/1915</t>
  </si>
  <si>
    <t>7/1/1915</t>
  </si>
  <si>
    <t>8/1/1915</t>
  </si>
  <si>
    <t>9/1/1915</t>
  </si>
  <si>
    <t>10/1/1915</t>
  </si>
  <si>
    <t>11/1/1915</t>
  </si>
  <si>
    <t>12/1/1915</t>
  </si>
  <si>
    <t>1/1/1916</t>
  </si>
  <si>
    <t>2/1/1916</t>
  </si>
  <si>
    <t>3/1/1916</t>
  </si>
  <si>
    <t>4/1/1916</t>
  </si>
  <si>
    <t>5/1/1916</t>
  </si>
  <si>
    <t>6/1/1916</t>
  </si>
  <si>
    <t>7/1/1916</t>
  </si>
  <si>
    <t>8/1/1916</t>
  </si>
  <si>
    <t>9/1/1916</t>
  </si>
  <si>
    <t>10/1/1916</t>
  </si>
  <si>
    <t>11/1/1916</t>
  </si>
  <si>
    <t>12/1/1916</t>
  </si>
  <si>
    <t>1/1/1917</t>
  </si>
  <si>
    <t>2/1/1917</t>
  </si>
  <si>
    <t>3/1/1917</t>
  </si>
  <si>
    <t>4/1/1917</t>
  </si>
  <si>
    <t>5/1/1917</t>
  </si>
  <si>
    <t>6/1/1917</t>
  </si>
  <si>
    <t>7/1/1917</t>
  </si>
  <si>
    <t>8/1/1917</t>
  </si>
  <si>
    <t>9/1/1917</t>
  </si>
  <si>
    <t>10/1/1917</t>
  </si>
  <si>
    <t>11/1/1917</t>
  </si>
  <si>
    <t>12/1/1917</t>
  </si>
  <si>
    <t>1/1/1918</t>
  </si>
  <si>
    <t>2/1/1918</t>
  </si>
  <si>
    <t>3/1/1918</t>
  </si>
  <si>
    <t>4/1/1918</t>
  </si>
  <si>
    <t>5/1/1918</t>
  </si>
  <si>
    <t>6/1/1918</t>
  </si>
  <si>
    <t>7/1/1918</t>
  </si>
  <si>
    <t>8/1/1918</t>
  </si>
  <si>
    <t>9/1/1918</t>
  </si>
  <si>
    <t>10/1/1918</t>
  </si>
  <si>
    <t>11/1/1918</t>
  </si>
  <si>
    <t>12/1/1918</t>
  </si>
  <si>
    <t>1/1/1919</t>
  </si>
  <si>
    <t>2/1/1919</t>
  </si>
  <si>
    <t>3/1/1919</t>
  </si>
  <si>
    <t>4/1/1919</t>
  </si>
  <si>
    <t>5/1/1919</t>
  </si>
  <si>
    <t>6/1/1919</t>
  </si>
  <si>
    <t>7/1/1919</t>
  </si>
  <si>
    <t>8/1/1919</t>
  </si>
  <si>
    <t>9/1/1919</t>
  </si>
  <si>
    <t>10/1/1919</t>
  </si>
  <si>
    <t>11/1/1919</t>
  </si>
  <si>
    <t>12/1/1919</t>
  </si>
  <si>
    <t>1/1/1920</t>
  </si>
  <si>
    <t>2/1/1920</t>
  </si>
  <si>
    <t>3/1/1920</t>
  </si>
  <si>
    <t>4/1/1920</t>
  </si>
  <si>
    <t>5/1/1920</t>
  </si>
  <si>
    <t>6/1/1920</t>
  </si>
  <si>
    <t>7/1/1920</t>
  </si>
  <si>
    <t>8/1/1920</t>
  </si>
  <si>
    <t>9/1/1920</t>
  </si>
  <si>
    <t>10/1/1920</t>
  </si>
  <si>
    <t>11/1/1920</t>
  </si>
  <si>
    <t>12/1/1920</t>
  </si>
  <si>
    <t>1/1/1921</t>
  </si>
  <si>
    <t>2/1/1921</t>
  </si>
  <si>
    <t>3/1/1921</t>
  </si>
  <si>
    <t>4/1/1921</t>
  </si>
  <si>
    <t>5/1/1921</t>
  </si>
  <si>
    <t>6/1/1921</t>
  </si>
  <si>
    <t>7/1/1921</t>
  </si>
  <si>
    <t>8/1/1921</t>
  </si>
  <si>
    <t>9/1/1921</t>
  </si>
  <si>
    <t>10/1/1921</t>
  </si>
  <si>
    <t>11/1/1921</t>
  </si>
  <si>
    <t>12/1/1921</t>
  </si>
  <si>
    <t>1/1/1922</t>
  </si>
  <si>
    <t>2/1/1922</t>
  </si>
  <si>
    <t>3/1/1922</t>
  </si>
  <si>
    <t>4/1/1922</t>
  </si>
  <si>
    <t>5/1/1922</t>
  </si>
  <si>
    <t>6/1/1922</t>
  </si>
  <si>
    <t>7/1/1922</t>
  </si>
  <si>
    <t>8/1/1922</t>
  </si>
  <si>
    <t>9/1/1922</t>
  </si>
  <si>
    <t>10/1/1922</t>
  </si>
  <si>
    <t>11/1/1922</t>
  </si>
  <si>
    <t>12/1/1922</t>
  </si>
  <si>
    <t>1/1/1923</t>
  </si>
  <si>
    <t>2/1/1923</t>
  </si>
  <si>
    <t>3/1/1923</t>
  </si>
  <si>
    <t>4/1/1923</t>
  </si>
  <si>
    <t>5/1/1923</t>
  </si>
  <si>
    <t>6/1/1923</t>
  </si>
  <si>
    <t>7/1/1923</t>
  </si>
  <si>
    <t>8/1/1923</t>
  </si>
  <si>
    <t>9/1/1923</t>
  </si>
  <si>
    <t>10/1/1923</t>
  </si>
  <si>
    <t>11/1/1923</t>
  </si>
  <si>
    <t>12/1/1923</t>
  </si>
  <si>
    <t>1/1/1924</t>
  </si>
  <si>
    <t>2/1/1924</t>
  </si>
  <si>
    <t>3/1/1924</t>
  </si>
  <si>
    <t>4/1/1924</t>
  </si>
  <si>
    <t>5/1/1924</t>
  </si>
  <si>
    <t>6/1/1924</t>
  </si>
  <si>
    <t>7/1/1924</t>
  </si>
  <si>
    <t>8/1/1924</t>
  </si>
  <si>
    <t>9/1/1924</t>
  </si>
  <si>
    <t>10/1/1924</t>
  </si>
  <si>
    <t>11/1/1924</t>
  </si>
  <si>
    <t>12/1/1924</t>
  </si>
  <si>
    <t>1/1/1925</t>
  </si>
  <si>
    <t>2/1/1925</t>
  </si>
  <si>
    <t>3/1/1925</t>
  </si>
  <si>
    <t>4/1/1925</t>
  </si>
  <si>
    <t>5/1/1925</t>
  </si>
  <si>
    <t>6/1/1925</t>
  </si>
  <si>
    <t>7/1/1925</t>
  </si>
  <si>
    <t>8/1/1925</t>
  </si>
  <si>
    <t>9/1/1925</t>
  </si>
  <si>
    <t>10/1/1925</t>
  </si>
  <si>
    <t>11/1/1925</t>
  </si>
  <si>
    <t>12/1/1925</t>
  </si>
  <si>
    <t>1/1/1926</t>
  </si>
  <si>
    <t>2/1/1926</t>
  </si>
  <si>
    <t>3/1/1926</t>
  </si>
  <si>
    <t>4/1/1926</t>
  </si>
  <si>
    <t>5/1/1926</t>
  </si>
  <si>
    <t>6/1/1926</t>
  </si>
  <si>
    <t>7/1/1926</t>
  </si>
  <si>
    <t>8/1/1926</t>
  </si>
  <si>
    <t>9/1/1926</t>
  </si>
  <si>
    <t>10/1/1926</t>
  </si>
  <si>
    <t>11/1/1926</t>
  </si>
  <si>
    <t>12/1/1926</t>
  </si>
  <si>
    <t>1/1/1927</t>
  </si>
  <si>
    <t>2/1/1927</t>
  </si>
  <si>
    <t>3/1/1927</t>
  </si>
  <si>
    <t>4/1/1927</t>
  </si>
  <si>
    <t>5/1/1927</t>
  </si>
  <si>
    <t>6/1/1927</t>
  </si>
  <si>
    <t>7/1/1927</t>
  </si>
  <si>
    <t>8/1/1927</t>
  </si>
  <si>
    <t>9/1/1927</t>
  </si>
  <si>
    <t>10/1/1927</t>
  </si>
  <si>
    <t>11/1/1927</t>
  </si>
  <si>
    <t>12/1/1927</t>
  </si>
  <si>
    <t>1/1/1928</t>
  </si>
  <si>
    <t>2/1/1928</t>
  </si>
  <si>
    <t>3/1/1928</t>
  </si>
  <si>
    <t>4/1/1928</t>
  </si>
  <si>
    <t>5/1/1928</t>
  </si>
  <si>
    <t>6/1/1928</t>
  </si>
  <si>
    <t>7/1/1928</t>
  </si>
  <si>
    <t>8/1/1928</t>
  </si>
  <si>
    <t>9/1/1928</t>
  </si>
  <si>
    <t>10/1/1928</t>
  </si>
  <si>
    <t>11/1/1928</t>
  </si>
  <si>
    <t>12/1/1928</t>
  </si>
  <si>
    <t>1/1/1929</t>
  </si>
  <si>
    <t>2/1/1929</t>
  </si>
  <si>
    <t>3/1/1929</t>
  </si>
  <si>
    <t>4/1/1929</t>
  </si>
  <si>
    <t>5/1/1929</t>
  </si>
  <si>
    <t>6/1/1929</t>
  </si>
  <si>
    <t>7/1/1929</t>
  </si>
  <si>
    <t>8/1/1929</t>
  </si>
  <si>
    <t>9/1/1929</t>
  </si>
  <si>
    <t>10/1/1929</t>
  </si>
  <si>
    <t>11/1/1929</t>
  </si>
  <si>
    <t>12/1/1929</t>
  </si>
  <si>
    <t>1/1/1930</t>
  </si>
  <si>
    <t>2/1/1930</t>
  </si>
  <si>
    <t>3/1/1930</t>
  </si>
  <si>
    <t>4/1/1930</t>
  </si>
  <si>
    <t>5/1/1930</t>
  </si>
  <si>
    <t>6/1/1930</t>
  </si>
  <si>
    <t>7/1/1930</t>
  </si>
  <si>
    <t>8/1/1930</t>
  </si>
  <si>
    <t>9/1/1930</t>
  </si>
  <si>
    <t>10/1/1930</t>
  </si>
  <si>
    <t>11/1/1930</t>
  </si>
  <si>
    <t>12/1/1930</t>
  </si>
  <si>
    <t>1/1/1931</t>
  </si>
  <si>
    <t>2/1/1931</t>
  </si>
  <si>
    <t>3/1/1931</t>
  </si>
  <si>
    <t>4/1/1931</t>
  </si>
  <si>
    <t>5/1/1931</t>
  </si>
  <si>
    <t>6/1/1931</t>
  </si>
  <si>
    <t>7/1/1931</t>
  </si>
  <si>
    <t>8/1/1931</t>
  </si>
  <si>
    <t>9/1/1931</t>
  </si>
  <si>
    <t>10/1/1931</t>
  </si>
  <si>
    <t>11/1/1931</t>
  </si>
  <si>
    <t>12/1/1931</t>
  </si>
  <si>
    <t>1/1/1932</t>
  </si>
  <si>
    <t>2/1/1932</t>
  </si>
  <si>
    <t>3/1/1932</t>
  </si>
  <si>
    <t>4/1/1932</t>
  </si>
  <si>
    <t>5/1/1932</t>
  </si>
  <si>
    <t>6/1/1932</t>
  </si>
  <si>
    <t>7/1/1932</t>
  </si>
  <si>
    <t>8/1/1932</t>
  </si>
  <si>
    <t>9/1/1932</t>
  </si>
  <si>
    <t>10/1/1932</t>
  </si>
  <si>
    <t>11/1/1932</t>
  </si>
  <si>
    <t>12/1/1932</t>
  </si>
  <si>
    <t>1/1/1933</t>
  </si>
  <si>
    <t>2/1/1933</t>
  </si>
  <si>
    <t>3/1/1933</t>
  </si>
  <si>
    <t>4/1/1933</t>
  </si>
  <si>
    <t>5/1/1933</t>
  </si>
  <si>
    <t>6/1/1933</t>
  </si>
  <si>
    <t>7/1/1933</t>
  </si>
  <si>
    <t>8/1/1933</t>
  </si>
  <si>
    <t>9/1/1933</t>
  </si>
  <si>
    <t>10/1/1933</t>
  </si>
  <si>
    <t>11/1/1933</t>
  </si>
  <si>
    <t>12/1/1933</t>
  </si>
  <si>
    <t>1/1/1934</t>
  </si>
  <si>
    <t>2/1/1934</t>
  </si>
  <si>
    <t>3/1/1934</t>
  </si>
  <si>
    <t>4/1/1934</t>
  </si>
  <si>
    <t>5/1/1934</t>
  </si>
  <si>
    <t>6/1/1934</t>
  </si>
  <si>
    <t>7/1/1934</t>
  </si>
  <si>
    <t>8/1/1934</t>
  </si>
  <si>
    <t>9/1/1934</t>
  </si>
  <si>
    <t>10/1/1934</t>
  </si>
  <si>
    <t>11/1/1934</t>
  </si>
  <si>
    <t>12/1/1934</t>
  </si>
  <si>
    <t>1/1/1935</t>
  </si>
  <si>
    <t>2/1/1935</t>
  </si>
  <si>
    <t>3/1/1935</t>
  </si>
  <si>
    <t>4/1/1935</t>
  </si>
  <si>
    <t>5/1/1935</t>
  </si>
  <si>
    <t>6/1/1935</t>
  </si>
  <si>
    <t>7/1/1935</t>
  </si>
  <si>
    <t>8/1/1935</t>
  </si>
  <si>
    <t>9/1/1935</t>
  </si>
  <si>
    <t>10/1/1935</t>
  </si>
  <si>
    <t>11/1/1935</t>
  </si>
  <si>
    <t>12/1/1935</t>
  </si>
  <si>
    <t>1/1/1936</t>
  </si>
  <si>
    <t>2/1/1936</t>
  </si>
  <si>
    <t>3/1/1936</t>
  </si>
  <si>
    <t>4/1/1936</t>
  </si>
  <si>
    <t>5/1/1936</t>
  </si>
  <si>
    <t>6/1/1936</t>
  </si>
  <si>
    <t>7/1/1936</t>
  </si>
  <si>
    <t>8/1/1936</t>
  </si>
  <si>
    <t>9/1/1936</t>
  </si>
  <si>
    <t>10/1/1936</t>
  </si>
  <si>
    <t>11/1/1936</t>
  </si>
  <si>
    <t>12/1/1936</t>
  </si>
  <si>
    <t>1/1/1937</t>
  </si>
  <si>
    <t>2/1/1937</t>
  </si>
  <si>
    <t>3/1/1937</t>
  </si>
  <si>
    <t>4/1/1937</t>
  </si>
  <si>
    <t>5/1/1937</t>
  </si>
  <si>
    <t>6/1/1937</t>
  </si>
  <si>
    <t>7/1/1937</t>
  </si>
  <si>
    <t>8/1/1937</t>
  </si>
  <si>
    <t>9/1/1937</t>
  </si>
  <si>
    <t>10/1/1937</t>
  </si>
  <si>
    <t>11/1/1937</t>
  </si>
  <si>
    <t>12/1/1937</t>
  </si>
  <si>
    <t>1/1/1938</t>
  </si>
  <si>
    <t>2/1/1938</t>
  </si>
  <si>
    <t>3/1/1938</t>
  </si>
  <si>
    <t>4/1/1938</t>
  </si>
  <si>
    <t>5/1/1938</t>
  </si>
  <si>
    <t>6/1/1938</t>
  </si>
  <si>
    <t>7/1/1938</t>
  </si>
  <si>
    <t>8/1/1938</t>
  </si>
  <si>
    <t>9/1/1938</t>
  </si>
  <si>
    <t>10/1/1938</t>
  </si>
  <si>
    <t>11/1/1938</t>
  </si>
  <si>
    <t>12/1/1938</t>
  </si>
  <si>
    <t>1/1/1939</t>
  </si>
  <si>
    <t>2/1/1939</t>
  </si>
  <si>
    <t>3/1/1939</t>
  </si>
  <si>
    <t>4/1/1939</t>
  </si>
  <si>
    <t>5/1/1939</t>
  </si>
  <si>
    <t>6/1/1939</t>
  </si>
  <si>
    <t>7/1/1939</t>
  </si>
  <si>
    <t>8/1/1939</t>
  </si>
  <si>
    <t>9/1/1939</t>
  </si>
  <si>
    <t>10/1/1939</t>
  </si>
  <si>
    <t>11/1/1939</t>
  </si>
  <si>
    <t>1/1/1872</t>
  </si>
  <si>
    <t>2/1/1872</t>
  </si>
  <si>
    <t>3/1/1872</t>
  </si>
  <si>
    <t>4/1/1872</t>
  </si>
  <si>
    <t>5/1/1872</t>
  </si>
  <si>
    <t>6/1/1872</t>
  </si>
  <si>
    <t>7/1/1872</t>
  </si>
  <si>
    <t>8/1/1872</t>
  </si>
  <si>
    <t>9/1/1872</t>
  </si>
  <si>
    <t>10/1/1872</t>
  </si>
  <si>
    <t>11/1/1872</t>
  </si>
  <si>
    <t>12/1/1872</t>
  </si>
  <si>
    <t>12/1/1939</t>
  </si>
  <si>
    <t>Index of the General Price Level for United States (M04051USM324NNBR)</t>
  </si>
  <si>
    <t>Índice de precios promedio de Fred Base 1913 = 100</t>
  </si>
  <si>
    <t>Índice de precios fin de Fred Base 1913</t>
  </si>
  <si>
    <t>Índice de precios  Fred Base 1913 = 100</t>
  </si>
  <si>
    <t>Fuente: (1876-1929) Maddison Project Database (MPD) 2020</t>
  </si>
  <si>
    <t>1872-1939</t>
  </si>
  <si>
    <t>Commercial Paper rate, promedio</t>
  </si>
  <si>
    <t>Commercial Paper rate, fin</t>
  </si>
  <si>
    <t>Deflactor del PIB calculado= PIB Nominal/PIB Real</t>
  </si>
  <si>
    <t>Federal Reserve Economic Data, FRED (2024), 
https://fred.stlouisfed.org/series/GDPA</t>
  </si>
  <si>
    <t>Economic Research Division. https://fred.stlouisfed.org/series/GDPCA.</t>
  </si>
  <si>
    <t>PIB nominal en miles de millones de dólares corrientes</t>
  </si>
  <si>
    <t>Años 1876-2010</t>
  </si>
  <si>
    <t>1) Index of Wholesale Prices, Variable Group Weights for United States, Index 1910-1914=100, Monthly, Not Seasonally Adjusted. Igual al GGyM</t>
  </si>
  <si>
    <t>Fred IPMBase 1910-1914 = 100 (1)</t>
  </si>
  <si>
    <t>Fred IPC Base 1982-1984 = 100 (4)</t>
  </si>
  <si>
    <t>2) Index of Wholesale Prices for United States, Index 1957-1959=100, Monthly, Not Seasonally Adjusted</t>
  </si>
  <si>
    <t>3) Index of Wholesale Prices for United States, Index 1926=100, Monthly, Not Seasonally Adjusted</t>
  </si>
  <si>
    <r>
      <t>4) Consumer Price Index for All Urban Consumers: All Items in U.S. City Average</t>
    </r>
    <r>
      <rPr>
        <sz val="12"/>
        <color rgb="FF666666"/>
        <rFont val="Times New Roman"/>
        <family val="1"/>
      </rPr>
      <t> 1913-2010</t>
    </r>
  </si>
  <si>
    <t>Fred IPM Base 1926=100 (2)</t>
  </si>
  <si>
    <t>Fred IPM Base 1957-1959= 100 (3)</t>
  </si>
  <si>
    <t xml:space="preserve">IPM tc (1) </t>
  </si>
  <si>
    <t xml:space="preserve">IPM tc (2) </t>
  </si>
  <si>
    <t xml:space="preserve">IPM tc (3) </t>
  </si>
  <si>
    <t xml:space="preserve">IPC tc (4) </t>
  </si>
  <si>
    <t>IP mixta de Fred Base Julio 1950 = 100</t>
  </si>
  <si>
    <t>Índices de precios anuales mayoreo/menudeo, 1886-2025 (Serie mixta)</t>
  </si>
  <si>
    <t>PIB Nominal Fuente = Fred md</t>
  </si>
  <si>
    <t>Población m de personas</t>
  </si>
  <si>
    <t>3-Month Treasury Bill Secondary Market Rate, (TB3MS)</t>
  </si>
  <si>
    <t>3-Month Treasury Bill Secondary Market Rate, promedio (TB3MS)</t>
  </si>
  <si>
    <t>3-Month Treasury Bill Secondary Market Rate, fin (TB3MS)</t>
  </si>
  <si>
    <t>Nota: Datos de 1933 a 2025 con frecuencia anual. No se tiene datos disponible de 1885 a 1933. Para datos mensuales y trimestrales se presentan varias periodicidades iniciando en 1885 y 1914.</t>
  </si>
  <si>
    <t>Petróleo crudo: West Texas Intermediate en US$ fin</t>
  </si>
  <si>
    <t>PIB Real mixto Base 1950, md</t>
  </si>
  <si>
    <t>Petróleo crudo: West Texas Intermediate en dólares promedio</t>
  </si>
  <si>
    <t> 2024</t>
  </si>
  <si>
    <t> 2023</t>
  </si>
  <si>
    <t> 2022</t>
  </si>
  <si>
    <t> 2021</t>
  </si>
  <si>
    <t> 2020</t>
  </si>
  <si>
    <t> 2019</t>
  </si>
  <si>
    <t> 2018</t>
  </si>
  <si>
    <t> 2017</t>
  </si>
  <si>
    <t> 2016</t>
  </si>
  <si>
    <t> 2015</t>
  </si>
  <si>
    <t> 2014</t>
  </si>
  <si>
    <t> 2013</t>
  </si>
  <si>
    <t>Ínflación promedio t/c</t>
  </si>
  <si>
    <t>1800 to 1851 - Index of Prices Paid by Vermont Farmers for Family Living</t>
  </si>
  <si>
    <t>1851 to 1890 - Consumer Price Index by Ethel D. Hoover</t>
  </si>
  <si>
    <t>1890 to 1912 - Cost of Living Index by Albert Rees</t>
  </si>
  <si>
    <t>1913 to 1977 - Consumer Price Index (CPI)</t>
  </si>
  <si>
    <t>1978 to present - Consumer Price Index for all Urban Consumers (CPI-U)</t>
  </si>
  <si>
    <t>US IPC</t>
  </si>
  <si>
    <t>Fuente: Federal Reserve Bank of Minneapolis</t>
  </si>
  <si>
    <t>The table reflects the following historical series as initially compiled by the Bureau of Labor Statistics for the Handbook of Labor Statistics, with modern CPI data from 1913 to the present day:</t>
  </si>
  <si>
    <t>Índices de precios anuales mayoreo/menudeo, 1876-1950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</si>
</sst>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164" formatCode="_-* #,##0.00_-;\-* #,##0.00_-;_-* &quot;-&quot;??_-;_-@_-"/>
    <numFmt numFmtId="165" formatCode="#,##0.0"/>
    <numFmt numFmtId="166" formatCode="0.0"/>
    <numFmt numFmtId="167" formatCode="0.000"/>
    <numFmt numFmtId="168" formatCode="yyyy\-mm\-dd"/>
    <numFmt numFmtId="169" formatCode="_-* #,##0.0_-;\-* #,##0.0_-;_-* &quot;-&quot;??_-;_-@_-"/>
    <numFmt numFmtId="170" formatCode="0.00000"/>
    <numFmt numFmtId="171" formatCode="_-* #,##0_-;\-* #,##0_-;_-* &quot;-&quot;??_-;_-@_-"/>
    <numFmt numFmtId="172" formatCode="0.0000000"/>
    <numFmt numFmtId="173" formatCode="[$-409]mmmmm\-yy;@"/>
    <numFmt numFmtId="174" formatCode="m/d/yyyy;@"/>
    <numFmt numFmtId="175" formatCode="&quot;Dic&quot;\ yyyy"/>
    <numFmt numFmtId="176" formatCode="&quot;Nov&quot;\ yyyy"/>
    <numFmt numFmtId="177" formatCode="&quot;Oct&quot;\ yyyy"/>
    <numFmt numFmtId="178" formatCode="&quot;Sep&quot;\ yyyy"/>
    <numFmt numFmtId="179" formatCode="&quot;Ago&quot;\ yyyy"/>
    <numFmt numFmtId="180" formatCode="&quot;Jul&quot;\ yyyy"/>
    <numFmt numFmtId="181" formatCode="&quot;Jun&quot;\ yyyy"/>
    <numFmt numFmtId="182" formatCode="&quot;May&quot;\ yyyy"/>
    <numFmt numFmtId="183" formatCode="&quot;Abr&quot;\ yyyy"/>
    <numFmt numFmtId="184" formatCode="&quot;Mar&quot;\ yyyy"/>
    <numFmt numFmtId="185" formatCode="&quot;Feb&quot;\ yyyy"/>
    <numFmt numFmtId="186" formatCode="&quot;Ene&quot;\ yyyy"/>
  </numFmts>
  <fonts count="29" x14ac:knownFonts="1">
    <font>
      <sz val="11"/>
      <color theme="1"/>
      <name val="Calibri"/>
      <family val="2"/>
      <scheme val="minor"/>
    </font>
    <font>
      <sz val="12"/>
      <color theme="1"/>
      <name val="Times New Roman"/>
      <family val="2"/>
    </font>
    <font>
      <sz val="11"/>
      <color theme="1"/>
      <name val="Times New Roman"/>
      <family val="2"/>
    </font>
    <font>
      <sz val="11"/>
      <color theme="1"/>
      <name val="Times New Roman"/>
      <family val="2"/>
    </font>
    <font>
      <b/>
      <sz val="11"/>
      <color theme="1"/>
      <name val="Calibri"/>
      <family val="2"/>
      <scheme val="minor"/>
    </font>
    <font>
      <sz val="12"/>
      <color theme="1"/>
      <name val="Times New Roman"/>
      <family val="2"/>
    </font>
    <font>
      <sz val="10"/>
      <name val="Arial"/>
      <family val="2"/>
    </font>
    <font>
      <sz val="11"/>
      <color theme="1"/>
      <name val="Calibri"/>
      <family val="2"/>
      <scheme val="minor"/>
    </font>
    <font>
      <b/>
      <sz val="12"/>
      <color theme="1"/>
      <name val="Times New Roman"/>
      <family val="1"/>
    </font>
    <font>
      <b/>
      <sz val="12"/>
      <name val="Times New Roman"/>
      <family val="1"/>
    </font>
    <font>
      <sz val="12"/>
      <name val="Times New Roman"/>
      <family val="1"/>
    </font>
    <font>
      <b/>
      <sz val="12"/>
      <color theme="1"/>
      <name val="Times New Roman"/>
      <family val="1"/>
    </font>
    <font>
      <sz val="12"/>
      <color theme="1"/>
      <name val="Times New Roman"/>
      <family val="1"/>
    </font>
    <font>
      <sz val="10"/>
      <name val="Arial"/>
      <family val="2"/>
    </font>
    <font>
      <sz val="10"/>
      <name val="Arial"/>
      <family val="2"/>
    </font>
    <font>
      <i/>
      <sz val="12"/>
      <color theme="1"/>
      <name val="Times New Roman"/>
      <family val="1"/>
    </font>
    <font>
      <sz val="12"/>
      <color rgb="FF000000"/>
      <name val="Times New Roman"/>
      <family val="1"/>
    </font>
    <font>
      <sz val="11"/>
      <color rgb="FF000000"/>
      <name val="Calibri"/>
      <family val="2"/>
    </font>
    <font>
      <sz val="10"/>
      <name val="Arial"/>
      <family val="2"/>
    </font>
    <font>
      <b/>
      <sz val="12"/>
      <color rgb="FF000000"/>
      <name val="Times New Roman"/>
      <family val="1"/>
    </font>
    <font>
      <sz val="12"/>
      <color rgb="FFFF0000"/>
      <name val="Times New Roman"/>
      <family val="1"/>
    </font>
    <font>
      <sz val="9"/>
      <color indexed="81"/>
      <name val="Tahoma"/>
      <family val="2"/>
    </font>
    <font>
      <b/>
      <sz val="9"/>
      <color indexed="81"/>
      <name val="Tahoma"/>
      <family val="2"/>
    </font>
    <font>
      <sz val="12"/>
      <color rgb="FF333333"/>
      <name val="Times New Roman"/>
      <family val="1"/>
    </font>
    <font>
      <sz val="12"/>
      <color rgb="FF666666"/>
      <name val="Times New Roman"/>
      <family val="1"/>
    </font>
    <font>
      <sz val="10"/>
      <name val="Arial"/>
      <family val="2"/>
    </font>
    <font>
      <sz val="12"/>
      <color indexed="8"/>
      <name val="Times New Roman"/>
      <family val="1"/>
    </font>
    <font>
      <sz val="11"/>
      <color theme="1"/>
      <name val="Calibri"/>
      <family val="2"/>
    </font>
    <font>
      <sz val="10"/>
      <color rgb="FF444444"/>
      <name val="Arial"/>
      <family val="2"/>
    </font>
  </fonts>
  <fills count="12">
    <fill>
      <patternFill patternType="none"/>
    </fill>
    <fill>
      <patternFill patternType="gray125"/>
    </fill>
    <fill>
      <patternFill patternType="solid">
        <fgColor theme="2"/>
        <bgColor indexed="64"/>
      </patternFill>
    </fill>
    <fill>
      <patternFill patternType="solid">
        <fgColor rgb="FFE7E6E6"/>
        <bgColor rgb="FF000000"/>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E7E7E7" tint="-9.9978637043366805E-2"/>
        <bgColor indexed="65"/>
      </patternFill>
    </fill>
    <fill>
      <patternFill patternType="solid">
        <fgColor rgb="FFE6E7E7"/>
      </patternFill>
    </fill>
    <fill>
      <patternFill patternType="solid">
        <fgColor rgb="FF00B0F0"/>
        <bgColor indexed="64"/>
      </patternFill>
    </fill>
    <fill>
      <patternFill patternType="solid">
        <fgColor rgb="FFFF0000"/>
        <bgColor indexed="64"/>
      </patternFill>
    </fill>
  </fills>
  <borders count="16">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double">
        <color auto="1"/>
      </bottom>
      <diagonal/>
    </border>
    <border>
      <left/>
      <right/>
      <top style="thin">
        <color indexed="64"/>
      </top>
      <bottom style="thin">
        <color indexed="64"/>
      </bottom>
      <diagonal/>
    </border>
    <border>
      <left/>
      <right/>
      <top style="thin">
        <color auto="1"/>
      </top>
      <bottom style="double">
        <color indexed="64"/>
      </bottom>
      <diagonal/>
    </border>
    <border>
      <left style="thin">
        <color auto="1"/>
      </left>
      <right style="thin">
        <color auto="1"/>
      </right>
      <top/>
      <bottom style="double">
        <color indexed="64"/>
      </bottom>
      <diagonal/>
    </border>
    <border>
      <left style="thin">
        <color auto="1"/>
      </left>
      <right style="thin">
        <color auto="1"/>
      </right>
      <top/>
      <bottom/>
      <diagonal/>
    </border>
    <border>
      <left style="thin">
        <color auto="1"/>
      </left>
      <right style="thin">
        <color auto="1"/>
      </right>
      <top style="thin">
        <color auto="1"/>
      </top>
      <bottom/>
      <diagonal/>
    </border>
    <border>
      <left/>
      <right/>
      <top style="medium">
        <color rgb="FFDDDDDD"/>
      </top>
      <bottom/>
      <diagonal/>
    </border>
  </borders>
  <cellStyleXfs count="10">
    <xf numFmtId="0" fontId="0" fillId="0" borderId="0"/>
    <xf numFmtId="0" fontId="5" fillId="0" borderId="0"/>
    <xf numFmtId="0" fontId="3" fillId="0" borderId="0"/>
    <xf numFmtId="0" fontId="6" fillId="0" borderId="0"/>
    <xf numFmtId="0" fontId="6" fillId="0" borderId="0"/>
    <xf numFmtId="0" fontId="13" fillId="0" borderId="0"/>
    <xf numFmtId="0" fontId="14" fillId="0" borderId="0"/>
    <xf numFmtId="164" fontId="7" fillId="0" borderId="0" applyFont="0" applyFill="0" applyBorder="0" applyAlignment="0" applyProtection="0"/>
    <xf numFmtId="0" fontId="18" fillId="0" borderId="0"/>
    <xf numFmtId="0" fontId="25" fillId="0" borderId="0"/>
  </cellStyleXfs>
  <cellXfs count="401">
    <xf numFmtId="0" fontId="0" fillId="0" borderId="0" xfId="0"/>
    <xf numFmtId="17" fontId="8" fillId="0" borderId="0" xfId="0" applyNumberFormat="1" applyFont="1" applyFill="1" applyBorder="1" applyAlignment="1">
      <alignment horizontal="center"/>
    </xf>
    <xf numFmtId="0" fontId="5" fillId="0" borderId="0" xfId="0" applyFont="1" applyFill="1" applyBorder="1" applyAlignment="1">
      <alignment horizontal="center"/>
    </xf>
    <xf numFmtId="0" fontId="8" fillId="0" borderId="0" xfId="0" applyFont="1" applyFill="1" applyBorder="1" applyAlignment="1">
      <alignment horizontal="center"/>
    </xf>
    <xf numFmtId="0" fontId="10" fillId="0" borderId="0" xfId="3" applyFont="1"/>
    <xf numFmtId="0" fontId="9" fillId="0" borderId="0" xfId="3" applyNumberFormat="1" applyFont="1" applyFill="1" applyBorder="1" applyAlignment="1" applyProtection="1">
      <alignment horizontal="center"/>
    </xf>
    <xf numFmtId="0" fontId="10" fillId="0" borderId="0" xfId="3" applyFont="1" applyFill="1"/>
    <xf numFmtId="167" fontId="10" fillId="0" borderId="0" xfId="3" applyNumberFormat="1" applyFont="1" applyFill="1" applyBorder="1" applyAlignment="1" applyProtection="1"/>
    <xf numFmtId="0" fontId="10" fillId="0" borderId="0" xfId="4" applyFont="1"/>
    <xf numFmtId="0" fontId="12" fillId="0" borderId="0" xfId="0" applyFont="1"/>
    <xf numFmtId="0" fontId="12" fillId="0" borderId="0" xfId="0" applyFont="1" applyFill="1" applyBorder="1"/>
    <xf numFmtId="0" fontId="11" fillId="0" borderId="0" xfId="0" applyFont="1" applyFill="1" applyBorder="1"/>
    <xf numFmtId="0" fontId="11" fillId="0" borderId="0" xfId="0" applyFont="1" applyFill="1" applyBorder="1" applyAlignment="1">
      <alignment horizontal="center" vertical="center"/>
    </xf>
    <xf numFmtId="0" fontId="11" fillId="0" borderId="0" xfId="0" applyFont="1" applyFill="1" applyBorder="1" applyAlignment="1">
      <alignment horizontal="center"/>
    </xf>
    <xf numFmtId="165" fontId="12" fillId="0" borderId="0" xfId="0" applyNumberFormat="1" applyFont="1" applyFill="1" applyBorder="1" applyAlignment="1">
      <alignment horizontal="center"/>
    </xf>
    <xf numFmtId="3" fontId="12" fillId="0" borderId="0" xfId="0" applyNumberFormat="1" applyFont="1" applyFill="1" applyBorder="1"/>
    <xf numFmtId="165" fontId="12" fillId="0" borderId="0" xfId="0" applyNumberFormat="1" applyFont="1" applyFill="1" applyBorder="1"/>
    <xf numFmtId="0" fontId="12" fillId="0" borderId="0" xfId="0" applyFont="1" applyFill="1"/>
    <xf numFmtId="165" fontId="12" fillId="0" borderId="0" xfId="0" applyNumberFormat="1" applyFont="1" applyFill="1"/>
    <xf numFmtId="0" fontId="12" fillId="0" borderId="0" xfId="0" applyFont="1" applyFill="1" applyBorder="1" applyAlignment="1">
      <alignment vertical="center" wrapText="1"/>
    </xf>
    <xf numFmtId="0" fontId="10" fillId="0" borderId="0" xfId="4" applyFont="1" applyFill="1" applyBorder="1" applyAlignment="1"/>
    <xf numFmtId="0" fontId="4" fillId="0" borderId="0" xfId="0" applyFont="1"/>
    <xf numFmtId="166" fontId="0" fillId="0" borderId="0" xfId="0" applyNumberFormat="1" applyFont="1" applyFill="1" applyBorder="1" applyAlignment="1" applyProtection="1"/>
    <xf numFmtId="0" fontId="5" fillId="0" borderId="0" xfId="0" applyFont="1" applyAlignment="1">
      <alignment horizontal="center"/>
    </xf>
    <xf numFmtId="0" fontId="4" fillId="0" borderId="0" xfId="0" applyFont="1" applyFill="1"/>
    <xf numFmtId="0" fontId="8" fillId="0" borderId="0" xfId="0" applyFont="1" applyFill="1" applyBorder="1" applyAlignment="1">
      <alignment horizontal="center" vertical="center"/>
    </xf>
    <xf numFmtId="0" fontId="10" fillId="0" borderId="0" xfId="5" applyFont="1"/>
    <xf numFmtId="166" fontId="10" fillId="0" borderId="0" xfId="5" applyNumberFormat="1" applyFont="1"/>
    <xf numFmtId="1" fontId="10" fillId="0" borderId="0" xfId="5" applyNumberFormat="1" applyFont="1"/>
    <xf numFmtId="166" fontId="12" fillId="0" borderId="0" xfId="0" applyNumberFormat="1" applyFont="1" applyFill="1" applyBorder="1"/>
    <xf numFmtId="166" fontId="12" fillId="0" borderId="0" xfId="0" applyNumberFormat="1" applyFont="1" applyFill="1" applyBorder="1" applyAlignment="1">
      <alignment horizontal="center"/>
    </xf>
    <xf numFmtId="0" fontId="12" fillId="0" borderId="0" xfId="0" applyFont="1" applyBorder="1"/>
    <xf numFmtId="0" fontId="12" fillId="0" borderId="1" xfId="0" applyFont="1" applyBorder="1"/>
    <xf numFmtId="0" fontId="8" fillId="0" borderId="0" xfId="0" applyFont="1" applyFill="1" applyBorder="1" applyAlignment="1">
      <alignment horizontal="center" vertical="center" wrapText="1"/>
    </xf>
    <xf numFmtId="0" fontId="12" fillId="0" borderId="0" xfId="0" applyFont="1" applyFill="1" applyBorder="1" applyAlignment="1">
      <alignment vertical="center"/>
    </xf>
    <xf numFmtId="0" fontId="10" fillId="0" borderId="0" xfId="5" applyFont="1" applyAlignment="1">
      <alignment horizontal="center"/>
    </xf>
    <xf numFmtId="0" fontId="10" fillId="0" borderId="0" xfId="5" applyFont="1" applyFill="1"/>
    <xf numFmtId="166" fontId="12" fillId="0" borderId="0" xfId="0" applyNumberFormat="1" applyFont="1"/>
    <xf numFmtId="0" fontId="12" fillId="0" borderId="0" xfId="0" applyFont="1" applyFill="1" applyBorder="1" applyAlignment="1">
      <alignment horizontal="center"/>
    </xf>
    <xf numFmtId="0" fontId="12" fillId="0" borderId="0" xfId="0" applyFont="1" applyFill="1" applyBorder="1" applyAlignment="1"/>
    <xf numFmtId="0" fontId="15" fillId="0" borderId="0" xfId="1" applyFont="1" applyAlignment="1">
      <alignment horizontal="center" vertical="center" wrapText="1"/>
    </xf>
    <xf numFmtId="0" fontId="12" fillId="0" borderId="0" xfId="1" applyFont="1"/>
    <xf numFmtId="14" fontId="12" fillId="0" borderId="0" xfId="1" applyNumberFormat="1" applyFont="1" applyAlignment="1">
      <alignment horizontal="left"/>
    </xf>
    <xf numFmtId="0" fontId="12" fillId="0" borderId="0" xfId="1" applyFont="1" applyAlignment="1">
      <alignment horizontal="center"/>
    </xf>
    <xf numFmtId="0" fontId="12" fillId="0" borderId="0" xfId="1" applyFont="1" applyAlignment="1">
      <alignment horizontal="center" vertical="center"/>
    </xf>
    <xf numFmtId="0" fontId="12" fillId="0" borderId="0" xfId="1" applyFont="1" applyFill="1" applyAlignment="1">
      <alignment horizontal="center"/>
    </xf>
    <xf numFmtId="14" fontId="12" fillId="0" borderId="0" xfId="1" applyNumberFormat="1" applyFont="1" applyAlignment="1">
      <alignment horizontal="center"/>
    </xf>
    <xf numFmtId="166" fontId="12" fillId="0" borderId="0" xfId="1" applyNumberFormat="1" applyFont="1" applyAlignment="1">
      <alignment horizontal="center"/>
    </xf>
    <xf numFmtId="166" fontId="12" fillId="5" borderId="0" xfId="0" applyNumberFormat="1" applyFont="1" applyFill="1" applyBorder="1"/>
    <xf numFmtId="0" fontId="12" fillId="0" borderId="1" xfId="0" applyFont="1" applyFill="1" applyBorder="1"/>
    <xf numFmtId="169" fontId="12" fillId="0" borderId="0" xfId="7" applyNumberFormat="1" applyFont="1" applyAlignment="1">
      <alignment horizontal="center"/>
    </xf>
    <xf numFmtId="2" fontId="12" fillId="0" borderId="0" xfId="0" applyNumberFormat="1" applyFont="1"/>
    <xf numFmtId="166" fontId="12" fillId="0" borderId="0" xfId="0" applyNumberFormat="1" applyFont="1" applyFill="1"/>
    <xf numFmtId="0" fontId="17" fillId="0" borderId="0" xfId="1" applyFont="1" applyFill="1" applyBorder="1"/>
    <xf numFmtId="0" fontId="2" fillId="0" borderId="0" xfId="0" applyFont="1" applyFill="1" applyBorder="1"/>
    <xf numFmtId="169" fontId="12" fillId="0" borderId="0" xfId="0" applyNumberFormat="1" applyFont="1" applyFill="1"/>
    <xf numFmtId="170" fontId="12" fillId="0" borderId="0" xfId="0" applyNumberFormat="1" applyFont="1"/>
    <xf numFmtId="0" fontId="6" fillId="0" borderId="0" xfId="4"/>
    <xf numFmtId="0" fontId="11" fillId="0" borderId="0" xfId="0" applyFont="1" applyFill="1" applyBorder="1" applyAlignment="1">
      <alignment horizontal="center" vertical="center" wrapText="1"/>
    </xf>
    <xf numFmtId="169" fontId="12" fillId="5" borderId="0" xfId="7" applyNumberFormat="1" applyFont="1" applyFill="1" applyAlignment="1">
      <alignment horizontal="center"/>
    </xf>
    <xf numFmtId="172" fontId="12" fillId="0" borderId="0" xfId="0" applyNumberFormat="1" applyFont="1"/>
    <xf numFmtId="0" fontId="12" fillId="5" borderId="0" xfId="0" applyFont="1" applyFill="1"/>
    <xf numFmtId="2" fontId="10" fillId="0" borderId="0" xfId="4" applyNumberFormat="1" applyFont="1"/>
    <xf numFmtId="166" fontId="10" fillId="0" borderId="0" xfId="4" applyNumberFormat="1" applyFont="1"/>
    <xf numFmtId="0" fontId="8" fillId="0" borderId="0" xfId="0" applyFont="1"/>
    <xf numFmtId="0" fontId="8" fillId="0" borderId="0" xfId="0" applyFont="1" applyAlignment="1">
      <alignment horizontal="left" wrapText="1"/>
    </xf>
    <xf numFmtId="0" fontId="19" fillId="0" borderId="0" xfId="1" applyFont="1" applyFill="1" applyBorder="1" applyAlignment="1">
      <alignment vertical="top" wrapText="1"/>
    </xf>
    <xf numFmtId="0" fontId="12" fillId="0" borderId="0" xfId="0" applyFont="1" applyAlignment="1">
      <alignment wrapText="1"/>
    </xf>
    <xf numFmtId="0" fontId="16" fillId="0" borderId="0" xfId="1" applyFont="1" applyAlignment="1"/>
    <xf numFmtId="169" fontId="12" fillId="0" borderId="0" xfId="0" applyNumberFormat="1" applyFont="1" applyFill="1" applyBorder="1"/>
    <xf numFmtId="165" fontId="12" fillId="0" borderId="0" xfId="0" applyNumberFormat="1" applyFont="1" applyFill="1" applyAlignment="1">
      <alignment horizontal="center"/>
    </xf>
    <xf numFmtId="0" fontId="6" fillId="0" borderId="0" xfId="0" applyFont="1" applyFill="1" applyBorder="1"/>
    <xf numFmtId="0" fontId="12" fillId="0" borderId="0" xfId="0" applyFont="1" applyFill="1" applyBorder="1" applyAlignment="1">
      <alignment horizontal="center" vertical="center" wrapText="1"/>
    </xf>
    <xf numFmtId="166" fontId="12" fillId="0" borderId="0" xfId="0" applyNumberFormat="1" applyFont="1" applyFill="1" applyBorder="1" applyAlignment="1">
      <alignment horizontal="center" vertical="center" wrapText="1"/>
    </xf>
    <xf numFmtId="165" fontId="20" fillId="0" borderId="0" xfId="0" applyNumberFormat="1" applyFont="1" applyFill="1" applyBorder="1" applyAlignment="1">
      <alignment horizontal="center"/>
    </xf>
    <xf numFmtId="0" fontId="20" fillId="0" borderId="0" xfId="0" applyFont="1" applyFill="1" applyBorder="1" applyAlignment="1">
      <alignment horizontal="center" vertical="center" wrapText="1"/>
    </xf>
    <xf numFmtId="0" fontId="0" fillId="0" borderId="0" xfId="0" applyFill="1" applyBorder="1"/>
    <xf numFmtId="0" fontId="8" fillId="2" borderId="10" xfId="0" applyFont="1" applyFill="1" applyBorder="1" applyAlignment="1">
      <alignment horizontal="center" vertical="center" wrapText="1"/>
    </xf>
    <xf numFmtId="0" fontId="8" fillId="2" borderId="10" xfId="0" applyFont="1" applyFill="1" applyBorder="1" applyAlignment="1">
      <alignment horizontal="left" vertical="center" wrapText="1"/>
    </xf>
    <xf numFmtId="165" fontId="12" fillId="0" borderId="0" xfId="0" applyNumberFormat="1" applyFont="1" applyFill="1" applyBorder="1" applyAlignment="1"/>
    <xf numFmtId="165" fontId="12" fillId="0" borderId="0" xfId="0" applyNumberFormat="1" applyFont="1" applyFill="1" applyBorder="1" applyAlignment="1">
      <alignment horizontal="right"/>
    </xf>
    <xf numFmtId="166" fontId="12" fillId="0" borderId="0" xfId="0" applyNumberFormat="1" applyFont="1" applyFill="1" applyBorder="1" applyAlignment="1">
      <alignment horizontal="right" vertical="center" wrapText="1"/>
    </xf>
    <xf numFmtId="166" fontId="12" fillId="0" borderId="0" xfId="0" applyNumberFormat="1" applyFont="1" applyFill="1" applyBorder="1" applyAlignment="1">
      <alignment vertical="center" wrapText="1"/>
    </xf>
    <xf numFmtId="173" fontId="8" fillId="0" borderId="0" xfId="0" applyNumberFormat="1" applyFont="1" applyFill="1" applyBorder="1" applyAlignment="1">
      <alignment horizontal="center"/>
    </xf>
    <xf numFmtId="173" fontId="8" fillId="0" borderId="0" xfId="0" applyNumberFormat="1" applyFont="1" applyFill="1" applyAlignment="1">
      <alignment horizontal="center"/>
    </xf>
    <xf numFmtId="165" fontId="12" fillId="0" borderId="0" xfId="0" applyNumberFormat="1" applyFont="1"/>
    <xf numFmtId="166" fontId="10" fillId="0" borderId="0" xfId="0" applyNumberFormat="1" applyFont="1" applyFill="1" applyBorder="1"/>
    <xf numFmtId="166" fontId="10" fillId="5" borderId="0" xfId="0" applyNumberFormat="1" applyFont="1" applyFill="1" applyBorder="1"/>
    <xf numFmtId="165" fontId="16" fillId="0" borderId="0" xfId="0" applyNumberFormat="1" applyFont="1" applyFill="1" applyBorder="1" applyAlignment="1">
      <alignment horizontal="right" vertical="center" shrinkToFit="1"/>
    </xf>
    <xf numFmtId="165" fontId="12" fillId="0" borderId="0" xfId="0" applyNumberFormat="1" applyFont="1" applyBorder="1"/>
    <xf numFmtId="166" fontId="10" fillId="7" borderId="0" xfId="0" applyNumberFormat="1" applyFont="1" applyFill="1" applyBorder="1"/>
    <xf numFmtId="165" fontId="12" fillId="5" borderId="0" xfId="0" applyNumberFormat="1" applyFont="1" applyFill="1" applyBorder="1"/>
    <xf numFmtId="166" fontId="10" fillId="0" borderId="0" xfId="0" applyNumberFormat="1" applyFont="1" applyFill="1" applyBorder="1" applyAlignment="1">
      <alignment horizontal="center"/>
    </xf>
    <xf numFmtId="165" fontId="12" fillId="0" borderId="1" xfId="0" applyNumberFormat="1" applyFont="1" applyBorder="1"/>
    <xf numFmtId="166" fontId="10" fillId="0" borderId="1" xfId="0" applyNumberFormat="1" applyFont="1" applyFill="1" applyBorder="1"/>
    <xf numFmtId="14" fontId="8" fillId="0" borderId="0" xfId="0" applyNumberFormat="1" applyFont="1" applyFill="1" applyBorder="1" applyAlignment="1">
      <alignment horizontal="center"/>
    </xf>
    <xf numFmtId="0" fontId="0" fillId="0" borderId="0" xfId="0" applyBorder="1"/>
    <xf numFmtId="167" fontId="10" fillId="0" borderId="0" xfId="0" applyNumberFormat="1" applyFont="1" applyFill="1" applyBorder="1"/>
    <xf numFmtId="166" fontId="10" fillId="6" borderId="0" xfId="0" applyNumberFormat="1" applyFont="1" applyFill="1" applyBorder="1"/>
    <xf numFmtId="14" fontId="8" fillId="0" borderId="1" xfId="0" applyNumberFormat="1" applyFont="1" applyFill="1" applyBorder="1" applyAlignment="1">
      <alignment horizontal="center"/>
    </xf>
    <xf numFmtId="173" fontId="8" fillId="0" borderId="1" xfId="0" applyNumberFormat="1" applyFont="1" applyFill="1" applyBorder="1" applyAlignment="1">
      <alignment horizontal="center"/>
    </xf>
    <xf numFmtId="0" fontId="0" fillId="5" borderId="0" xfId="0" applyFill="1"/>
    <xf numFmtId="173" fontId="8" fillId="0" borderId="0" xfId="0" applyNumberFormat="1" applyFont="1" applyFill="1" applyBorder="1" applyAlignment="1">
      <alignment horizontal="right"/>
    </xf>
    <xf numFmtId="173" fontId="8" fillId="0" borderId="0" xfId="0" applyNumberFormat="1" applyFont="1" applyFill="1" applyAlignment="1">
      <alignment horizontal="right"/>
    </xf>
    <xf numFmtId="14" fontId="8" fillId="0" borderId="0" xfId="0" applyNumberFormat="1" applyFont="1" applyFill="1" applyBorder="1" applyAlignment="1">
      <alignment horizontal="right"/>
    </xf>
    <xf numFmtId="2" fontId="10" fillId="0" borderId="0" xfId="5" applyNumberFormat="1" applyFont="1"/>
    <xf numFmtId="2" fontId="10" fillId="0" borderId="1" xfId="5" applyNumberFormat="1" applyFont="1" applyBorder="1"/>
    <xf numFmtId="166" fontId="10" fillId="0" borderId="0" xfId="5" applyNumberFormat="1" applyFont="1" applyFill="1"/>
    <xf numFmtId="0" fontId="10" fillId="0" borderId="0" xfId="0" applyFont="1" applyFill="1" applyBorder="1" applyAlignment="1">
      <alignment horizontal="left" wrapText="1"/>
    </xf>
    <xf numFmtId="0" fontId="10" fillId="0" borderId="0" xfId="5" applyFont="1" applyAlignment="1">
      <alignment horizontal="left" wrapText="1"/>
    </xf>
    <xf numFmtId="168" fontId="10" fillId="0" borderId="0" xfId="0" applyNumberFormat="1" applyFont="1" applyFill="1" applyBorder="1"/>
    <xf numFmtId="2" fontId="10" fillId="0" borderId="0" xfId="0" applyNumberFormat="1" applyFont="1" applyFill="1" applyBorder="1"/>
    <xf numFmtId="0" fontId="10" fillId="0" borderId="1" xfId="5" applyFont="1" applyBorder="1" applyAlignment="1">
      <alignment horizontal="center"/>
    </xf>
    <xf numFmtId="2" fontId="10" fillId="0" borderId="1" xfId="0" applyNumberFormat="1" applyFont="1" applyFill="1" applyBorder="1"/>
    <xf numFmtId="168" fontId="12" fillId="0" borderId="0" xfId="0" applyNumberFormat="1" applyFont="1"/>
    <xf numFmtId="0" fontId="0" fillId="0" borderId="0" xfId="0" applyAlignment="1">
      <alignment wrapText="1"/>
    </xf>
    <xf numFmtId="0" fontId="10" fillId="5" borderId="0" xfId="5" applyFont="1" applyFill="1" applyBorder="1" applyAlignment="1">
      <alignment horizontal="center"/>
    </xf>
    <xf numFmtId="0" fontId="10" fillId="0" borderId="0" xfId="5" applyFont="1" applyFill="1" applyBorder="1" applyAlignment="1">
      <alignment horizontal="center"/>
    </xf>
    <xf numFmtId="168" fontId="10" fillId="0" borderId="1" xfId="0" applyNumberFormat="1" applyFont="1" applyFill="1" applyBorder="1"/>
    <xf numFmtId="0" fontId="10" fillId="5" borderId="1" xfId="5" applyFont="1" applyFill="1" applyBorder="1" applyAlignment="1"/>
    <xf numFmtId="0" fontId="12" fillId="0" borderId="0" xfId="0" applyFont="1" applyAlignment="1">
      <alignment horizontal="center"/>
    </xf>
    <xf numFmtId="0" fontId="10" fillId="0" borderId="0" xfId="0" applyFont="1" applyFill="1" applyBorder="1"/>
    <xf numFmtId="167" fontId="12" fillId="0" borderId="0" xfId="0" applyNumberFormat="1" applyFont="1"/>
    <xf numFmtId="0" fontId="10" fillId="0" borderId="0" xfId="0" applyFont="1" applyFill="1" applyBorder="1" applyAlignment="1">
      <alignment wrapText="1"/>
    </xf>
    <xf numFmtId="166" fontId="10" fillId="0" borderId="0" xfId="0" applyNumberFormat="1" applyFont="1" applyFill="1" applyBorder="1" applyAlignment="1">
      <alignment horizontal="right"/>
    </xf>
    <xf numFmtId="166" fontId="12" fillId="0" borderId="1" xfId="0" applyNumberFormat="1" applyFont="1" applyBorder="1"/>
    <xf numFmtId="0" fontId="12" fillId="0" borderId="1" xfId="0" applyFont="1" applyBorder="1" applyAlignment="1">
      <alignment horizontal="center"/>
    </xf>
    <xf numFmtId="0" fontId="12" fillId="0" borderId="0" xfId="0" applyFont="1" applyBorder="1" applyAlignment="1">
      <alignment horizontal="center"/>
    </xf>
    <xf numFmtId="2" fontId="10" fillId="0" borderId="0" xfId="0" applyNumberFormat="1" applyFont="1" applyFill="1" applyBorder="1" applyAlignment="1">
      <alignment horizontal="center"/>
    </xf>
    <xf numFmtId="169" fontId="12" fillId="0" borderId="0" xfId="0" applyNumberFormat="1" applyFont="1" applyBorder="1"/>
    <xf numFmtId="169" fontId="12" fillId="0" borderId="1" xfId="0" applyNumberFormat="1" applyFont="1" applyFill="1" applyBorder="1"/>
    <xf numFmtId="166" fontId="12" fillId="0" borderId="1" xfId="0" applyNumberFormat="1" applyFont="1" applyFill="1" applyBorder="1"/>
    <xf numFmtId="165" fontId="12" fillId="5" borderId="0" xfId="0" applyNumberFormat="1" applyFont="1" applyFill="1" applyAlignment="1">
      <alignment horizontal="center"/>
    </xf>
    <xf numFmtId="165" fontId="12" fillId="5" borderId="0" xfId="0" applyNumberFormat="1" applyFont="1" applyFill="1" applyBorder="1" applyAlignment="1">
      <alignment horizontal="center"/>
    </xf>
    <xf numFmtId="17" fontId="8" fillId="0" borderId="1" xfId="0" applyNumberFormat="1" applyFont="1" applyFill="1" applyBorder="1" applyAlignment="1">
      <alignment horizontal="center"/>
    </xf>
    <xf numFmtId="165" fontId="12" fillId="0" borderId="1" xfId="0" applyNumberFormat="1" applyFont="1" applyFill="1" applyBorder="1"/>
    <xf numFmtId="0" fontId="10" fillId="0" borderId="0" xfId="0" applyFont="1" applyFill="1" applyBorder="1" applyAlignment="1">
      <alignment horizontal="right" vertical="top" wrapText="1" indent="1"/>
    </xf>
    <xf numFmtId="2" fontId="16" fillId="0" borderId="0" xfId="0" applyNumberFormat="1" applyFont="1" applyFill="1" applyBorder="1" applyAlignment="1">
      <alignment horizontal="left" vertical="top" indent="1" shrinkToFit="1"/>
    </xf>
    <xf numFmtId="1" fontId="16" fillId="0" borderId="0" xfId="0" applyNumberFormat="1" applyFont="1" applyFill="1" applyBorder="1" applyAlignment="1">
      <alignment horizontal="right" vertical="top" indent="1" shrinkToFit="1"/>
    </xf>
    <xf numFmtId="2" fontId="16" fillId="0" borderId="0" xfId="0" applyNumberFormat="1" applyFont="1" applyFill="1" applyBorder="1" applyAlignment="1">
      <alignment horizontal="left" vertical="top" indent="2" shrinkToFit="1"/>
    </xf>
    <xf numFmtId="0" fontId="10" fillId="0" borderId="0" xfId="0" applyFont="1" applyFill="1" applyBorder="1" applyAlignment="1">
      <alignment horizontal="left" vertical="top" wrapText="1" indent="2"/>
    </xf>
    <xf numFmtId="2" fontId="16" fillId="0" borderId="0" xfId="0" applyNumberFormat="1" applyFont="1" applyFill="1" applyBorder="1" applyAlignment="1">
      <alignment horizontal="center" vertical="top" shrinkToFit="1"/>
    </xf>
    <xf numFmtId="2" fontId="16" fillId="0" borderId="0" xfId="0" applyNumberFormat="1" applyFont="1" applyFill="1" applyBorder="1" applyAlignment="1">
      <alignment horizontal="right" vertical="top" indent="1" shrinkToFit="1"/>
    </xf>
    <xf numFmtId="166" fontId="12" fillId="0" borderId="0" xfId="0" applyNumberFormat="1" applyFont="1" applyFill="1" applyBorder="1" applyAlignment="1">
      <alignment horizontal="right"/>
    </xf>
    <xf numFmtId="0" fontId="10" fillId="0" borderId="0" xfId="5" applyFont="1" applyBorder="1"/>
    <xf numFmtId="2" fontId="16" fillId="0" borderId="1" xfId="0" applyNumberFormat="1" applyFont="1" applyFill="1" applyBorder="1" applyAlignment="1">
      <alignment horizontal="right" vertical="top" indent="1" shrinkToFit="1"/>
    </xf>
    <xf numFmtId="169" fontId="16" fillId="0" borderId="0" xfId="7" applyNumberFormat="1" applyFont="1" applyFill="1" applyBorder="1" applyAlignment="1">
      <alignment horizontal="right" vertical="top" indent="1" shrinkToFit="1"/>
    </xf>
    <xf numFmtId="171" fontId="16" fillId="0" borderId="0" xfId="7" applyNumberFormat="1" applyFont="1" applyFill="1" applyBorder="1" applyAlignment="1">
      <alignment horizontal="right" vertical="top" indent="1" shrinkToFit="1"/>
    </xf>
    <xf numFmtId="166" fontId="5" fillId="0" borderId="0" xfId="0" applyNumberFormat="1" applyFont="1" applyFill="1" applyBorder="1" applyAlignment="1" applyProtection="1">
      <alignment horizontal="right"/>
    </xf>
    <xf numFmtId="0" fontId="5" fillId="0" borderId="1" xfId="0" applyFont="1" applyBorder="1" applyAlignment="1">
      <alignment horizontal="center"/>
    </xf>
    <xf numFmtId="166" fontId="5" fillId="0" borderId="1" xfId="0" applyNumberFormat="1" applyFont="1" applyFill="1" applyBorder="1" applyAlignment="1" applyProtection="1">
      <alignment horizontal="right"/>
    </xf>
    <xf numFmtId="171" fontId="16" fillId="0" borderId="0" xfId="7" applyNumberFormat="1" applyFont="1" applyFill="1" applyBorder="1" applyAlignment="1">
      <alignment horizontal="center" vertical="top" shrinkToFit="1"/>
    </xf>
    <xf numFmtId="0" fontId="12" fillId="0" borderId="0" xfId="0" applyFont="1" applyBorder="1" applyAlignment="1">
      <alignment wrapText="1"/>
    </xf>
    <xf numFmtId="171" fontId="16" fillId="0" borderId="1" xfId="7" applyNumberFormat="1" applyFont="1" applyFill="1" applyBorder="1" applyAlignment="1">
      <alignment horizontal="right" vertical="top" indent="1" shrinkToFit="1"/>
    </xf>
    <xf numFmtId="169" fontId="12" fillId="0" borderId="0" xfId="7" applyNumberFormat="1" applyFont="1" applyFill="1" applyBorder="1" applyAlignment="1">
      <alignment horizontal="right" vertical="center" wrapText="1"/>
    </xf>
    <xf numFmtId="166" fontId="20" fillId="0" borderId="0" xfId="0" applyNumberFormat="1" applyFont="1" applyFill="1" applyBorder="1" applyAlignment="1">
      <alignment horizontal="right" vertical="center" wrapText="1"/>
    </xf>
    <xf numFmtId="0" fontId="11" fillId="0" borderId="1" xfId="0" applyFont="1" applyFill="1" applyBorder="1" applyAlignment="1">
      <alignment horizontal="center"/>
    </xf>
    <xf numFmtId="0" fontId="11" fillId="0" borderId="1" xfId="0" applyFont="1" applyFill="1" applyBorder="1" applyAlignment="1">
      <alignment horizontal="center" vertical="center" wrapText="1"/>
    </xf>
    <xf numFmtId="165" fontId="12" fillId="0" borderId="1" xfId="0" applyNumberFormat="1" applyFont="1" applyFill="1" applyBorder="1" applyAlignment="1">
      <alignment horizontal="right"/>
    </xf>
    <xf numFmtId="166" fontId="12" fillId="0" borderId="1" xfId="0" applyNumberFormat="1" applyFont="1" applyFill="1" applyBorder="1" applyAlignment="1">
      <alignment horizontal="right" vertical="center" wrapText="1"/>
    </xf>
    <xf numFmtId="169" fontId="12" fillId="0" borderId="1" xfId="7" applyNumberFormat="1" applyFont="1" applyFill="1" applyBorder="1" applyAlignment="1">
      <alignment horizontal="right" vertical="center" wrapText="1"/>
    </xf>
    <xf numFmtId="165" fontId="12" fillId="0" borderId="1" xfId="0" applyNumberFormat="1" applyFont="1" applyFill="1" applyBorder="1" applyAlignment="1"/>
    <xf numFmtId="0" fontId="12" fillId="0" borderId="5" xfId="0" applyFont="1" applyFill="1" applyBorder="1" applyAlignment="1">
      <alignment horizontal="left"/>
    </xf>
    <xf numFmtId="0" fontId="12" fillId="0" borderId="0" xfId="0" applyFont="1" applyFill="1" applyBorder="1" applyAlignment="1">
      <alignment wrapText="1"/>
    </xf>
    <xf numFmtId="174" fontId="8" fillId="0" borderId="0" xfId="0" applyNumberFormat="1" applyFont="1" applyFill="1" applyBorder="1" applyAlignment="1">
      <alignment horizontal="center"/>
    </xf>
    <xf numFmtId="174" fontId="8" fillId="0" borderId="1" xfId="0" applyNumberFormat="1" applyFont="1" applyFill="1" applyBorder="1" applyAlignment="1">
      <alignment horizontal="center"/>
    </xf>
    <xf numFmtId="166" fontId="12" fillId="0" borderId="1" xfId="0" applyNumberFormat="1" applyFont="1" applyFill="1" applyBorder="1" applyAlignment="1">
      <alignment horizontal="right"/>
    </xf>
    <xf numFmtId="169" fontId="20" fillId="0" borderId="0" xfId="7" applyNumberFormat="1" applyFont="1" applyFill="1" applyBorder="1" applyAlignment="1">
      <alignment horizontal="right" vertical="top" indent="1" shrinkToFit="1"/>
    </xf>
    <xf numFmtId="171" fontId="20" fillId="0" borderId="0" xfId="7" applyNumberFormat="1" applyFont="1" applyFill="1" applyBorder="1" applyAlignment="1">
      <alignment horizontal="right" vertical="top" indent="1" shrinkToFit="1"/>
    </xf>
    <xf numFmtId="169" fontId="16" fillId="0" borderId="1" xfId="7" applyNumberFormat="1" applyFont="1" applyFill="1" applyBorder="1" applyAlignment="1">
      <alignment horizontal="right" vertical="top" indent="1" shrinkToFit="1"/>
    </xf>
    <xf numFmtId="2" fontId="12" fillId="0" borderId="1" xfId="0" applyNumberFormat="1" applyFont="1" applyFill="1" applyBorder="1"/>
    <xf numFmtId="165" fontId="20" fillId="0" borderId="0" xfId="0" applyNumberFormat="1" applyFont="1" applyFill="1" applyBorder="1" applyAlignment="1">
      <alignment horizontal="right"/>
    </xf>
    <xf numFmtId="0" fontId="9" fillId="0" borderId="1" xfId="3" applyNumberFormat="1" applyFont="1" applyFill="1" applyBorder="1" applyAlignment="1" applyProtection="1">
      <alignment horizontal="center"/>
    </xf>
    <xf numFmtId="166" fontId="10" fillId="0" borderId="1" xfId="3" applyNumberFormat="1" applyFont="1" applyFill="1" applyBorder="1" applyAlignment="1" applyProtection="1">
      <alignment horizontal="center" vertical="center"/>
    </xf>
    <xf numFmtId="0" fontId="10" fillId="0" borderId="0" xfId="3" applyFont="1" applyFill="1" applyBorder="1"/>
    <xf numFmtId="2" fontId="12" fillId="0" borderId="0" xfId="0" applyNumberFormat="1" applyFont="1" applyAlignment="1">
      <alignment horizontal="right"/>
    </xf>
    <xf numFmtId="166" fontId="10" fillId="0" borderId="0" xfId="3" applyNumberFormat="1" applyFont="1" applyFill="1" applyBorder="1" applyAlignment="1" applyProtection="1">
      <alignment horizontal="right" vertical="center"/>
    </xf>
    <xf numFmtId="166" fontId="10" fillId="0" borderId="1" xfId="3" applyNumberFormat="1" applyFont="1" applyFill="1" applyBorder="1" applyAlignment="1" applyProtection="1">
      <alignment horizontal="right" vertical="center"/>
    </xf>
    <xf numFmtId="0" fontId="10" fillId="5" borderId="0" xfId="3" applyFont="1" applyFill="1"/>
    <xf numFmtId="166" fontId="10" fillId="0" borderId="0" xfId="4" applyNumberFormat="1" applyFont="1" applyFill="1" applyBorder="1" applyAlignment="1" applyProtection="1">
      <alignment horizontal="right"/>
    </xf>
    <xf numFmtId="14" fontId="12" fillId="0" borderId="1" xfId="1" applyNumberFormat="1" applyFont="1" applyBorder="1" applyAlignment="1">
      <alignment horizontal="left"/>
    </xf>
    <xf numFmtId="0" fontId="12" fillId="0" borderId="1" xfId="1" applyFont="1" applyBorder="1" applyAlignment="1">
      <alignment horizontal="center"/>
    </xf>
    <xf numFmtId="0" fontId="12" fillId="0" borderId="1" xfId="1" applyFont="1" applyFill="1" applyBorder="1" applyAlignment="1">
      <alignment horizontal="center"/>
    </xf>
    <xf numFmtId="0" fontId="12" fillId="0" borderId="1" xfId="1" applyFont="1" applyBorder="1" applyAlignment="1">
      <alignment horizontal="center" vertical="center"/>
    </xf>
    <xf numFmtId="14" fontId="12" fillId="0" borderId="10" xfId="1" applyNumberFormat="1" applyFont="1" applyBorder="1" applyAlignment="1">
      <alignment horizontal="center"/>
    </xf>
    <xf numFmtId="0" fontId="12" fillId="0" borderId="10" xfId="1" applyFont="1" applyBorder="1" applyAlignment="1">
      <alignment horizontal="center"/>
    </xf>
    <xf numFmtId="0" fontId="12" fillId="0" borderId="10" xfId="1" applyFont="1" applyBorder="1"/>
    <xf numFmtId="0" fontId="16" fillId="0" borderId="1" xfId="1" applyFont="1" applyBorder="1" applyAlignment="1"/>
    <xf numFmtId="166" fontId="12" fillId="0" borderId="1" xfId="1" applyNumberFormat="1" applyFont="1" applyBorder="1" applyAlignment="1">
      <alignment horizontal="center"/>
    </xf>
    <xf numFmtId="0" fontId="8" fillId="4" borderId="0" xfId="1" applyFont="1" applyFill="1" applyBorder="1" applyAlignment="1">
      <alignment horizontal="left" vertical="center" wrapText="1"/>
    </xf>
    <xf numFmtId="0" fontId="8" fillId="4" borderId="0" xfId="1" applyFont="1" applyFill="1" applyBorder="1" applyAlignment="1">
      <alignment vertical="center" wrapText="1"/>
    </xf>
    <xf numFmtId="0" fontId="8" fillId="4" borderId="9" xfId="1" applyFont="1" applyFill="1" applyBorder="1" applyAlignment="1">
      <alignment horizontal="left" vertical="center" wrapText="1"/>
    </xf>
    <xf numFmtId="0" fontId="8" fillId="4" borderId="9" xfId="1" applyFont="1" applyFill="1" applyBorder="1" applyAlignment="1">
      <alignment vertical="center" wrapText="1"/>
    </xf>
    <xf numFmtId="0" fontId="10" fillId="0" borderId="0" xfId="5" applyFont="1" applyAlignment="1">
      <alignment horizontal="left" wrapText="1"/>
    </xf>
    <xf numFmtId="165" fontId="20" fillId="5" borderId="0" xfId="0" applyNumberFormat="1" applyFont="1" applyFill="1" applyBorder="1"/>
    <xf numFmtId="165" fontId="10" fillId="0" borderId="0" xfId="5" applyNumberFormat="1" applyFont="1" applyAlignment="1">
      <alignment horizontal="right"/>
    </xf>
    <xf numFmtId="165" fontId="10" fillId="0" borderId="0" xfId="5" applyNumberFormat="1" applyFont="1" applyBorder="1" applyAlignment="1">
      <alignment horizontal="right"/>
    </xf>
    <xf numFmtId="0" fontId="10" fillId="0" borderId="0" xfId="5" applyFont="1" applyFill="1" applyBorder="1"/>
    <xf numFmtId="169" fontId="10" fillId="0" borderId="0" xfId="7" applyNumberFormat="1" applyFont="1" applyAlignment="1">
      <alignment horizontal="right"/>
    </xf>
    <xf numFmtId="169" fontId="10" fillId="0" borderId="0" xfId="7" applyNumberFormat="1" applyFont="1" applyBorder="1" applyAlignment="1">
      <alignment horizontal="right"/>
    </xf>
    <xf numFmtId="169" fontId="10" fillId="0" borderId="0" xfId="7" applyNumberFormat="1" applyFont="1" applyBorder="1" applyAlignment="1">
      <alignment horizontal="center"/>
    </xf>
    <xf numFmtId="169" fontId="10" fillId="0" borderId="0" xfId="7" applyNumberFormat="1" applyFont="1"/>
    <xf numFmtId="169" fontId="12" fillId="0" borderId="0" xfId="7" applyNumberFormat="1" applyFont="1"/>
    <xf numFmtId="169" fontId="12" fillId="0" borderId="1" xfId="7" applyNumberFormat="1" applyFont="1" applyBorder="1"/>
    <xf numFmtId="0" fontId="0" fillId="0" borderId="0" xfId="0" applyAlignment="1">
      <alignment horizontal="center"/>
    </xf>
    <xf numFmtId="2" fontId="12" fillId="0" borderId="0" xfId="0" applyNumberFormat="1" applyFont="1" applyBorder="1"/>
    <xf numFmtId="0" fontId="8" fillId="4" borderId="11" xfId="0" applyFont="1" applyFill="1" applyBorder="1" applyAlignment="1">
      <alignment horizontal="center"/>
    </xf>
    <xf numFmtId="0" fontId="8" fillId="0" borderId="1" xfId="0" applyFont="1" applyBorder="1"/>
    <xf numFmtId="0" fontId="10" fillId="0" borderId="0" xfId="3" applyFont="1" applyAlignment="1">
      <alignment horizontal="center"/>
    </xf>
    <xf numFmtId="166" fontId="12" fillId="0" borderId="0" xfId="0" applyNumberFormat="1" applyFont="1" applyFill="1" applyBorder="1" applyAlignment="1" applyProtection="1">
      <alignment horizontal="center"/>
    </xf>
    <xf numFmtId="0" fontId="8" fillId="0" borderId="0" xfId="0" applyFont="1" applyFill="1"/>
    <xf numFmtId="166" fontId="12" fillId="0" borderId="0" xfId="0" applyNumberFormat="1" applyFont="1" applyFill="1" applyBorder="1" applyAlignment="1" applyProtection="1"/>
    <xf numFmtId="4" fontId="10" fillId="0" borderId="0" xfId="0" applyNumberFormat="1" applyFont="1" applyBorder="1" applyAlignment="1">
      <alignment horizontal="right" vertical="center"/>
    </xf>
    <xf numFmtId="175" fontId="9" fillId="0" borderId="0" xfId="0" applyNumberFormat="1" applyFont="1" applyBorder="1" applyAlignment="1">
      <alignment horizontal="right" vertical="center"/>
    </xf>
    <xf numFmtId="176" fontId="9" fillId="0" borderId="0" xfId="0" applyNumberFormat="1" applyFont="1" applyBorder="1" applyAlignment="1">
      <alignment horizontal="right" vertical="center"/>
    </xf>
    <xf numFmtId="177" fontId="9" fillId="0" borderId="0" xfId="0" applyNumberFormat="1" applyFont="1" applyBorder="1" applyAlignment="1">
      <alignment horizontal="right" vertical="center"/>
    </xf>
    <xf numFmtId="178" fontId="9" fillId="0" borderId="0" xfId="0" applyNumberFormat="1" applyFont="1" applyBorder="1" applyAlignment="1">
      <alignment horizontal="right" vertical="center"/>
    </xf>
    <xf numFmtId="179" fontId="9" fillId="0" borderId="0" xfId="0" applyNumberFormat="1" applyFont="1" applyBorder="1" applyAlignment="1">
      <alignment horizontal="right" vertical="center"/>
    </xf>
    <xf numFmtId="180" fontId="9" fillId="0" borderId="0" xfId="0" applyNumberFormat="1" applyFont="1" applyBorder="1" applyAlignment="1">
      <alignment horizontal="right" vertical="center"/>
    </xf>
    <xf numFmtId="181" fontId="9" fillId="0" borderId="0" xfId="0" applyNumberFormat="1" applyFont="1" applyBorder="1" applyAlignment="1">
      <alignment horizontal="right" vertical="center"/>
    </xf>
    <xf numFmtId="182" fontId="9" fillId="0" borderId="0" xfId="0" applyNumberFormat="1" applyFont="1" applyBorder="1" applyAlignment="1">
      <alignment horizontal="right" vertical="center"/>
    </xf>
    <xf numFmtId="183" fontId="9" fillId="0" borderId="0" xfId="0" applyNumberFormat="1" applyFont="1" applyBorder="1" applyAlignment="1">
      <alignment horizontal="right" vertical="center"/>
    </xf>
    <xf numFmtId="184" fontId="9" fillId="0" borderId="0" xfId="0" applyNumberFormat="1" applyFont="1" applyBorder="1" applyAlignment="1">
      <alignment horizontal="right" vertical="center"/>
    </xf>
    <xf numFmtId="185" fontId="9" fillId="0" borderId="0" xfId="0" applyNumberFormat="1" applyFont="1" applyBorder="1" applyAlignment="1">
      <alignment horizontal="right" vertical="center"/>
    </xf>
    <xf numFmtId="186" fontId="9" fillId="0" borderId="0" xfId="0" applyNumberFormat="1" applyFont="1" applyBorder="1" applyAlignment="1">
      <alignment horizontal="right" vertical="center"/>
    </xf>
    <xf numFmtId="0" fontId="26" fillId="0" borderId="0" xfId="0" applyFont="1"/>
    <xf numFmtId="0" fontId="9" fillId="0" borderId="0" xfId="0" applyFont="1"/>
    <xf numFmtId="175" fontId="9" fillId="0" borderId="1" xfId="0" applyNumberFormat="1" applyFont="1" applyBorder="1" applyAlignment="1">
      <alignment horizontal="right" vertical="center"/>
    </xf>
    <xf numFmtId="4" fontId="10" fillId="0" borderId="1" xfId="0" applyNumberFormat="1" applyFont="1" applyBorder="1" applyAlignment="1">
      <alignment horizontal="right" vertical="center"/>
    </xf>
    <xf numFmtId="0" fontId="8" fillId="4" borderId="0" xfId="0" applyFont="1" applyFill="1" applyBorder="1" applyAlignment="1">
      <alignment horizontal="center" wrapText="1"/>
    </xf>
    <xf numFmtId="0" fontId="8" fillId="4" borderId="1" xfId="0" applyFont="1" applyFill="1" applyBorder="1" applyAlignment="1">
      <alignment horizontal="center" wrapText="1"/>
    </xf>
    <xf numFmtId="166" fontId="27" fillId="0" borderId="0" xfId="0" applyNumberFormat="1" applyFont="1" applyFill="1" applyBorder="1"/>
    <xf numFmtId="166" fontId="27" fillId="5" borderId="0" xfId="0" applyNumberFormat="1" applyFont="1" applyFill="1" applyBorder="1"/>
    <xf numFmtId="0" fontId="28" fillId="0" borderId="15" xfId="0" applyFont="1" applyFill="1" applyBorder="1" applyAlignment="1">
      <alignment horizontal="center" vertical="top" wrapText="1"/>
    </xf>
    <xf numFmtId="0" fontId="8" fillId="5" borderId="0" xfId="0" applyFont="1" applyFill="1" applyBorder="1" applyAlignment="1">
      <alignment horizontal="center"/>
    </xf>
    <xf numFmtId="0" fontId="10" fillId="0" borderId="0" xfId="0" applyFont="1" applyFill="1" applyBorder="1" applyAlignment="1">
      <alignment horizontal="center" vertical="top" wrapText="1"/>
    </xf>
    <xf numFmtId="173" fontId="19" fillId="0" borderId="0" xfId="0" applyNumberFormat="1" applyFont="1" applyFill="1" applyBorder="1" applyAlignment="1">
      <alignment horizontal="center"/>
    </xf>
    <xf numFmtId="173" fontId="19" fillId="0" borderId="1" xfId="0" applyNumberFormat="1" applyFont="1" applyFill="1" applyBorder="1" applyAlignment="1">
      <alignment horizontal="center"/>
    </xf>
    <xf numFmtId="165" fontId="12" fillId="5" borderId="0" xfId="0" applyNumberFormat="1" applyFont="1" applyFill="1"/>
    <xf numFmtId="0" fontId="10" fillId="0" borderId="0" xfId="0" applyFont="1" applyFill="1"/>
    <xf numFmtId="165" fontId="10" fillId="0" borderId="0" xfId="0" applyNumberFormat="1" applyFont="1" applyFill="1" applyBorder="1"/>
    <xf numFmtId="0" fontId="10" fillId="0" borderId="1" xfId="0" applyFont="1" applyFill="1" applyBorder="1"/>
    <xf numFmtId="165" fontId="10" fillId="0" borderId="1" xfId="0" applyNumberFormat="1" applyFont="1" applyFill="1" applyBorder="1"/>
    <xf numFmtId="2" fontId="12" fillId="0" borderId="0" xfId="0" applyNumberFormat="1" applyFont="1" applyAlignment="1">
      <alignment horizontal="center"/>
    </xf>
    <xf numFmtId="1" fontId="16" fillId="0" borderId="0" xfId="0" applyNumberFormat="1" applyFont="1" applyFill="1" applyBorder="1" applyAlignment="1">
      <alignment horizontal="right" vertical="top" shrinkToFit="1"/>
    </xf>
    <xf numFmtId="2" fontId="16" fillId="0" borderId="0" xfId="0" applyNumberFormat="1" applyFont="1" applyFill="1" applyBorder="1" applyAlignment="1">
      <alignment vertical="top" shrinkToFit="1"/>
    </xf>
    <xf numFmtId="2" fontId="16" fillId="0" borderId="0" xfId="0" applyNumberFormat="1" applyFont="1" applyFill="1" applyBorder="1" applyAlignment="1">
      <alignment vertical="center" shrinkToFit="1"/>
    </xf>
    <xf numFmtId="0" fontId="9" fillId="0" borderId="0" xfId="3" applyFont="1" applyFill="1" applyBorder="1" applyAlignment="1">
      <alignment horizontal="center" vertical="center" wrapText="1"/>
    </xf>
    <xf numFmtId="166" fontId="10" fillId="0" borderId="0" xfId="3" applyNumberFormat="1" applyFont="1"/>
    <xf numFmtId="0" fontId="8" fillId="5" borderId="0" xfId="0" applyFont="1" applyFill="1" applyAlignment="1">
      <alignment horizontal="center"/>
    </xf>
    <xf numFmtId="2" fontId="12" fillId="0" borderId="0" xfId="0" applyNumberFormat="1" applyFont="1" applyFill="1" applyBorder="1" applyAlignment="1">
      <alignment horizontal="right"/>
    </xf>
    <xf numFmtId="0" fontId="10" fillId="5" borderId="0" xfId="5" applyFont="1" applyFill="1" applyBorder="1" applyAlignment="1"/>
    <xf numFmtId="0" fontId="10" fillId="0" borderId="0" xfId="0" applyFont="1" applyFill="1" applyBorder="1" applyAlignment="1">
      <alignment horizontal="left" wrapText="1"/>
    </xf>
    <xf numFmtId="0" fontId="19" fillId="0" borderId="0" xfId="0" applyFont="1" applyFill="1" applyBorder="1" applyAlignment="1">
      <alignment horizontal="center" vertical="center" wrapText="1"/>
    </xf>
    <xf numFmtId="0" fontId="12" fillId="0" borderId="0" xfId="0" applyFont="1" applyFill="1" applyBorder="1" applyAlignment="1">
      <alignment horizontal="left"/>
    </xf>
    <xf numFmtId="0" fontId="12" fillId="0" borderId="5" xfId="0" applyFont="1" applyFill="1" applyBorder="1" applyAlignment="1"/>
    <xf numFmtId="169" fontId="12" fillId="0" borderId="0" xfId="7" applyNumberFormat="1" applyFont="1" applyFill="1" applyBorder="1"/>
    <xf numFmtId="166" fontId="10" fillId="0" borderId="1" xfId="0" applyNumberFormat="1" applyFont="1" applyFill="1" applyBorder="1" applyAlignment="1">
      <alignment horizontal="center"/>
    </xf>
    <xf numFmtId="166" fontId="10" fillId="10" borderId="0" xfId="0" applyNumberFormat="1" applyFont="1" applyFill="1" applyBorder="1"/>
    <xf numFmtId="166" fontId="10" fillId="10" borderId="1" xfId="0" applyNumberFormat="1" applyFont="1" applyFill="1" applyBorder="1"/>
    <xf numFmtId="166" fontId="10" fillId="6" borderId="0" xfId="0" applyNumberFormat="1" applyFont="1" applyFill="1" applyBorder="1" applyAlignment="1">
      <alignment horizontal="right"/>
    </xf>
    <xf numFmtId="14" fontId="19" fillId="0" borderId="0" xfId="0" applyNumberFormat="1" applyFont="1" applyFill="1" applyBorder="1" applyAlignment="1">
      <alignment horizontal="center"/>
    </xf>
    <xf numFmtId="14" fontId="19" fillId="0" borderId="1" xfId="0" applyNumberFormat="1" applyFont="1" applyFill="1" applyBorder="1" applyAlignment="1">
      <alignment horizontal="center"/>
    </xf>
    <xf numFmtId="165" fontId="16" fillId="0" borderId="1" xfId="0" applyNumberFormat="1" applyFont="1" applyFill="1" applyBorder="1" applyAlignment="1">
      <alignment horizontal="right" vertical="center" shrinkToFit="1"/>
    </xf>
    <xf numFmtId="0" fontId="10" fillId="0" borderId="0" xfId="0" applyFont="1" applyFill="1" applyBorder="1" applyAlignment="1">
      <alignment horizontal="left" wrapText="1"/>
    </xf>
    <xf numFmtId="0" fontId="12" fillId="0" borderId="0" xfId="0" applyFont="1" applyFill="1" applyBorder="1" applyAlignment="1">
      <alignment horizontal="left" vertical="center" wrapText="1"/>
    </xf>
    <xf numFmtId="169" fontId="12" fillId="0" borderId="0" xfId="7" applyNumberFormat="1" applyFont="1" applyBorder="1"/>
    <xf numFmtId="169" fontId="12" fillId="0" borderId="0" xfId="7" applyNumberFormat="1" applyFont="1" applyAlignment="1">
      <alignment horizontal="right"/>
    </xf>
    <xf numFmtId="169" fontId="10" fillId="0" borderId="0" xfId="7" applyNumberFormat="1" applyFont="1" applyFill="1" applyBorder="1" applyAlignment="1">
      <alignment horizontal="right"/>
    </xf>
    <xf numFmtId="169" fontId="10" fillId="0" borderId="1" xfId="7" applyNumberFormat="1" applyFont="1" applyFill="1" applyBorder="1" applyAlignment="1">
      <alignment horizontal="right"/>
    </xf>
    <xf numFmtId="165" fontId="12" fillId="0" borderId="0" xfId="0" applyNumberFormat="1" applyFont="1" applyFill="1" applyAlignment="1">
      <alignment horizontal="right"/>
    </xf>
    <xf numFmtId="165" fontId="20" fillId="0" borderId="0" xfId="0" applyNumberFormat="1" applyFont="1" applyFill="1" applyAlignment="1">
      <alignment horizontal="right"/>
    </xf>
    <xf numFmtId="0" fontId="5" fillId="0" borderId="0" xfId="0" applyFont="1" applyBorder="1" applyAlignment="1">
      <alignment horizontal="center"/>
    </xf>
    <xf numFmtId="0" fontId="8" fillId="0" borderId="1" xfId="0" applyFont="1" applyFill="1" applyBorder="1" applyAlignment="1">
      <alignment horizontal="center"/>
    </xf>
    <xf numFmtId="2" fontId="10" fillId="0" borderId="0" xfId="5" applyNumberFormat="1" applyFont="1" applyAlignment="1">
      <alignment horizontal="right"/>
    </xf>
    <xf numFmtId="166" fontId="10" fillId="0" borderId="0" xfId="5" applyNumberFormat="1" applyFont="1" applyAlignment="1">
      <alignment horizontal="right" wrapText="1"/>
    </xf>
    <xf numFmtId="166" fontId="10" fillId="0" borderId="0" xfId="0" applyNumberFormat="1" applyFont="1" applyFill="1" applyBorder="1" applyAlignment="1">
      <alignment horizontal="right" wrapText="1"/>
    </xf>
    <xf numFmtId="166" fontId="10" fillId="0" borderId="0" xfId="5" applyNumberFormat="1" applyFont="1" applyAlignment="1">
      <alignment horizontal="right"/>
    </xf>
    <xf numFmtId="165" fontId="10" fillId="0" borderId="0" xfId="5" applyNumberFormat="1" applyFont="1"/>
    <xf numFmtId="169" fontId="10" fillId="0" borderId="0" xfId="7" applyNumberFormat="1" applyFont="1" applyBorder="1"/>
    <xf numFmtId="165" fontId="10" fillId="0" borderId="0" xfId="5" applyNumberFormat="1" applyFont="1" applyBorder="1"/>
    <xf numFmtId="166" fontId="12" fillId="0" borderId="0" xfId="0" applyNumberFormat="1" applyFont="1" applyAlignment="1">
      <alignment horizontal="right"/>
    </xf>
    <xf numFmtId="166" fontId="12" fillId="0" borderId="0" xfId="0" applyNumberFormat="1" applyFont="1" applyBorder="1" applyAlignment="1">
      <alignment horizontal="right"/>
    </xf>
    <xf numFmtId="2" fontId="10" fillId="0" borderId="0" xfId="7" applyNumberFormat="1" applyFont="1" applyAlignment="1">
      <alignment horizontal="right"/>
    </xf>
    <xf numFmtId="2" fontId="10" fillId="0" borderId="0" xfId="7" applyNumberFormat="1" applyFont="1" applyBorder="1" applyAlignment="1">
      <alignment horizontal="right"/>
    </xf>
    <xf numFmtId="2" fontId="10" fillId="0" borderId="0" xfId="5" applyNumberFormat="1" applyFont="1" applyBorder="1" applyAlignment="1">
      <alignment horizontal="right"/>
    </xf>
    <xf numFmtId="0" fontId="10" fillId="0" borderId="0" xfId="0" applyFont="1" applyFill="1" applyBorder="1" applyAlignment="1">
      <alignment horizontal="left" wrapText="1"/>
    </xf>
    <xf numFmtId="0" fontId="12" fillId="0" borderId="0" xfId="0" applyFont="1" applyFill="1" applyBorder="1" applyAlignment="1">
      <alignment horizontal="left" vertical="center" wrapText="1"/>
    </xf>
    <xf numFmtId="166" fontId="10" fillId="5" borderId="0" xfId="3" applyNumberFormat="1" applyFont="1" applyFill="1"/>
    <xf numFmtId="166" fontId="10" fillId="0" borderId="0" xfId="3" applyNumberFormat="1" applyFont="1" applyAlignment="1">
      <alignment horizontal="center"/>
    </xf>
    <xf numFmtId="166" fontId="10" fillId="0" borderId="1" xfId="3" applyNumberFormat="1" applyFont="1" applyBorder="1"/>
    <xf numFmtId="166" fontId="10" fillId="0" borderId="0" xfId="3" applyNumberFormat="1" applyFont="1" applyBorder="1"/>
    <xf numFmtId="166" fontId="10" fillId="0" borderId="0" xfId="3" applyNumberFormat="1" applyFont="1" applyFill="1" applyBorder="1" applyAlignment="1" applyProtection="1">
      <alignment horizontal="center" vertical="center"/>
    </xf>
    <xf numFmtId="2" fontId="12" fillId="0" borderId="0" xfId="0" applyNumberFormat="1" applyFont="1" applyBorder="1" applyAlignment="1">
      <alignment horizontal="right"/>
    </xf>
    <xf numFmtId="166" fontId="10" fillId="0" borderId="0" xfId="4" applyNumberFormat="1" applyFont="1" applyFill="1" applyBorder="1" applyAlignment="1">
      <alignment horizontal="right"/>
    </xf>
    <xf numFmtId="166" fontId="10" fillId="0" borderId="0" xfId="3" applyNumberFormat="1" applyFont="1" applyFill="1" applyAlignment="1">
      <alignment horizontal="right"/>
    </xf>
    <xf numFmtId="166" fontId="10" fillId="0" borderId="0" xfId="3" applyNumberFormat="1" applyFont="1" applyAlignment="1">
      <alignment horizontal="right"/>
    </xf>
    <xf numFmtId="166" fontId="10" fillId="0" borderId="0" xfId="3" applyNumberFormat="1" applyFont="1" applyFill="1" applyBorder="1" applyAlignment="1" applyProtection="1">
      <alignment horizontal="right"/>
    </xf>
    <xf numFmtId="166" fontId="10" fillId="0" borderId="0" xfId="3" applyNumberFormat="1" applyFont="1" applyFill="1" applyBorder="1" applyAlignment="1">
      <alignment horizontal="right" vertical="center" wrapText="1"/>
    </xf>
    <xf numFmtId="166" fontId="10" fillId="0" borderId="1" xfId="3" applyNumberFormat="1" applyFont="1" applyFill="1" applyBorder="1" applyAlignment="1" applyProtection="1">
      <alignment horizontal="right"/>
    </xf>
    <xf numFmtId="0" fontId="8" fillId="11" borderId="0" xfId="0" applyFont="1" applyFill="1" applyBorder="1" applyAlignment="1">
      <alignment horizontal="center"/>
    </xf>
    <xf numFmtId="0" fontId="10" fillId="11" borderId="0" xfId="5" applyFont="1" applyFill="1"/>
    <xf numFmtId="0" fontId="12" fillId="11" borderId="0" xfId="0" applyFont="1" applyFill="1"/>
    <xf numFmtId="0" fontId="12" fillId="5" borderId="0" xfId="0" applyFont="1" applyFill="1" applyAlignment="1">
      <alignment vertical="center"/>
    </xf>
    <xf numFmtId="0" fontId="12" fillId="0" borderId="0" xfId="0" applyFont="1" applyAlignment="1">
      <alignment horizontal="right"/>
    </xf>
    <xf numFmtId="2" fontId="10" fillId="5" borderId="0" xfId="5" applyNumberFormat="1" applyFont="1" applyFill="1"/>
    <xf numFmtId="166" fontId="12" fillId="5" borderId="0" xfId="0" applyNumberFormat="1" applyFont="1" applyFill="1"/>
    <xf numFmtId="166" fontId="12" fillId="5" borderId="0" xfId="0" applyNumberFormat="1" applyFont="1" applyFill="1" applyAlignment="1">
      <alignment horizontal="right"/>
    </xf>
    <xf numFmtId="0" fontId="11" fillId="2" borderId="3"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8" fillId="2" borderId="3" xfId="0" applyFont="1" applyFill="1" applyBorder="1" applyAlignment="1">
      <alignment horizontal="center" wrapText="1"/>
    </xf>
    <xf numFmtId="0" fontId="8" fillId="2" borderId="0" xfId="0" applyFont="1" applyFill="1" applyBorder="1" applyAlignment="1">
      <alignment horizontal="center" wrapText="1"/>
    </xf>
    <xf numFmtId="0" fontId="8" fillId="2" borderId="9" xfId="0" applyFont="1" applyFill="1" applyBorder="1" applyAlignment="1">
      <alignment horizontal="center" wrapText="1"/>
    </xf>
    <xf numFmtId="0" fontId="8" fillId="2" borderId="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2" fillId="0" borderId="0" xfId="0" applyFont="1" applyFill="1" applyBorder="1" applyAlignment="1">
      <alignment horizontal="left" wrapText="1"/>
    </xf>
    <xf numFmtId="0" fontId="19" fillId="3" borderId="3"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2" fillId="5" borderId="0" xfId="0" applyFont="1" applyFill="1" applyAlignment="1">
      <alignment horizontal="left" vertical="center" wrapText="1"/>
    </xf>
    <xf numFmtId="0" fontId="19" fillId="3" borderId="3" xfId="0" applyFont="1" applyFill="1" applyBorder="1" applyAlignment="1">
      <alignment horizontal="center" vertical="center"/>
    </xf>
    <xf numFmtId="0" fontId="19" fillId="3" borderId="0" xfId="0" applyFont="1" applyFill="1" applyBorder="1" applyAlignment="1">
      <alignment horizontal="center" vertical="center"/>
    </xf>
    <xf numFmtId="0" fontId="19" fillId="3" borderId="9" xfId="0" applyFont="1" applyFill="1" applyBorder="1" applyAlignment="1">
      <alignment horizontal="center" vertical="center"/>
    </xf>
    <xf numFmtId="0" fontId="23" fillId="0" borderId="0" xfId="0" applyFont="1" applyAlignment="1">
      <alignment horizontal="left" vertical="top" wrapText="1"/>
    </xf>
    <xf numFmtId="0" fontId="19" fillId="0" borderId="0" xfId="0" applyFont="1" applyFill="1" applyBorder="1" applyAlignment="1">
      <alignment horizontal="center" vertical="center" wrapText="1"/>
    </xf>
    <xf numFmtId="0" fontId="10" fillId="0" borderId="0" xfId="0" applyFont="1" applyFill="1" applyBorder="1" applyAlignment="1">
      <alignment horizontal="left" wrapText="1"/>
    </xf>
    <xf numFmtId="0" fontId="12" fillId="0" borderId="0" xfId="0" applyFont="1" applyAlignment="1">
      <alignment horizontal="left" wrapText="1"/>
    </xf>
    <xf numFmtId="0" fontId="12" fillId="0" borderId="0"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0" fillId="0" borderId="0" xfId="5" applyFont="1" applyAlignment="1">
      <alignment horizontal="left" wrapText="1"/>
    </xf>
    <xf numFmtId="0" fontId="8" fillId="2" borderId="3"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9" xfId="0" applyFont="1" applyFill="1" applyBorder="1" applyAlignment="1">
      <alignment horizontal="center" vertical="center"/>
    </xf>
    <xf numFmtId="0" fontId="0" fillId="0" borderId="0" xfId="0" applyAlignment="1">
      <alignment horizontal="left" wrapText="1"/>
    </xf>
    <xf numFmtId="0" fontId="6" fillId="0" borderId="0" xfId="0" applyFont="1" applyFill="1" applyBorder="1" applyAlignment="1">
      <alignment horizontal="left" wrapText="1"/>
    </xf>
    <xf numFmtId="0" fontId="10" fillId="0" borderId="3" xfId="5" applyFont="1" applyBorder="1" applyAlignment="1">
      <alignment horizontal="left" vertical="top" wrapText="1"/>
    </xf>
    <xf numFmtId="0" fontId="10" fillId="0" borderId="0" xfId="5" applyFont="1" applyBorder="1" applyAlignment="1">
      <alignment horizontal="left" vertical="top" wrapText="1"/>
    </xf>
    <xf numFmtId="0" fontId="10" fillId="0" borderId="3" xfId="5" applyFont="1" applyBorder="1" applyAlignment="1">
      <alignment horizontal="left" wrapText="1"/>
    </xf>
    <xf numFmtId="0" fontId="9" fillId="8" borderId="14" xfId="0" applyFont="1" applyFill="1" applyBorder="1" applyAlignment="1">
      <alignment horizontal="center" vertical="top" wrapText="1"/>
    </xf>
    <xf numFmtId="0" fontId="9" fillId="8" borderId="13" xfId="0" applyFont="1" applyFill="1" applyBorder="1" applyAlignment="1">
      <alignment horizontal="center" vertical="top" wrapText="1"/>
    </xf>
    <xf numFmtId="0" fontId="9" fillId="8" borderId="12" xfId="0" applyFont="1" applyFill="1" applyBorder="1" applyAlignment="1">
      <alignment horizontal="center" vertical="top" wrapText="1"/>
    </xf>
    <xf numFmtId="0" fontId="10" fillId="8" borderId="14" xfId="0" applyFont="1" applyFill="1" applyBorder="1" applyAlignment="1">
      <alignment horizontal="center" vertical="top" wrapText="1"/>
    </xf>
    <xf numFmtId="0" fontId="10" fillId="8" borderId="13" xfId="0" applyFont="1" applyFill="1" applyBorder="1" applyAlignment="1">
      <alignment horizontal="center" vertical="top" wrapText="1"/>
    </xf>
    <xf numFmtId="0" fontId="10" fillId="8" borderId="12" xfId="0" applyFont="1" applyFill="1" applyBorder="1" applyAlignment="1">
      <alignment horizontal="center" vertical="top" wrapText="1"/>
    </xf>
    <xf numFmtId="0" fontId="9" fillId="9" borderId="14" xfId="0" applyFont="1" applyFill="1" applyBorder="1" applyAlignment="1">
      <alignment horizontal="center" vertical="center" wrapText="1"/>
    </xf>
    <xf numFmtId="0" fontId="9" fillId="9" borderId="13"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10" fillId="0" borderId="0" xfId="0" applyFont="1" applyFill="1" applyBorder="1" applyAlignment="1">
      <alignment horizontal="center" wrapText="1"/>
    </xf>
    <xf numFmtId="0" fontId="12" fillId="0" borderId="0" xfId="0" applyFont="1" applyBorder="1" applyAlignment="1">
      <alignment horizontal="left" wrapText="1"/>
    </xf>
    <xf numFmtId="0" fontId="12" fillId="0" borderId="3" xfId="0" applyFont="1" applyBorder="1" applyAlignment="1">
      <alignment horizontal="left" wrapText="1"/>
    </xf>
    <xf numFmtId="0" fontId="12"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8" xfId="0" applyFont="1" applyFill="1" applyBorder="1" applyAlignment="1">
      <alignment horizontal="left" vertical="center" wrapText="1"/>
    </xf>
    <xf numFmtId="0" fontId="10" fillId="0" borderId="0" xfId="4" applyFont="1" applyAlignment="1">
      <alignment horizontal="left" wrapText="1"/>
    </xf>
    <xf numFmtId="0" fontId="8" fillId="4" borderId="0" xfId="0" applyFont="1" applyFill="1" applyBorder="1" applyAlignment="1">
      <alignment horizontal="center" wrapText="1"/>
    </xf>
    <xf numFmtId="0" fontId="8" fillId="4" borderId="0"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 xfId="0" applyFont="1" applyFill="1" applyBorder="1" applyAlignment="1">
      <alignment horizont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0" fillId="2" borderId="2" xfId="4" applyFont="1" applyFill="1" applyBorder="1" applyAlignment="1">
      <alignment horizontal="left" wrapText="1"/>
    </xf>
    <xf numFmtId="0" fontId="10" fillId="2" borderId="3" xfId="4" applyFont="1" applyFill="1" applyBorder="1" applyAlignment="1">
      <alignment horizontal="left" wrapText="1"/>
    </xf>
    <xf numFmtId="0" fontId="10" fillId="2" borderId="4" xfId="4" applyFont="1" applyFill="1" applyBorder="1" applyAlignment="1">
      <alignment horizontal="left" wrapText="1"/>
    </xf>
    <xf numFmtId="0" fontId="10" fillId="2" borderId="5" xfId="4" applyFont="1" applyFill="1" applyBorder="1" applyAlignment="1">
      <alignment horizontal="left" wrapText="1"/>
    </xf>
    <xf numFmtId="0" fontId="10" fillId="2" borderId="0" xfId="4" applyFont="1" applyFill="1" applyBorder="1" applyAlignment="1">
      <alignment horizontal="left" wrapText="1"/>
    </xf>
    <xf numFmtId="0" fontId="10" fillId="2" borderId="6" xfId="4" applyFont="1" applyFill="1" applyBorder="1" applyAlignment="1">
      <alignment horizontal="left" wrapText="1"/>
    </xf>
    <xf numFmtId="0" fontId="10" fillId="2" borderId="7" xfId="4" applyFont="1" applyFill="1" applyBorder="1" applyAlignment="1">
      <alignment horizontal="left" wrapText="1"/>
    </xf>
    <xf numFmtId="0" fontId="10" fillId="2" borderId="1" xfId="4" applyFont="1" applyFill="1" applyBorder="1" applyAlignment="1">
      <alignment horizontal="left" wrapText="1"/>
    </xf>
    <xf numFmtId="0" fontId="10" fillId="2" borderId="8" xfId="4" applyFont="1" applyFill="1" applyBorder="1" applyAlignment="1">
      <alignment horizontal="left" wrapText="1"/>
    </xf>
    <xf numFmtId="0" fontId="9" fillId="2" borderId="3" xfId="3" applyFont="1" applyFill="1" applyBorder="1" applyAlignment="1">
      <alignment horizontal="center" vertical="center" wrapText="1"/>
    </xf>
    <xf numFmtId="0" fontId="9" fillId="2" borderId="0"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2" borderId="3"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3" borderId="3" xfId="3" applyFont="1" applyFill="1" applyBorder="1" applyAlignment="1">
      <alignment horizontal="center" vertical="center" wrapText="1"/>
    </xf>
    <xf numFmtId="0" fontId="9" fillId="3" borderId="0" xfId="3" applyFont="1" applyFill="1" applyBorder="1" applyAlignment="1">
      <alignment horizontal="center" vertical="center" wrapText="1"/>
    </xf>
    <xf numFmtId="0" fontId="9" fillId="3" borderId="9" xfId="3" applyFont="1" applyFill="1" applyBorder="1" applyAlignment="1">
      <alignment horizontal="center" vertical="center" wrapText="1"/>
    </xf>
    <xf numFmtId="166" fontId="9" fillId="2" borderId="3" xfId="4" applyNumberFormat="1" applyFont="1" applyFill="1" applyBorder="1" applyAlignment="1">
      <alignment horizontal="center" vertical="center" wrapText="1"/>
    </xf>
    <xf numFmtId="166" fontId="9" fillId="2" borderId="0" xfId="4" applyNumberFormat="1" applyFont="1" applyFill="1" applyBorder="1" applyAlignment="1">
      <alignment horizontal="center" vertical="center" wrapText="1"/>
    </xf>
    <xf numFmtId="166" fontId="9" fillId="2" borderId="9" xfId="4" applyNumberFormat="1" applyFont="1" applyFill="1" applyBorder="1" applyAlignment="1">
      <alignment horizontal="center" vertical="center" wrapText="1"/>
    </xf>
    <xf numFmtId="0" fontId="12" fillId="5" borderId="0" xfId="0" applyFont="1" applyFill="1" applyBorder="1" applyAlignment="1">
      <alignment horizontal="left" vertical="top" wrapText="1"/>
    </xf>
    <xf numFmtId="0" fontId="12" fillId="5" borderId="1" xfId="0" applyFont="1" applyFill="1" applyBorder="1" applyAlignment="1">
      <alignment horizontal="left" vertical="top" wrapText="1"/>
    </xf>
    <xf numFmtId="0" fontId="8" fillId="4" borderId="0" xfId="1" applyFont="1" applyFill="1" applyBorder="1" applyAlignment="1">
      <alignment horizontal="center" vertical="center" wrapText="1"/>
    </xf>
    <xf numFmtId="0" fontId="8" fillId="4" borderId="9" xfId="1" applyFont="1" applyFill="1" applyBorder="1" applyAlignment="1">
      <alignment horizontal="center" vertical="center" wrapText="1"/>
    </xf>
  </cellXfs>
  <cellStyles count="10">
    <cellStyle name="Millares" xfId="7" builtinId="3"/>
    <cellStyle name="Normal" xfId="0" builtinId="0"/>
    <cellStyle name="Normal 2" xfId="1"/>
    <cellStyle name="Normal 2 2" xfId="4"/>
    <cellStyle name="Normal 3" xfId="2"/>
    <cellStyle name="Normal 4" xfId="3"/>
    <cellStyle name="Normal 5" xfId="5"/>
    <cellStyle name="Normal 6" xfId="6"/>
    <cellStyle name="Normal 7" xfId="8"/>
    <cellStyle name="Normal 8"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'Plata-Oro'!$I$11</c:f>
              <c:strCache>
                <c:ptCount val="1"/>
                <c:pt idx="0">
                  <c:v>Dólares/onza de plata</c:v>
                </c:pt>
              </c:strCache>
            </c:strRef>
          </c:tx>
          <c:spPr>
            <a:ln w="28575" cap="rnd">
              <a:solidFill>
                <a:schemeClr val="tx1"/>
              </a:solidFill>
              <a:round/>
            </a:ln>
            <a:effectLst/>
          </c:spPr>
          <c:marker>
            <c:symbol val="none"/>
          </c:marker>
          <c:cat>
            <c:numRef>
              <c:f>'Plata-Oro'!$H$12:$H$189</c:f>
              <c:numCache>
                <c:formatCode>General</c:formatCode>
                <c:ptCount val="178"/>
                <c:pt idx="0">
                  <c:v>1833</c:v>
                </c:pt>
                <c:pt idx="1">
                  <c:v>1834</c:v>
                </c:pt>
                <c:pt idx="2">
                  <c:v>1835</c:v>
                </c:pt>
                <c:pt idx="3">
                  <c:v>1836</c:v>
                </c:pt>
                <c:pt idx="4">
                  <c:v>1837</c:v>
                </c:pt>
                <c:pt idx="5">
                  <c:v>1838</c:v>
                </c:pt>
                <c:pt idx="6">
                  <c:v>1839</c:v>
                </c:pt>
                <c:pt idx="7">
                  <c:v>1840</c:v>
                </c:pt>
                <c:pt idx="8">
                  <c:v>1841</c:v>
                </c:pt>
                <c:pt idx="9">
                  <c:v>1842</c:v>
                </c:pt>
                <c:pt idx="10">
                  <c:v>1843</c:v>
                </c:pt>
                <c:pt idx="11">
                  <c:v>1844</c:v>
                </c:pt>
                <c:pt idx="12">
                  <c:v>1845</c:v>
                </c:pt>
                <c:pt idx="13">
                  <c:v>1846</c:v>
                </c:pt>
                <c:pt idx="14">
                  <c:v>1847</c:v>
                </c:pt>
                <c:pt idx="15">
                  <c:v>1848</c:v>
                </c:pt>
                <c:pt idx="16">
                  <c:v>1849</c:v>
                </c:pt>
                <c:pt idx="17">
                  <c:v>1850</c:v>
                </c:pt>
                <c:pt idx="18">
                  <c:v>1851</c:v>
                </c:pt>
                <c:pt idx="19">
                  <c:v>1852</c:v>
                </c:pt>
                <c:pt idx="20">
                  <c:v>1853</c:v>
                </c:pt>
                <c:pt idx="21">
                  <c:v>1854</c:v>
                </c:pt>
                <c:pt idx="22">
                  <c:v>1855</c:v>
                </c:pt>
                <c:pt idx="23">
                  <c:v>1856</c:v>
                </c:pt>
                <c:pt idx="24">
                  <c:v>1857</c:v>
                </c:pt>
                <c:pt idx="25">
                  <c:v>1858</c:v>
                </c:pt>
                <c:pt idx="26">
                  <c:v>1859</c:v>
                </c:pt>
                <c:pt idx="27">
                  <c:v>1860</c:v>
                </c:pt>
                <c:pt idx="28">
                  <c:v>1861</c:v>
                </c:pt>
                <c:pt idx="29">
                  <c:v>1862</c:v>
                </c:pt>
                <c:pt idx="30">
                  <c:v>1863</c:v>
                </c:pt>
                <c:pt idx="31">
                  <c:v>1864</c:v>
                </c:pt>
                <c:pt idx="32">
                  <c:v>1865</c:v>
                </c:pt>
                <c:pt idx="33">
                  <c:v>1866</c:v>
                </c:pt>
                <c:pt idx="34">
                  <c:v>1867</c:v>
                </c:pt>
                <c:pt idx="35">
                  <c:v>1868</c:v>
                </c:pt>
                <c:pt idx="36">
                  <c:v>1869</c:v>
                </c:pt>
                <c:pt idx="37">
                  <c:v>1870</c:v>
                </c:pt>
                <c:pt idx="38">
                  <c:v>1871</c:v>
                </c:pt>
                <c:pt idx="39">
                  <c:v>1872</c:v>
                </c:pt>
                <c:pt idx="40">
                  <c:v>1873</c:v>
                </c:pt>
                <c:pt idx="41">
                  <c:v>1874</c:v>
                </c:pt>
                <c:pt idx="42">
                  <c:v>1875</c:v>
                </c:pt>
                <c:pt idx="43">
                  <c:v>1876</c:v>
                </c:pt>
                <c:pt idx="44">
                  <c:v>1877</c:v>
                </c:pt>
                <c:pt idx="45">
                  <c:v>1878</c:v>
                </c:pt>
                <c:pt idx="46">
                  <c:v>1879</c:v>
                </c:pt>
                <c:pt idx="47">
                  <c:v>1880</c:v>
                </c:pt>
                <c:pt idx="48">
                  <c:v>1881</c:v>
                </c:pt>
                <c:pt idx="49">
                  <c:v>1882</c:v>
                </c:pt>
                <c:pt idx="50">
                  <c:v>1883</c:v>
                </c:pt>
                <c:pt idx="51">
                  <c:v>1884</c:v>
                </c:pt>
                <c:pt idx="52">
                  <c:v>1885</c:v>
                </c:pt>
                <c:pt idx="53">
                  <c:v>1886</c:v>
                </c:pt>
                <c:pt idx="54">
                  <c:v>1887</c:v>
                </c:pt>
                <c:pt idx="55">
                  <c:v>1888</c:v>
                </c:pt>
                <c:pt idx="56">
                  <c:v>1889</c:v>
                </c:pt>
                <c:pt idx="57">
                  <c:v>1890</c:v>
                </c:pt>
                <c:pt idx="58">
                  <c:v>1891</c:v>
                </c:pt>
                <c:pt idx="59">
                  <c:v>1892</c:v>
                </c:pt>
                <c:pt idx="60">
                  <c:v>1893</c:v>
                </c:pt>
                <c:pt idx="61">
                  <c:v>1894</c:v>
                </c:pt>
                <c:pt idx="62">
                  <c:v>1895</c:v>
                </c:pt>
                <c:pt idx="63">
                  <c:v>1896</c:v>
                </c:pt>
                <c:pt idx="64">
                  <c:v>1897</c:v>
                </c:pt>
                <c:pt idx="65">
                  <c:v>1898</c:v>
                </c:pt>
                <c:pt idx="66">
                  <c:v>1899</c:v>
                </c:pt>
                <c:pt idx="67">
                  <c:v>1900</c:v>
                </c:pt>
                <c:pt idx="68">
                  <c:v>1901</c:v>
                </c:pt>
                <c:pt idx="69">
                  <c:v>1902</c:v>
                </c:pt>
                <c:pt idx="70">
                  <c:v>1903</c:v>
                </c:pt>
                <c:pt idx="71">
                  <c:v>1904</c:v>
                </c:pt>
                <c:pt idx="72">
                  <c:v>1905</c:v>
                </c:pt>
                <c:pt idx="73">
                  <c:v>1906</c:v>
                </c:pt>
                <c:pt idx="74">
                  <c:v>1907</c:v>
                </c:pt>
                <c:pt idx="75">
                  <c:v>1908</c:v>
                </c:pt>
                <c:pt idx="76">
                  <c:v>1909</c:v>
                </c:pt>
                <c:pt idx="77">
                  <c:v>1910</c:v>
                </c:pt>
                <c:pt idx="78">
                  <c:v>1911</c:v>
                </c:pt>
                <c:pt idx="79">
                  <c:v>1912</c:v>
                </c:pt>
                <c:pt idx="80">
                  <c:v>1913</c:v>
                </c:pt>
                <c:pt idx="81">
                  <c:v>1914</c:v>
                </c:pt>
                <c:pt idx="82">
                  <c:v>1915</c:v>
                </c:pt>
                <c:pt idx="83">
                  <c:v>1916</c:v>
                </c:pt>
                <c:pt idx="84">
                  <c:v>1917</c:v>
                </c:pt>
                <c:pt idx="85">
                  <c:v>1918</c:v>
                </c:pt>
                <c:pt idx="86">
                  <c:v>1919</c:v>
                </c:pt>
                <c:pt idx="87">
                  <c:v>1920</c:v>
                </c:pt>
                <c:pt idx="88">
                  <c:v>1921</c:v>
                </c:pt>
                <c:pt idx="89">
                  <c:v>1922</c:v>
                </c:pt>
                <c:pt idx="90">
                  <c:v>1923</c:v>
                </c:pt>
                <c:pt idx="91">
                  <c:v>1924</c:v>
                </c:pt>
                <c:pt idx="92">
                  <c:v>1925</c:v>
                </c:pt>
                <c:pt idx="93">
                  <c:v>1926</c:v>
                </c:pt>
                <c:pt idx="94">
                  <c:v>1927</c:v>
                </c:pt>
                <c:pt idx="95">
                  <c:v>1928</c:v>
                </c:pt>
                <c:pt idx="96">
                  <c:v>1929</c:v>
                </c:pt>
                <c:pt idx="97">
                  <c:v>1930</c:v>
                </c:pt>
                <c:pt idx="98">
                  <c:v>1931</c:v>
                </c:pt>
                <c:pt idx="99">
                  <c:v>1932</c:v>
                </c:pt>
                <c:pt idx="100">
                  <c:v>1933</c:v>
                </c:pt>
                <c:pt idx="101">
                  <c:v>1934</c:v>
                </c:pt>
                <c:pt idx="102">
                  <c:v>1935</c:v>
                </c:pt>
                <c:pt idx="103">
                  <c:v>1936</c:v>
                </c:pt>
                <c:pt idx="104">
                  <c:v>1937</c:v>
                </c:pt>
                <c:pt idx="105">
                  <c:v>1938</c:v>
                </c:pt>
                <c:pt idx="106">
                  <c:v>1939</c:v>
                </c:pt>
                <c:pt idx="107">
                  <c:v>1940</c:v>
                </c:pt>
                <c:pt idx="108">
                  <c:v>1941</c:v>
                </c:pt>
                <c:pt idx="109">
                  <c:v>1942</c:v>
                </c:pt>
                <c:pt idx="110">
                  <c:v>1943</c:v>
                </c:pt>
                <c:pt idx="111">
                  <c:v>1944</c:v>
                </c:pt>
                <c:pt idx="112">
                  <c:v>1945</c:v>
                </c:pt>
                <c:pt idx="113">
                  <c:v>1946</c:v>
                </c:pt>
                <c:pt idx="114">
                  <c:v>1947</c:v>
                </c:pt>
                <c:pt idx="115">
                  <c:v>1948</c:v>
                </c:pt>
                <c:pt idx="116">
                  <c:v>1949</c:v>
                </c:pt>
                <c:pt idx="117">
                  <c:v>1950</c:v>
                </c:pt>
                <c:pt idx="118">
                  <c:v>1951</c:v>
                </c:pt>
                <c:pt idx="119">
                  <c:v>1952</c:v>
                </c:pt>
                <c:pt idx="120">
                  <c:v>1953</c:v>
                </c:pt>
                <c:pt idx="121">
                  <c:v>1954</c:v>
                </c:pt>
                <c:pt idx="122">
                  <c:v>1955</c:v>
                </c:pt>
                <c:pt idx="123">
                  <c:v>1956</c:v>
                </c:pt>
                <c:pt idx="124">
                  <c:v>1957</c:v>
                </c:pt>
                <c:pt idx="125">
                  <c:v>1958</c:v>
                </c:pt>
                <c:pt idx="126">
                  <c:v>1959</c:v>
                </c:pt>
                <c:pt idx="127">
                  <c:v>1960</c:v>
                </c:pt>
                <c:pt idx="128">
                  <c:v>1961</c:v>
                </c:pt>
                <c:pt idx="129">
                  <c:v>1962</c:v>
                </c:pt>
                <c:pt idx="130">
                  <c:v>1963</c:v>
                </c:pt>
                <c:pt idx="131">
                  <c:v>1964</c:v>
                </c:pt>
                <c:pt idx="132">
                  <c:v>1965</c:v>
                </c:pt>
                <c:pt idx="133">
                  <c:v>1966</c:v>
                </c:pt>
                <c:pt idx="134">
                  <c:v>1967</c:v>
                </c:pt>
                <c:pt idx="135">
                  <c:v>1968</c:v>
                </c:pt>
                <c:pt idx="136">
                  <c:v>1969</c:v>
                </c:pt>
                <c:pt idx="137">
                  <c:v>1970</c:v>
                </c:pt>
                <c:pt idx="138">
                  <c:v>1971</c:v>
                </c:pt>
                <c:pt idx="139">
                  <c:v>1972</c:v>
                </c:pt>
                <c:pt idx="140">
                  <c:v>1973</c:v>
                </c:pt>
                <c:pt idx="141">
                  <c:v>1974</c:v>
                </c:pt>
                <c:pt idx="142">
                  <c:v>1975</c:v>
                </c:pt>
                <c:pt idx="143">
                  <c:v>1976</c:v>
                </c:pt>
                <c:pt idx="144">
                  <c:v>1977</c:v>
                </c:pt>
                <c:pt idx="145">
                  <c:v>1978</c:v>
                </c:pt>
                <c:pt idx="146">
                  <c:v>1979</c:v>
                </c:pt>
                <c:pt idx="147">
                  <c:v>1980</c:v>
                </c:pt>
                <c:pt idx="148">
                  <c:v>1981</c:v>
                </c:pt>
                <c:pt idx="149">
                  <c:v>1982</c:v>
                </c:pt>
                <c:pt idx="150">
                  <c:v>1983</c:v>
                </c:pt>
                <c:pt idx="151">
                  <c:v>1984</c:v>
                </c:pt>
                <c:pt idx="152">
                  <c:v>1985</c:v>
                </c:pt>
                <c:pt idx="153">
                  <c:v>1986</c:v>
                </c:pt>
                <c:pt idx="154">
                  <c:v>1987</c:v>
                </c:pt>
                <c:pt idx="155">
                  <c:v>1988</c:v>
                </c:pt>
                <c:pt idx="156">
                  <c:v>1989</c:v>
                </c:pt>
                <c:pt idx="157">
                  <c:v>1990</c:v>
                </c:pt>
                <c:pt idx="158">
                  <c:v>1991</c:v>
                </c:pt>
                <c:pt idx="159">
                  <c:v>1992</c:v>
                </c:pt>
                <c:pt idx="160">
                  <c:v>1993</c:v>
                </c:pt>
                <c:pt idx="161">
                  <c:v>1994</c:v>
                </c:pt>
                <c:pt idx="162">
                  <c:v>1995</c:v>
                </c:pt>
                <c:pt idx="163">
                  <c:v>1996</c:v>
                </c:pt>
                <c:pt idx="164">
                  <c:v>1997</c:v>
                </c:pt>
                <c:pt idx="165">
                  <c:v>1998</c:v>
                </c:pt>
                <c:pt idx="166">
                  <c:v>1999</c:v>
                </c:pt>
                <c:pt idx="167">
                  <c:v>2000</c:v>
                </c:pt>
                <c:pt idx="168">
                  <c:v>2001</c:v>
                </c:pt>
                <c:pt idx="169">
                  <c:v>2002</c:v>
                </c:pt>
                <c:pt idx="170">
                  <c:v>2003</c:v>
                </c:pt>
                <c:pt idx="171">
                  <c:v>2004</c:v>
                </c:pt>
                <c:pt idx="172">
                  <c:v>2005</c:v>
                </c:pt>
                <c:pt idx="173">
                  <c:v>2006</c:v>
                </c:pt>
                <c:pt idx="174">
                  <c:v>2007</c:v>
                </c:pt>
                <c:pt idx="175">
                  <c:v>2008</c:v>
                </c:pt>
                <c:pt idx="176">
                  <c:v>2009</c:v>
                </c:pt>
                <c:pt idx="177">
                  <c:v>2010</c:v>
                </c:pt>
              </c:numCache>
            </c:numRef>
          </c:cat>
          <c:val>
            <c:numRef>
              <c:f>'Plata-Oro'!$I$12:$I$189</c:f>
              <c:numCache>
                <c:formatCode>0.00</c:formatCode>
                <c:ptCount val="178"/>
                <c:pt idx="0">
                  <c:v>1.2969999999999999</c:v>
                </c:pt>
                <c:pt idx="1">
                  <c:v>1.3129999999999999</c:v>
                </c:pt>
                <c:pt idx="2">
                  <c:v>1.3080000000000001</c:v>
                </c:pt>
                <c:pt idx="3">
                  <c:v>1.3149999999999999</c:v>
                </c:pt>
                <c:pt idx="4">
                  <c:v>1.3049999999999999</c:v>
                </c:pt>
                <c:pt idx="5">
                  <c:v>1.304</c:v>
                </c:pt>
                <c:pt idx="6">
                  <c:v>1.323</c:v>
                </c:pt>
                <c:pt idx="7">
                  <c:v>1.323</c:v>
                </c:pt>
                <c:pt idx="8">
                  <c:v>1.3160000000000001</c:v>
                </c:pt>
                <c:pt idx="9">
                  <c:v>1.3029999999999999</c:v>
                </c:pt>
                <c:pt idx="10">
                  <c:v>1.2969999999999999</c:v>
                </c:pt>
                <c:pt idx="11">
                  <c:v>1.304</c:v>
                </c:pt>
                <c:pt idx="12">
                  <c:v>1.298</c:v>
                </c:pt>
                <c:pt idx="13">
                  <c:v>1.3</c:v>
                </c:pt>
                <c:pt idx="14">
                  <c:v>1.3080000000000001</c:v>
                </c:pt>
                <c:pt idx="15">
                  <c:v>1.304</c:v>
                </c:pt>
                <c:pt idx="16">
                  <c:v>1.3089999999999999</c:v>
                </c:pt>
                <c:pt idx="17">
                  <c:v>1.3160000000000001</c:v>
                </c:pt>
                <c:pt idx="18">
                  <c:v>1.337</c:v>
                </c:pt>
                <c:pt idx="19">
                  <c:v>1.3260000000000001</c:v>
                </c:pt>
                <c:pt idx="20">
                  <c:v>1.3480000000000001</c:v>
                </c:pt>
                <c:pt idx="21">
                  <c:v>1.3480000000000001</c:v>
                </c:pt>
                <c:pt idx="22">
                  <c:v>1.3440000000000001</c:v>
                </c:pt>
                <c:pt idx="23">
                  <c:v>1.3440000000000001</c:v>
                </c:pt>
                <c:pt idx="24">
                  <c:v>1.353</c:v>
                </c:pt>
                <c:pt idx="25">
                  <c:v>1.3440000000000001</c:v>
                </c:pt>
                <c:pt idx="26">
                  <c:v>1.36</c:v>
                </c:pt>
                <c:pt idx="27">
                  <c:v>1.3520000000000001</c:v>
                </c:pt>
                <c:pt idx="28">
                  <c:v>1.333</c:v>
                </c:pt>
                <c:pt idx="29">
                  <c:v>1.3460000000000001</c:v>
                </c:pt>
                <c:pt idx="30">
                  <c:v>1.345</c:v>
                </c:pt>
                <c:pt idx="31">
                  <c:v>1.345</c:v>
                </c:pt>
                <c:pt idx="32">
                  <c:v>1.3380000000000001</c:v>
                </c:pt>
                <c:pt idx="33">
                  <c:v>1.339</c:v>
                </c:pt>
                <c:pt idx="34">
                  <c:v>1.3280000000000001</c:v>
                </c:pt>
                <c:pt idx="35">
                  <c:v>1.3260000000000001</c:v>
                </c:pt>
                <c:pt idx="36">
                  <c:v>1.325</c:v>
                </c:pt>
                <c:pt idx="37">
                  <c:v>1.3280000000000001</c:v>
                </c:pt>
                <c:pt idx="38">
                  <c:v>1.3260000000000001</c:v>
                </c:pt>
                <c:pt idx="39">
                  <c:v>1.3220000000000001</c:v>
                </c:pt>
                <c:pt idx="40">
                  <c:v>1.298</c:v>
                </c:pt>
                <c:pt idx="41">
                  <c:v>1.2789999999999999</c:v>
                </c:pt>
                <c:pt idx="42">
                  <c:v>1.242</c:v>
                </c:pt>
                <c:pt idx="43">
                  <c:v>1.1639999999999999</c:v>
                </c:pt>
                <c:pt idx="44">
                  <c:v>1.202</c:v>
                </c:pt>
                <c:pt idx="45">
                  <c:v>1.1539999999999999</c:v>
                </c:pt>
                <c:pt idx="46">
                  <c:v>1.1240000000000001</c:v>
                </c:pt>
                <c:pt idx="47">
                  <c:v>1.145</c:v>
                </c:pt>
                <c:pt idx="48">
                  <c:v>1.1319999999999999</c:v>
                </c:pt>
                <c:pt idx="49">
                  <c:v>1.1359999999999999</c:v>
                </c:pt>
                <c:pt idx="50">
                  <c:v>1.109</c:v>
                </c:pt>
                <c:pt idx="51">
                  <c:v>1.111</c:v>
                </c:pt>
                <c:pt idx="52">
                  <c:v>1.0649999999999999</c:v>
                </c:pt>
                <c:pt idx="53">
                  <c:v>0.995</c:v>
                </c:pt>
                <c:pt idx="54">
                  <c:v>0.97899999999999998</c:v>
                </c:pt>
                <c:pt idx="55">
                  <c:v>0.94</c:v>
                </c:pt>
                <c:pt idx="56">
                  <c:v>0.93500000000000005</c:v>
                </c:pt>
                <c:pt idx="57">
                  <c:v>1.046</c:v>
                </c:pt>
                <c:pt idx="58">
                  <c:v>0.98799999999999999</c:v>
                </c:pt>
                <c:pt idx="59">
                  <c:v>0.871</c:v>
                </c:pt>
                <c:pt idx="60">
                  <c:v>0.78</c:v>
                </c:pt>
                <c:pt idx="61">
                  <c:v>0.63500000000000001</c:v>
                </c:pt>
                <c:pt idx="62">
                  <c:v>0.65400000000000003</c:v>
                </c:pt>
                <c:pt idx="63">
                  <c:v>0.67600000000000005</c:v>
                </c:pt>
                <c:pt idx="64">
                  <c:v>0.60399999999999998</c:v>
                </c:pt>
                <c:pt idx="65">
                  <c:v>0.59</c:v>
                </c:pt>
                <c:pt idx="66">
                  <c:v>0.60199999999999998</c:v>
                </c:pt>
                <c:pt idx="67">
                  <c:v>0.62</c:v>
                </c:pt>
                <c:pt idx="68">
                  <c:v>0.59599999999999997</c:v>
                </c:pt>
                <c:pt idx="69">
                  <c:v>0.52800000000000002</c:v>
                </c:pt>
                <c:pt idx="70">
                  <c:v>0.54300000000000004</c:v>
                </c:pt>
                <c:pt idx="71">
                  <c:v>0.57899999999999996</c:v>
                </c:pt>
                <c:pt idx="72">
                  <c:v>0.61</c:v>
                </c:pt>
                <c:pt idx="73">
                  <c:v>0.67700000000000005</c:v>
                </c:pt>
                <c:pt idx="74">
                  <c:v>0.66200000000000003</c:v>
                </c:pt>
                <c:pt idx="75">
                  <c:v>0.53500000000000003</c:v>
                </c:pt>
                <c:pt idx="76">
                  <c:v>0.52</c:v>
                </c:pt>
                <c:pt idx="77">
                  <c:v>0.54100000000000004</c:v>
                </c:pt>
                <c:pt idx="78">
                  <c:v>0.53900000000000003</c:v>
                </c:pt>
                <c:pt idx="79">
                  <c:v>0.61499999999999999</c:v>
                </c:pt>
                <c:pt idx="80">
                  <c:v>0.60499999999999998</c:v>
                </c:pt>
                <c:pt idx="81">
                  <c:v>0.55300000000000005</c:v>
                </c:pt>
                <c:pt idx="82">
                  <c:v>0.51900000000000002</c:v>
                </c:pt>
                <c:pt idx="83">
                  <c:v>0.68600000000000005</c:v>
                </c:pt>
                <c:pt idx="84">
                  <c:v>0.89500000000000002</c:v>
                </c:pt>
                <c:pt idx="85">
                  <c:v>1.042</c:v>
                </c:pt>
                <c:pt idx="86">
                  <c:v>1.25</c:v>
                </c:pt>
                <c:pt idx="87">
                  <c:v>1.3460000000000001</c:v>
                </c:pt>
                <c:pt idx="88">
                  <c:v>0.80500000000000005</c:v>
                </c:pt>
                <c:pt idx="89">
                  <c:v>0.754</c:v>
                </c:pt>
                <c:pt idx="90">
                  <c:v>0.7</c:v>
                </c:pt>
                <c:pt idx="91">
                  <c:v>0.745</c:v>
                </c:pt>
                <c:pt idx="92">
                  <c:v>0.70299999999999996</c:v>
                </c:pt>
                <c:pt idx="93">
                  <c:v>0.629</c:v>
                </c:pt>
                <c:pt idx="94">
                  <c:v>0.57099999999999995</c:v>
                </c:pt>
                <c:pt idx="95">
                  <c:v>0.58599999999999997</c:v>
                </c:pt>
                <c:pt idx="96">
                  <c:v>0.53600000000000003</c:v>
                </c:pt>
                <c:pt idx="97">
                  <c:v>0.38700000000000001</c:v>
                </c:pt>
                <c:pt idx="98">
                  <c:v>0.32</c:v>
                </c:pt>
                <c:pt idx="99">
                  <c:v>0.39100000000000001</c:v>
                </c:pt>
                <c:pt idx="100">
                  <c:v>0.39100000000000001</c:v>
                </c:pt>
                <c:pt idx="101">
                  <c:v>0.64</c:v>
                </c:pt>
                <c:pt idx="102">
                  <c:v>0.45</c:v>
                </c:pt>
                <c:pt idx="103">
                  <c:v>0.45</c:v>
                </c:pt>
                <c:pt idx="104">
                  <c:v>0.43</c:v>
                </c:pt>
                <c:pt idx="105">
                  <c:v>0.39</c:v>
                </c:pt>
                <c:pt idx="106">
                  <c:v>0.35</c:v>
                </c:pt>
                <c:pt idx="107">
                  <c:v>0.35</c:v>
                </c:pt>
                <c:pt idx="108">
                  <c:v>0.38</c:v>
                </c:pt>
                <c:pt idx="109">
                  <c:v>0.45</c:v>
                </c:pt>
                <c:pt idx="110">
                  <c:v>0.45</c:v>
                </c:pt>
                <c:pt idx="111">
                  <c:v>0.52</c:v>
                </c:pt>
                <c:pt idx="112">
                  <c:v>0.8</c:v>
                </c:pt>
                <c:pt idx="113">
                  <c:v>0.72</c:v>
                </c:pt>
                <c:pt idx="114">
                  <c:v>0.74</c:v>
                </c:pt>
                <c:pt idx="115">
                  <c:v>0.72</c:v>
                </c:pt>
                <c:pt idx="116">
                  <c:v>0.74</c:v>
                </c:pt>
                <c:pt idx="117">
                  <c:v>0.89</c:v>
                </c:pt>
                <c:pt idx="118">
                  <c:v>0.85</c:v>
                </c:pt>
                <c:pt idx="119">
                  <c:v>0.85</c:v>
                </c:pt>
                <c:pt idx="120">
                  <c:v>0.85</c:v>
                </c:pt>
                <c:pt idx="121">
                  <c:v>0.89</c:v>
                </c:pt>
                <c:pt idx="122">
                  <c:v>0.92</c:v>
                </c:pt>
                <c:pt idx="123">
                  <c:v>0.92</c:v>
                </c:pt>
                <c:pt idx="124">
                  <c:v>0.89</c:v>
                </c:pt>
                <c:pt idx="125">
                  <c:v>0.92</c:v>
                </c:pt>
                <c:pt idx="126">
                  <c:v>0.92</c:v>
                </c:pt>
                <c:pt idx="127">
                  <c:v>0.93</c:v>
                </c:pt>
                <c:pt idx="128">
                  <c:v>1.0900000000000001</c:v>
                </c:pt>
                <c:pt idx="129">
                  <c:v>1.292</c:v>
                </c:pt>
                <c:pt idx="130">
                  <c:v>1.3129999999999999</c:v>
                </c:pt>
                <c:pt idx="131">
                  <c:v>1.2969999999999999</c:v>
                </c:pt>
                <c:pt idx="132">
                  <c:v>1.3049999999999999</c:v>
                </c:pt>
                <c:pt idx="133">
                  <c:v>2.2530000000000001</c:v>
                </c:pt>
                <c:pt idx="134">
                  <c:v>1.974</c:v>
                </c:pt>
                <c:pt idx="135">
                  <c:v>1.8320000000000001</c:v>
                </c:pt>
                <c:pt idx="136">
                  <c:v>1.655</c:v>
                </c:pt>
                <c:pt idx="137">
                  <c:v>1.381</c:v>
                </c:pt>
                <c:pt idx="138">
                  <c:v>2.0430000000000001</c:v>
                </c:pt>
                <c:pt idx="139">
                  <c:v>3.2909999999999999</c:v>
                </c:pt>
                <c:pt idx="140">
                  <c:v>4.4420000000000002</c:v>
                </c:pt>
                <c:pt idx="141">
                  <c:v>4.2249999999999996</c:v>
                </c:pt>
                <c:pt idx="142">
                  <c:v>4.3819999999999997</c:v>
                </c:pt>
                <c:pt idx="143">
                  <c:v>4.8369999999999997</c:v>
                </c:pt>
                <c:pt idx="144">
                  <c:v>6.1219999999999999</c:v>
                </c:pt>
                <c:pt idx="145">
                  <c:v>30.13</c:v>
                </c:pt>
                <c:pt idx="146">
                  <c:v>16.033999999999999</c:v>
                </c:pt>
                <c:pt idx="147" formatCode="0.0">
                  <c:v>10.89</c:v>
                </c:pt>
                <c:pt idx="148" formatCode="0.0">
                  <c:v>8.0718606694316719</c:v>
                </c:pt>
                <c:pt idx="149" formatCode="0.0">
                  <c:v>4.9233465091463726</c:v>
                </c:pt>
                <c:pt idx="150" formatCode="0.0">
                  <c:v>7.5149227029402885</c:v>
                </c:pt>
                <c:pt idx="151" formatCode="0.0">
                  <c:v>6.2312349165545475</c:v>
                </c:pt>
                <c:pt idx="152" formatCode="0.0">
                  <c:v>5.4660757287181605</c:v>
                </c:pt>
                <c:pt idx="153" formatCode="0.0">
                  <c:v>4.8537810954733729</c:v>
                </c:pt>
                <c:pt idx="154" formatCode="0.0">
                  <c:v>5.364812236576209</c:v>
                </c:pt>
                <c:pt idx="155" formatCode="0.0">
                  <c:v>6.033775178544893</c:v>
                </c:pt>
                <c:pt idx="156" formatCode="0.0">
                  <c:v>5.0549032561584735</c:v>
                </c:pt>
                <c:pt idx="157" formatCode="0.0">
                  <c:v>3.9554268456322079</c:v>
                </c:pt>
                <c:pt idx="158" formatCode="0.0">
                  <c:v>3.5570179965071085</c:v>
                </c:pt>
                <c:pt idx="159" formatCode="0.0">
                  <c:v>3.6528784682329674</c:v>
                </c:pt>
                <c:pt idx="160" formatCode="0.0">
                  <c:v>3.5617523821720289</c:v>
                </c:pt>
                <c:pt idx="161" formatCode="0.0">
                  <c:v>4.6217395072070246</c:v>
                </c:pt>
                <c:pt idx="162" formatCode="0.0">
                  <c:v>4.4223305682094463</c:v>
                </c:pt>
                <c:pt idx="163" formatCode="0.0">
                  <c:v>4.7071851033082215</c:v>
                </c:pt>
                <c:pt idx="164" formatCode="0.0">
                  <c:v>4.2227912650261823</c:v>
                </c:pt>
                <c:pt idx="165" formatCode="0.0">
                  <c:v>4.6783042394014966</c:v>
                </c:pt>
                <c:pt idx="166" formatCode="0.0">
                  <c:v>4.8880653077578007</c:v>
                </c:pt>
                <c:pt idx="167" formatCode="0.0">
                  <c:v>4.5670816348353407</c:v>
                </c:pt>
                <c:pt idx="168" formatCode="0.0">
                  <c:v>4.0757345585238438</c:v>
                </c:pt>
                <c:pt idx="169" formatCode="0.0">
                  <c:v>4.2405555127721737</c:v>
                </c:pt>
                <c:pt idx="170" formatCode="0.0">
                  <c:v>4.3685496415190155</c:v>
                </c:pt>
                <c:pt idx="171" formatCode="0.0">
                  <c:v>5.4847305102594381</c:v>
                </c:pt>
                <c:pt idx="172" formatCode="0.0">
                  <c:v>6.3809135790634128</c:v>
                </c:pt>
                <c:pt idx="173" formatCode="0.0">
                  <c:v>8.8040544515313375</c:v>
                </c:pt>
                <c:pt idx="174" formatCode="0.0">
                  <c:v>11.616459737071835</c:v>
                </c:pt>
                <c:pt idx="175" formatCode="0.0">
                  <c:v>8.8672134781644889</c:v>
                </c:pt>
                <c:pt idx="176" formatCode="0.0">
                  <c:v>10.538348156541096</c:v>
                </c:pt>
                <c:pt idx="177" formatCode="0.0">
                  <c:v>30.45500553817763</c:v>
                </c:pt>
              </c:numCache>
            </c:numRef>
          </c:val>
          <c:smooth val="0"/>
        </c:ser>
        <c:dLbls>
          <c:showLegendKey val="0"/>
          <c:showVal val="0"/>
          <c:showCatName val="0"/>
          <c:showSerName val="0"/>
          <c:showPercent val="0"/>
          <c:showBubbleSize val="0"/>
        </c:dLbls>
        <c:smooth val="0"/>
        <c:axId val="1810166032"/>
        <c:axId val="1810168208"/>
      </c:lineChart>
      <c:dateAx>
        <c:axId val="1810166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10168208"/>
        <c:crosses val="autoZero"/>
        <c:auto val="0"/>
        <c:lblOffset val="100"/>
        <c:baseTimeUnit val="days"/>
        <c:majorUnit val="5"/>
        <c:majorTimeUnit val="days"/>
      </c:dateAx>
      <c:valAx>
        <c:axId val="1810168208"/>
        <c:scaling>
          <c:orientation val="minMax"/>
          <c:max val="35"/>
          <c:min val="0.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Dólares por onza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101660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752475</xdr:colOff>
      <xdr:row>1</xdr:row>
      <xdr:rowOff>152400</xdr:rowOff>
    </xdr:from>
    <xdr:to>
      <xdr:col>16</xdr:col>
      <xdr:colOff>752475</xdr:colOff>
      <xdr:row>15</xdr:row>
      <xdr:rowOff>114300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C2/BRB/Sector%20Data/Fiscal/current%20data%20files/BRB_Fisc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Davidpjmp/Desktop/FPSGWN03P/WHD/mydocs/WEO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Davidpjmp/Desktop/A:/DATA/S2/NIC/WEO/2002/December/WEO%20December%20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vidpjmp/Desktop/Fpsswn05d/WHD/DATA/COUNTRY/Ghana/q-drive/GHA/External/GHAB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avidpjmp/Desktop/A:/DATA/LCA/REAL/CONTEN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avidpjmp/Desktop/Fpsswn05d/WHD/TEMP/My%20Documents/Moz/E-Final/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SMARTIN/Local%20Settings/Temporary%20Internet%20Files/OLK189/wrs27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ntral%20America/Panam&#225;/Data%20base/Short%20term/Archive/2008/Panama%20Data%20Bank%20Se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WSAMUEL/My%20Local%20Documents/Barbados/WEO_Assump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avidpjmp/Desktop/FPSGWN03P/WHD/Documents%20and%20Settings/SEBLE/My%20Local%20Documents/Barbados_Mission/Barbados_AssumptionsWE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IPC/2007%20DSA%20_%202nd%20Review/Haiti%20-%20Low-Income-Country-External-DS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file"/>
      <sheetName val="Reserve-Tour"/>
      <sheetName val="Raw BOP Data (2)"/>
      <sheetName val="C"/>
      <sheetName val="Data"/>
      <sheetName val="SHARE"/>
      <sheetName val="CG"/>
      <sheetName val="PE"/>
      <sheetName val="NIS"/>
      <sheetName val="PS"/>
      <sheetName val="FIN"/>
      <sheetName val="OUT"/>
      <sheetName val="ADebt"/>
      <sheetName val="QDebt"/>
      <sheetName val="Growth Data"/>
      <sheetName val="CA input"/>
      <sheetName val="CapA input"/>
      <sheetName val="CBB's BOP"/>
      <sheetName val="Projections"/>
      <sheetName val="Old BOP backup"/>
      <sheetName val="Raw Debt Data"/>
      <sheetName val="Exog Assumption-Originaol"/>
      <sheetName val="BOP-Adjustment"/>
      <sheetName val="ControlSheet"/>
      <sheetName val="QDATA"/>
      <sheetName val="FImp"/>
      <sheetName val="Check"/>
      <sheetName val="FDSA"/>
      <sheetName val="XDSA"/>
      <sheetName val="Micro"/>
      <sheetName val="SEI"/>
      <sheetName val="WEO4"/>
      <sheetName val="WEO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5"/>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row r="51">
          <cell r="F51">
            <v>5.3608336101258409</v>
          </cell>
          <cell r="G51">
            <v>-0.81682463611383993</v>
          </cell>
          <cell r="H51">
            <v>4.6146778524667118</v>
          </cell>
          <cell r="I51">
            <v>-1.5656649074290381</v>
          </cell>
          <cell r="J51">
            <v>-4.0836366667023825</v>
          </cell>
          <cell r="K51">
            <v>-1.0154667775466133</v>
          </cell>
          <cell r="L51">
            <v>-0.7058805577896391</v>
          </cell>
          <cell r="M51">
            <v>-12.450240574511408</v>
          </cell>
          <cell r="N51">
            <v>-1.6943633009305556</v>
          </cell>
          <cell r="O51">
            <v>-0.1321595156847846</v>
          </cell>
          <cell r="P51">
            <v>-0.15438839007728017</v>
          </cell>
          <cell r="Q51">
            <v>0.39999759843468802</v>
          </cell>
          <cell r="R51">
            <v>-0.20000457417072032</v>
          </cell>
          <cell r="S51">
            <v>3.3000032167462479</v>
          </cell>
          <cell r="T51">
            <v>4.3000000000001846</v>
          </cell>
          <cell r="U51">
            <v>4.7999999999997112</v>
          </cell>
          <cell r="V51">
            <v>5.1021668211466409</v>
          </cell>
          <cell r="W51">
            <v>4.0651601679103342</v>
          </cell>
          <cell r="X51">
            <v>6.9999999999997886</v>
          </cell>
          <cell r="Y51">
            <v>4.2000000000000277</v>
          </cell>
          <cell r="Z51">
            <v>3.0000000000001785</v>
          </cell>
          <cell r="AA51">
            <v>0.99999999999989264</v>
          </cell>
          <cell r="AB51">
            <v>2.3000000000001188</v>
          </cell>
          <cell r="AC51">
            <v>3.6999999999998736</v>
          </cell>
          <cell r="AD51">
            <v>5.0000000000001963</v>
          </cell>
          <cell r="AE51">
            <v>5.4999999999998623</v>
          </cell>
          <cell r="AF51">
            <v>5.5000000000001288</v>
          </cell>
          <cell r="AG51">
            <v>5.4999999999997984</v>
          </cell>
          <cell r="AH51">
            <v>5.4999999999999147</v>
          </cell>
        </row>
      </sheetData>
      <sheetData sheetId="4" refreshError="1"/>
      <sheetData sheetId="5" refreshError="1">
        <row r="16">
          <cell r="E16">
            <v>18.255790710449201</v>
          </cell>
          <cell r="F16">
            <v>16.018556594848601</v>
          </cell>
          <cell r="G16">
            <v>19.8551349639893</v>
          </cell>
          <cell r="H16">
            <v>18.941963195800799</v>
          </cell>
          <cell r="I16">
            <v>20.594358444213899</v>
          </cell>
          <cell r="J16">
            <v>20.916908264160199</v>
          </cell>
          <cell r="K16">
            <v>22.136276245117202</v>
          </cell>
          <cell r="L16">
            <v>5.8000001907348597</v>
          </cell>
          <cell r="M16">
            <v>6</v>
          </cell>
          <cell r="N16">
            <v>8.3999996185302699</v>
          </cell>
          <cell r="O16">
            <v>11.1000003814697</v>
          </cell>
          <cell r="P16">
            <v>14.199999809265099</v>
          </cell>
          <cell r="Q16">
            <v>17.799999237060501</v>
          </cell>
          <cell r="R16">
            <v>17.799999237060501</v>
          </cell>
          <cell r="S16">
            <v>17.100000381469702</v>
          </cell>
          <cell r="T16">
            <v>16.899999618530298</v>
          </cell>
          <cell r="U16">
            <v>16</v>
          </cell>
          <cell r="V16">
            <v>14.300000190734901</v>
          </cell>
          <cell r="W16">
            <v>13.199999809265099</v>
          </cell>
          <cell r="X16">
            <v>10.699999809265099</v>
          </cell>
          <cell r="Y16">
            <v>9.9</v>
          </cell>
          <cell r="Z16">
            <v>10.5</v>
          </cell>
          <cell r="AA16">
            <v>11.5</v>
          </cell>
          <cell r="AB16">
            <v>10.5</v>
          </cell>
          <cell r="AC16">
            <v>9.5</v>
          </cell>
          <cell r="AD16">
            <v>9.3000001907348597</v>
          </cell>
          <cell r="AE16">
            <v>9.1999999999999993</v>
          </cell>
          <cell r="AF16">
            <v>9</v>
          </cell>
          <cell r="AG16">
            <v>9</v>
          </cell>
          <cell r="AH16">
            <v>9</v>
          </cell>
        </row>
        <row r="26">
          <cell r="F26">
            <v>23.800018980259136</v>
          </cell>
          <cell r="G26">
            <v>24.862671173467373</v>
          </cell>
          <cell r="H26">
            <v>31.071290616514236</v>
          </cell>
          <cell r="I26">
            <v>35.447406286177355</v>
          </cell>
          <cell r="J26">
            <v>219.45852208658061</v>
          </cell>
          <cell r="K26">
            <v>681.63096242694576</v>
          </cell>
          <cell r="L26">
            <v>911.91711393880348</v>
          </cell>
          <cell r="M26">
            <v>14315.798832259321</v>
          </cell>
          <cell r="N26">
            <v>4709.3005085622963</v>
          </cell>
          <cell r="O26">
            <v>3127.5001867951537</v>
          </cell>
          <cell r="P26">
            <v>7755.2998046875018</v>
          </cell>
          <cell r="Q26">
            <v>40.499988376180127</v>
          </cell>
          <cell r="R26">
            <v>20.399995540444191</v>
          </cell>
          <cell r="S26">
            <v>7.7000039023753422</v>
          </cell>
          <cell r="T26">
            <v>11.180830233253785</v>
          </cell>
          <cell r="U26">
            <v>11.619900013355121</v>
          </cell>
          <cell r="V26">
            <v>9.2205106492949493</v>
          </cell>
          <cell r="W26">
            <v>13.046186301422827</v>
          </cell>
          <cell r="X26">
            <v>11.209972590499714</v>
          </cell>
          <cell r="Y26">
            <v>11.500000000000107</v>
          </cell>
          <cell r="Z26">
            <v>7.3999999999997303</v>
          </cell>
          <cell r="AA26">
            <v>4.0000000000003801</v>
          </cell>
          <cell r="AB26">
            <v>5.1999999999999265</v>
          </cell>
          <cell r="AC26">
            <v>5.2000000000000828</v>
          </cell>
          <cell r="AD26">
            <v>4.0000000000001199</v>
          </cell>
          <cell r="AE26">
            <v>3.9999999999999294</v>
          </cell>
          <cell r="AF26">
            <v>3.9999999999994555</v>
          </cell>
          <cell r="AG26">
            <v>3.5000000000001905</v>
          </cell>
          <cell r="AH26">
            <v>3.4999999999998761</v>
          </cell>
        </row>
      </sheetData>
      <sheetData sheetId="6" refreshError="1">
        <row r="19">
          <cell r="E19">
            <v>-5.3521786400736415</v>
          </cell>
          <cell r="F19">
            <v>-10.682923940352012</v>
          </cell>
          <cell r="G19">
            <v>-14.451498918560651</v>
          </cell>
          <cell r="H19">
            <v>-20.580192703959678</v>
          </cell>
          <cell r="I19">
            <v>-22.689316070101562</v>
          </cell>
          <cell r="J19">
            <v>-21.883988983582491</v>
          </cell>
          <cell r="K19">
            <v>-15.703325474415195</v>
          </cell>
          <cell r="L19">
            <v>-16.254685335932901</v>
          </cell>
          <cell r="M19">
            <v>-26.536353264491108</v>
          </cell>
          <cell r="N19">
            <v>-6.8774439562982073</v>
          </cell>
          <cell r="O19">
            <v>-4.6099360801214431</v>
          </cell>
          <cell r="P19">
            <v>-7.4814823222379383</v>
          </cell>
          <cell r="Q19">
            <v>-7.6518307807823094</v>
          </cell>
          <cell r="R19">
            <v>-0.90785203373306722</v>
          </cell>
          <cell r="S19">
            <v>-6.5040645521200728</v>
          </cell>
          <cell r="T19">
            <v>-5.6284028098158725</v>
          </cell>
          <cell r="U19">
            <v>-4.1700630804390615</v>
          </cell>
          <cell r="V19">
            <v>-3.3422332881991257</v>
          </cell>
          <cell r="W19">
            <v>-2.0829849775180684</v>
          </cell>
          <cell r="X19">
            <v>-6.443246793893131</v>
          </cell>
          <cell r="Y19">
            <v>-8.1</v>
          </cell>
          <cell r="Z19">
            <v>-13.699999999999998</v>
          </cell>
          <cell r="AA19">
            <v>-6.2999999999999963</v>
          </cell>
          <cell r="AB19">
            <v>-3.5000000000000009</v>
          </cell>
          <cell r="AC19">
            <v>-3.5692307692307156E-2</v>
          </cell>
          <cell r="AD19">
            <v>1.6318865580448074</v>
          </cell>
          <cell r="AE19">
            <v>1.3606672613174393</v>
          </cell>
          <cell r="AF19">
            <v>1.1022256197013525</v>
          </cell>
          <cell r="AG19">
            <v>1.1027855664175186</v>
          </cell>
          <cell r="AH19">
            <v>1.103345795384552</v>
          </cell>
        </row>
        <row r="41">
          <cell r="E41">
            <v>-5.3521786400736415</v>
          </cell>
          <cell r="F41">
            <v>-10.682923940352012</v>
          </cell>
          <cell r="G41">
            <v>-14.451498918560651</v>
          </cell>
          <cell r="H41">
            <v>-20.580192703959678</v>
          </cell>
          <cell r="I41">
            <v>-22.689316070101562</v>
          </cell>
          <cell r="J41">
            <v>-21.883988983582491</v>
          </cell>
          <cell r="K41">
            <v>-15.703325474415195</v>
          </cell>
          <cell r="L41">
            <v>-16.254685335932901</v>
          </cell>
          <cell r="M41">
            <v>-26.536353264491108</v>
          </cell>
          <cell r="N41">
            <v>-6.8774439562982073</v>
          </cell>
          <cell r="O41">
            <v>-4.6099360801214431</v>
          </cell>
          <cell r="P41">
            <v>-7.4814823222379383</v>
          </cell>
          <cell r="Q41">
            <v>-7.6518307807823094</v>
          </cell>
          <cell r="R41">
            <v>-1.8157062319562105</v>
          </cell>
          <cell r="S41">
            <v>-5.6910552716285503</v>
          </cell>
          <cell r="T41">
            <v>-5.6283994550272336</v>
          </cell>
          <cell r="U41">
            <v>-4.3298638726531351</v>
          </cell>
          <cell r="V41">
            <v>-3.1914331241184888</v>
          </cell>
          <cell r="W41">
            <v>-1.0309988178333893</v>
          </cell>
          <cell r="X41">
            <v>-5.7330969465648867</v>
          </cell>
          <cell r="Y41">
            <v>-6.5000000000000018</v>
          </cell>
          <cell r="Z41">
            <v>-12.000000000000004</v>
          </cell>
          <cell r="AA41">
            <v>-5.3662688172043014</v>
          </cell>
          <cell r="AB41">
            <v>-2.3000000000000047</v>
          </cell>
          <cell r="AC41">
            <v>-1.0999999999999994</v>
          </cell>
          <cell r="AD41">
            <v>0.19999999999999696</v>
          </cell>
          <cell r="AE41">
            <v>4.9913517517610464E-3</v>
          </cell>
          <cell r="AF41">
            <v>-0.13620520053062085</v>
          </cell>
          <cell r="AG41">
            <v>-0.13627439476217193</v>
          </cell>
          <cell r="AH41">
            <v>-0.13634362387234311</v>
          </cell>
        </row>
      </sheetData>
      <sheetData sheetId="7" refreshError="1">
        <row r="32">
          <cell r="E32">
            <v>-43.978651848551202</v>
          </cell>
          <cell r="F32">
            <v>10.3616013278338</v>
          </cell>
          <cell r="G32">
            <v>-15.9368077753272</v>
          </cell>
          <cell r="H32">
            <v>19.713041891291599</v>
          </cell>
          <cell r="I32">
            <v>-13.531909098436101</v>
          </cell>
          <cell r="J32">
            <v>-22.9335056118877</v>
          </cell>
          <cell r="K32">
            <v>-16.846505535284699</v>
          </cell>
          <cell r="L32">
            <v>7.6677997256682904</v>
          </cell>
          <cell r="M32">
            <v>-17.743443551254799</v>
          </cell>
          <cell r="N32">
            <v>24.243754605990102</v>
          </cell>
          <cell r="O32">
            <v>13.1288779376912</v>
          </cell>
          <cell r="P32">
            <v>-11.1207157800924</v>
          </cell>
          <cell r="Q32">
            <v>-23.138865932647299</v>
          </cell>
          <cell r="R32">
            <v>22.831604058797598</v>
          </cell>
          <cell r="S32">
            <v>-1.4904030114043101</v>
          </cell>
          <cell r="T32">
            <v>14.367779854068599</v>
          </cell>
          <cell r="U32">
            <v>8.2608297228789205</v>
          </cell>
          <cell r="V32">
            <v>18.9142753527812</v>
          </cell>
          <cell r="W32">
            <v>2.5147123177592201</v>
          </cell>
          <cell r="X32">
            <v>3.1668384576657198</v>
          </cell>
          <cell r="Y32">
            <v>15.1</v>
          </cell>
          <cell r="Z32">
            <v>7.3000000000000602</v>
          </cell>
          <cell r="AA32">
            <v>1.8999999999999699</v>
          </cell>
          <cell r="AB32">
            <v>0.20000000000006701</v>
          </cell>
          <cell r="AC32">
            <v>5.0000000000000302</v>
          </cell>
          <cell r="AD32">
            <v>6.39999999999994</v>
          </cell>
          <cell r="AE32">
            <v>6.6999999999999904</v>
          </cell>
          <cell r="AF32">
            <v>6.80000000000003</v>
          </cell>
          <cell r="AG32">
            <v>6.3999999999999604</v>
          </cell>
          <cell r="AH32">
            <v>6.3999999999999604</v>
          </cell>
        </row>
        <row r="40">
          <cell r="E40">
            <v>70.033717803284503</v>
          </cell>
          <cell r="F40">
            <v>19.354917954148</v>
          </cell>
          <cell r="G40">
            <v>-16.7133406622807</v>
          </cell>
          <cell r="H40">
            <v>9.7905100547168296</v>
          </cell>
          <cell r="I40">
            <v>0.48054374078860801</v>
          </cell>
          <cell r="J40">
            <v>8.1262269661379403</v>
          </cell>
          <cell r="K40">
            <v>-21.647972695979</v>
          </cell>
          <cell r="L40">
            <v>0.34698882270380899</v>
          </cell>
          <cell r="M40">
            <v>-8.9664322267895091</v>
          </cell>
          <cell r="N40">
            <v>-23.8340562978821</v>
          </cell>
          <cell r="O40">
            <v>-6.4119429324799198</v>
          </cell>
          <cell r="P40">
            <v>20.783349763243201</v>
          </cell>
          <cell r="Q40">
            <v>13.991740532429599</v>
          </cell>
          <cell r="R40">
            <v>-11.1746270007788</v>
          </cell>
          <cell r="S40">
            <v>15.8962321482147</v>
          </cell>
          <cell r="T40">
            <v>6.7324809863784196</v>
          </cell>
          <cell r="U40">
            <v>15.423306394275601</v>
          </cell>
          <cell r="V40">
            <v>32.242638482695703</v>
          </cell>
          <cell r="W40">
            <v>8.1666935468481991</v>
          </cell>
          <cell r="X40">
            <v>18.341862758801501</v>
          </cell>
          <cell r="Y40">
            <v>-9.6999999999998003</v>
          </cell>
          <cell r="Z40">
            <v>3.09999999999979</v>
          </cell>
          <cell r="AA40">
            <v>-1.69999999999997</v>
          </cell>
          <cell r="AB40">
            <v>-4.3000000000001597</v>
          </cell>
          <cell r="AC40">
            <v>3.4999999999999498</v>
          </cell>
          <cell r="AD40">
            <v>5.0999999999999499</v>
          </cell>
          <cell r="AE40">
            <v>5.8000000000002903</v>
          </cell>
          <cell r="AF40">
            <v>6.0999999999998398</v>
          </cell>
          <cell r="AG40">
            <v>6.2000000000002498</v>
          </cell>
          <cell r="AH40">
            <v>6.1999999999999797</v>
          </cell>
        </row>
      </sheetData>
      <sheetData sheetId="8" refreshError="1">
        <row r="10">
          <cell r="E10">
            <v>-27.279142027473561</v>
          </cell>
          <cell r="F10">
            <v>-33.407251810513955</v>
          </cell>
          <cell r="G10">
            <v>-26.667156685203008</v>
          </cell>
          <cell r="H10">
            <v>-22.553334884876126</v>
          </cell>
          <cell r="I10">
            <v>-19.541483153223815</v>
          </cell>
          <cell r="J10">
            <v>-24.459959705321481</v>
          </cell>
          <cell r="K10">
            <v>-15.389964087731892</v>
          </cell>
          <cell r="L10">
            <v>-25.857248216304008</v>
          </cell>
          <cell r="M10">
            <v>-50.35924652464675</v>
          </cell>
          <cell r="N10">
            <v>-38.649804043793466</v>
          </cell>
          <cell r="O10">
            <v>-22.672633177497381</v>
          </cell>
          <cell r="P10">
            <v>-21.235152301454136</v>
          </cell>
          <cell r="Q10">
            <v>-34.783308907699855</v>
          </cell>
          <cell r="R10">
            <v>-34.808038111863219</v>
          </cell>
          <cell r="S10">
            <v>-35.326832927504803</v>
          </cell>
          <cell r="T10">
            <v>-36.075784606292828</v>
          </cell>
          <cell r="U10">
            <v>-39.53722710799385</v>
          </cell>
          <cell r="V10">
            <v>-39.749033568446841</v>
          </cell>
          <cell r="W10">
            <v>-37.120019712316818</v>
          </cell>
          <cell r="X10">
            <v>-47.74216281233565</v>
          </cell>
          <cell r="Y10">
            <v>-23.599999999999977</v>
          </cell>
          <cell r="Z10">
            <v>-24.299999999999969</v>
          </cell>
          <cell r="AA10">
            <v>-19.800000000000008</v>
          </cell>
          <cell r="AB10">
            <v>-17.599999999999994</v>
          </cell>
          <cell r="AC10">
            <v>-15.299999999999994</v>
          </cell>
          <cell r="AD10">
            <v>-13.300000000000004</v>
          </cell>
          <cell r="AE10">
            <v>-11.100000000000003</v>
          </cell>
          <cell r="AF10">
            <v>-10.300000000000008</v>
          </cell>
          <cell r="AG10">
            <v>-11.099999999999998</v>
          </cell>
          <cell r="AH10">
            <v>-11.895887270453933</v>
          </cell>
        </row>
        <row r="19">
          <cell r="E19">
            <v>449.99996970522</v>
          </cell>
          <cell r="F19">
            <v>507.99999508375902</v>
          </cell>
          <cell r="G19">
            <v>405.99997203352598</v>
          </cell>
          <cell r="H19">
            <v>451.89998687647898</v>
          </cell>
          <cell r="I19">
            <v>412.39999065997603</v>
          </cell>
          <cell r="J19">
            <v>305.09998245269702</v>
          </cell>
          <cell r="K19">
            <v>257.79997377975599</v>
          </cell>
          <cell r="L19">
            <v>295.10002226673498</v>
          </cell>
          <cell r="M19">
            <v>235.69998815704699</v>
          </cell>
          <cell r="N19">
            <v>290.099997470272</v>
          </cell>
          <cell r="O19">
            <v>330.60001056699599</v>
          </cell>
          <cell r="P19">
            <v>272.40001161473299</v>
          </cell>
          <cell r="Q19">
            <v>223.100028785993</v>
          </cell>
          <cell r="R19">
            <v>266.99995026386199</v>
          </cell>
          <cell r="S19">
            <v>290.99999776131102</v>
          </cell>
          <cell r="T19">
            <v>526.00000299999999</v>
          </cell>
          <cell r="U19">
            <v>467.23221025195301</v>
          </cell>
          <cell r="V19">
            <v>576.63098344531295</v>
          </cell>
          <cell r="W19">
            <v>573.19250688281295</v>
          </cell>
          <cell r="X19">
            <v>545.34875688281295</v>
          </cell>
          <cell r="Y19">
            <v>645</v>
          </cell>
          <cell r="Z19">
            <v>593</v>
          </cell>
          <cell r="AA19">
            <v>596</v>
          </cell>
          <cell r="AB19">
            <v>596</v>
          </cell>
          <cell r="AC19">
            <v>651</v>
          </cell>
          <cell r="AD19">
            <v>720</v>
          </cell>
          <cell r="AE19">
            <v>787</v>
          </cell>
          <cell r="AF19">
            <v>858</v>
          </cell>
          <cell r="AG19">
            <v>932</v>
          </cell>
          <cell r="AH19">
            <v>1012.38228788</v>
          </cell>
        </row>
        <row r="27">
          <cell r="E27">
            <v>-802.99993215666905</v>
          </cell>
          <cell r="F27">
            <v>-921.99994414744594</v>
          </cell>
          <cell r="G27">
            <v>-723.99993972366406</v>
          </cell>
          <cell r="H27">
            <v>-742.29999531197802</v>
          </cell>
          <cell r="I27">
            <v>-735.29996655739501</v>
          </cell>
          <cell r="J27">
            <v>-794.09994583546802</v>
          </cell>
          <cell r="K27">
            <v>-677.40001737268005</v>
          </cell>
          <cell r="L27">
            <v>-734.39999606867798</v>
          </cell>
          <cell r="M27">
            <v>-718.30000741917104</v>
          </cell>
          <cell r="N27">
            <v>-547.09997854817198</v>
          </cell>
          <cell r="O27">
            <v>-567.40000829228597</v>
          </cell>
          <cell r="P27">
            <v>-668.70000462520295</v>
          </cell>
          <cell r="Q27">
            <v>-750.79997488108995</v>
          </cell>
          <cell r="R27">
            <v>-659.40001155191499</v>
          </cell>
          <cell r="S27">
            <v>-658.00001772192604</v>
          </cell>
          <cell r="T27">
            <v>-896.99999700000001</v>
          </cell>
          <cell r="U27">
            <v>-1049.69994917188</v>
          </cell>
          <cell r="V27">
            <v>-1371.37536421094</v>
          </cell>
          <cell r="W27">
            <v>-1383.5830058125</v>
          </cell>
          <cell r="X27">
            <v>-1702.72997846875</v>
          </cell>
          <cell r="Y27">
            <v>-1648</v>
          </cell>
          <cell r="Z27">
            <v>-1630</v>
          </cell>
          <cell r="AA27">
            <v>-1636</v>
          </cell>
          <cell r="AB27">
            <v>-1624</v>
          </cell>
          <cell r="AC27">
            <v>-1675</v>
          </cell>
          <cell r="AD27">
            <v>-1753</v>
          </cell>
          <cell r="AE27">
            <v>-1852</v>
          </cell>
          <cell r="AF27">
            <v>-1974</v>
          </cell>
          <cell r="AG27">
            <v>-2113</v>
          </cell>
          <cell r="AH27">
            <v>-2261.7877401999999</v>
          </cell>
        </row>
      </sheetData>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 No.1-CPI"/>
      <sheetName val="No.1-1-CPI"/>
      <sheetName val="Table No.2-Man.Prod.Index"/>
      <sheetName val="Table No.3-Int.rates on time"/>
      <sheetName val="Table No.4-Int.rate loans"/>
      <sheetName val="Table No.5-Employment"/>
      <sheetName val="Table No.6-Manufacturing busine"/>
      <sheetName val="Table No.7-Wholesales"/>
      <sheetName val="Table No.8-Retail Trade"/>
      <sheetName val="Table No.9-Services"/>
      <sheetName val="Table No.10-Hotels and rest"/>
      <sheetName val="Table No.11-Ind. industrial act"/>
      <sheetName val="Table No.12-Ind. Consumption"/>
      <sheetName val="Table No.13-Real and CurrentGDP"/>
      <sheetName val="Table No.14-Real GDP by sector"/>
      <sheetName val="Table No.15-Annual rate of real"/>
      <sheetName val="Table No.16-Quarterly rate of g"/>
      <sheetName val="Table No.17-Nominal GDP by sect"/>
      <sheetName val="Table No.18-Exports goods+servi"/>
      <sheetName val="Table No.19-Imports"/>
      <sheetName val="Table No.20-Balance of Payments"/>
      <sheetName val="Table No.21-Construction"/>
      <sheetName val="Table No.22-Government revenues"/>
      <sheetName val="Table No.23-Goverment expenditu"/>
      <sheetName val="Table No.24-NFPS"/>
      <sheetName val="Table No.25-OCG"/>
      <sheetName val="Table No.26-Public Debt"/>
      <sheetName val="Table No.27-Deposits and loans"/>
      <sheetName val="Table No.28-Bank loans by secto"/>
      <sheetName val="Table No.29-Int.rates mortgage"/>
      <sheetName val="Table No.30-Monly Index of Econ"/>
      <sheetName val="Table No.31-Stock"/>
      <sheetName val="Table No.32-Interbank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row r="2">
          <cell r="A2">
            <v>316</v>
          </cell>
        </row>
      </sheetData>
      <sheetData sheetId="1" refreshError="1"/>
      <sheetData sheetId="2" refreshError="1"/>
      <sheetData sheetId="3" refreshError="1"/>
      <sheetData sheetId="4" refreshError="1"/>
      <sheetData sheetId="5" refreshError="1"/>
      <sheetData sheetId="6" refreshError="1">
        <row r="67">
          <cell r="D67" t="str">
            <v>06/13/2001</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utput Database"/>
      <sheetName val="Input_external"/>
      <sheetName val="Input debt service"/>
      <sheetName val="Inp_Outp_debt"/>
      <sheetName val="Tab11_macro"/>
      <sheetName val="SR_Table_Baseline"/>
      <sheetName val="SR_Table_Stress"/>
      <sheetName val="Panel Chart"/>
      <sheetName val="Baseline"/>
      <sheetName val="A1_historical"/>
      <sheetName val="A2_financing"/>
      <sheetName val="B1_GDP"/>
      <sheetName val="B2_exports"/>
      <sheetName val="B3_deflator"/>
      <sheetName val="B4_non-debt flows"/>
      <sheetName val="B5_Combo"/>
      <sheetName val="B6_30%depr"/>
      <sheetName val="NPV_base"/>
      <sheetName val="NPV Stress"/>
      <sheetName val="NPV Stress_A2"/>
      <sheetName val="Chart Data"/>
      <sheetName val="Debt Accumulation"/>
      <sheetName val="NPV-GDP"/>
      <sheetName val="NPV-Exports"/>
      <sheetName val="NPV-Revenue"/>
      <sheetName val="DS-Exports"/>
      <sheetName val="DS-Revenues"/>
      <sheetName val="Chart Output"/>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65"/>
  <sheetViews>
    <sheetView workbookViewId="0">
      <pane xSplit="1" ySplit="4" topLeftCell="K15" activePane="bottomRight" state="frozen"/>
      <selection pane="topRight" activeCell="B1" sqref="B1"/>
      <selection pane="bottomLeft" activeCell="A5" sqref="A5"/>
      <selection pane="bottomRight" activeCell="Q5" sqref="Q5"/>
    </sheetView>
  </sheetViews>
  <sheetFormatPr baseColWidth="10" defaultColWidth="10.88671875" defaultRowHeight="15.6" x14ac:dyDescent="0.3"/>
  <cols>
    <col min="1" max="3" width="10.88671875" style="9"/>
    <col min="4" max="4" width="5.33203125" style="9" customWidth="1"/>
    <col min="5" max="7" width="13" style="9" customWidth="1"/>
    <col min="8" max="8" width="16.44140625" style="9" customWidth="1"/>
    <col min="9" max="9" width="5.77734375" style="9" customWidth="1"/>
    <col min="10" max="10" width="19.109375" style="9" customWidth="1"/>
    <col min="11" max="11" width="16" style="9" customWidth="1"/>
    <col min="12" max="12" width="14.88671875" style="9" customWidth="1"/>
    <col min="13" max="15" width="10.6640625" style="9" customWidth="1"/>
    <col min="16" max="16" width="6.44140625" style="9" customWidth="1"/>
    <col min="17" max="17" width="16.6640625" style="9" customWidth="1"/>
    <col min="18" max="18" width="10" style="9" customWidth="1"/>
    <col min="19" max="19" width="4.109375" style="9" customWidth="1"/>
    <col min="20" max="20" width="14" style="9" customWidth="1"/>
    <col min="21" max="21" width="10.88671875" style="9"/>
    <col min="22" max="22" width="10" style="9" customWidth="1"/>
    <col min="23" max="23" width="10.88671875" style="9"/>
    <col min="24" max="24" width="12" style="9" customWidth="1"/>
    <col min="25" max="16384" width="10.88671875" style="9"/>
  </cols>
  <sheetData>
    <row r="1" spans="1:26" x14ac:dyDescent="0.3">
      <c r="D1" s="10"/>
      <c r="I1" s="10"/>
      <c r="P1" s="10"/>
      <c r="S1" s="10"/>
      <c r="T1" s="17"/>
      <c r="U1" s="11"/>
      <c r="V1" s="58"/>
      <c r="W1" s="58"/>
      <c r="X1" s="11"/>
      <c r="Y1" s="58"/>
      <c r="Z1" s="58"/>
    </row>
    <row r="2" spans="1:26" ht="15.75" customHeight="1" x14ac:dyDescent="0.3">
      <c r="A2" s="308" t="s">
        <v>1</v>
      </c>
      <c r="B2" s="314" t="s">
        <v>1086</v>
      </c>
      <c r="C2" s="317" t="s">
        <v>393</v>
      </c>
      <c r="D2" s="33"/>
      <c r="E2" s="311" t="s">
        <v>369</v>
      </c>
      <c r="F2" s="311" t="s">
        <v>368</v>
      </c>
      <c r="G2" s="311" t="s">
        <v>371</v>
      </c>
      <c r="H2" s="311" t="s">
        <v>1092</v>
      </c>
      <c r="I2" s="58"/>
      <c r="J2" s="311" t="s">
        <v>1085</v>
      </c>
      <c r="K2" s="311" t="s">
        <v>365</v>
      </c>
      <c r="L2" s="311" t="s">
        <v>372</v>
      </c>
      <c r="M2" s="311" t="s">
        <v>102</v>
      </c>
      <c r="N2" s="311" t="s">
        <v>366</v>
      </c>
      <c r="O2" s="311" t="s">
        <v>367</v>
      </c>
      <c r="P2" s="58"/>
      <c r="Q2" s="311" t="s">
        <v>110</v>
      </c>
      <c r="R2" s="311" t="s">
        <v>103</v>
      </c>
      <c r="S2" s="58"/>
      <c r="T2" s="311" t="s">
        <v>111</v>
      </c>
      <c r="U2" s="311" t="s">
        <v>112</v>
      </c>
      <c r="V2" s="58"/>
      <c r="W2" s="58"/>
      <c r="X2" s="11"/>
      <c r="Y2" s="58"/>
      <c r="Z2" s="58"/>
    </row>
    <row r="3" spans="1:26" x14ac:dyDescent="0.3">
      <c r="A3" s="309"/>
      <c r="B3" s="315"/>
      <c r="C3" s="318"/>
      <c r="D3" s="33"/>
      <c r="E3" s="312"/>
      <c r="F3" s="312"/>
      <c r="G3" s="312"/>
      <c r="H3" s="312"/>
      <c r="I3" s="58"/>
      <c r="J3" s="312"/>
      <c r="K3" s="312"/>
      <c r="L3" s="312"/>
      <c r="M3" s="312"/>
      <c r="N3" s="312"/>
      <c r="O3" s="312"/>
      <c r="P3" s="58"/>
      <c r="Q3" s="312"/>
      <c r="R3" s="312"/>
      <c r="S3" s="58"/>
      <c r="T3" s="312"/>
      <c r="U3" s="312"/>
      <c r="V3" s="58"/>
      <c r="W3" s="58"/>
      <c r="X3" s="11"/>
      <c r="Y3" s="58"/>
      <c r="Z3" s="58"/>
    </row>
    <row r="4" spans="1:26" ht="16.2" thickBot="1" x14ac:dyDescent="0.35">
      <c r="A4" s="310"/>
      <c r="B4" s="316"/>
      <c r="C4" s="319"/>
      <c r="D4" s="33"/>
      <c r="E4" s="313"/>
      <c r="F4" s="313"/>
      <c r="G4" s="313"/>
      <c r="H4" s="313"/>
      <c r="I4" s="58"/>
      <c r="J4" s="313"/>
      <c r="K4" s="313"/>
      <c r="L4" s="313"/>
      <c r="M4" s="313"/>
      <c r="N4" s="313"/>
      <c r="O4" s="313"/>
      <c r="P4" s="58"/>
      <c r="Q4" s="313"/>
      <c r="R4" s="313"/>
      <c r="S4" s="58"/>
      <c r="T4" s="313"/>
      <c r="U4" s="313"/>
      <c r="V4" s="58"/>
      <c r="W4" s="58"/>
      <c r="X4" s="11"/>
      <c r="Y4" s="58"/>
      <c r="Z4" s="58"/>
    </row>
    <row r="5" spans="1:26" ht="16.2" thickTop="1" x14ac:dyDescent="0.3">
      <c r="A5" s="13">
        <v>1876</v>
      </c>
      <c r="B5" s="267">
        <v>46.106999999999999</v>
      </c>
      <c r="C5" s="33" t="s">
        <v>0</v>
      </c>
      <c r="D5" s="33"/>
      <c r="E5" s="58" t="s">
        <v>0</v>
      </c>
      <c r="F5" s="81">
        <v>4.7140153295980092</v>
      </c>
      <c r="G5" s="81">
        <f t="shared" ref="G5:G14" si="0">F5</f>
        <v>4.7140153295980092</v>
      </c>
      <c r="H5" s="80">
        <f t="shared" ref="H5:H13" si="1">H6/(1+(F6/100))</f>
        <v>22.805726583809374</v>
      </c>
      <c r="I5" s="80"/>
      <c r="J5" s="58" t="s">
        <v>0</v>
      </c>
      <c r="K5" s="58" t="s">
        <v>0</v>
      </c>
      <c r="L5" s="52">
        <v>7.2</v>
      </c>
      <c r="M5" s="58" t="s">
        <v>0</v>
      </c>
      <c r="N5" s="81">
        <f t="shared" ref="N5:N13" si="2">L5</f>
        <v>7.2</v>
      </c>
      <c r="O5" s="73" t="str">
        <f t="shared" ref="O5:O14" si="3">M5</f>
        <v>-</v>
      </c>
      <c r="P5" s="73"/>
      <c r="Q5" s="81">
        <f t="shared" ref="Q5:Q36" si="4">(N5/H5)*100</f>
        <v>31.571017803535124</v>
      </c>
      <c r="R5" s="58" t="s">
        <v>0</v>
      </c>
      <c r="S5" s="58"/>
      <c r="T5" s="16">
        <f>(N5/B5)*1000</f>
        <v>156.15850087839158</v>
      </c>
      <c r="U5" s="79"/>
      <c r="V5" s="58"/>
      <c r="W5" s="58"/>
      <c r="X5" s="11"/>
      <c r="Y5" s="58"/>
      <c r="Z5" s="58"/>
    </row>
    <row r="6" spans="1:26" x14ac:dyDescent="0.3">
      <c r="A6" s="13">
        <v>1877</v>
      </c>
      <c r="B6" s="267">
        <v>47.140999999999998</v>
      </c>
      <c r="C6" s="202">
        <f t="shared" ref="C6:C37" si="5">((B6/B5)-1)*100</f>
        <v>2.2426095820591296</v>
      </c>
      <c r="D6" s="256"/>
      <c r="E6" s="58" t="s">
        <v>0</v>
      </c>
      <c r="F6" s="81">
        <v>4.5617644241739974</v>
      </c>
      <c r="G6" s="81">
        <f t="shared" si="0"/>
        <v>4.5617644241739974</v>
      </c>
      <c r="H6" s="80">
        <f t="shared" si="1"/>
        <v>23.846070105783983</v>
      </c>
      <c r="I6" s="80"/>
      <c r="J6" s="58" t="s">
        <v>0</v>
      </c>
      <c r="K6" s="58" t="s">
        <v>0</v>
      </c>
      <c r="L6" s="52">
        <v>7.7</v>
      </c>
      <c r="M6" s="81">
        <f t="shared" ref="M6:M14" si="6">((L6/L5)-1)*100</f>
        <v>6.944444444444442</v>
      </c>
      <c r="N6" s="81">
        <f t="shared" si="2"/>
        <v>7.7</v>
      </c>
      <c r="O6" s="81">
        <f t="shared" si="3"/>
        <v>6.944444444444442</v>
      </c>
      <c r="P6" s="81"/>
      <c r="Q6" s="81">
        <f t="shared" si="4"/>
        <v>32.290435974740873</v>
      </c>
      <c r="R6" s="79">
        <f t="shared" ref="R6:R14" si="7">((Q6/Q5)-1)*100</f>
        <v>2.2787297377697913</v>
      </c>
      <c r="S6" s="79"/>
      <c r="T6" s="16">
        <f t="shared" ref="T6:T69" si="8">(N6/B6)*1000</f>
        <v>163.33976793025181</v>
      </c>
      <c r="U6" s="79">
        <f t="shared" ref="U6:U14" si="9">((T6/T5)-1)*100</f>
        <v>4.5987038883349873</v>
      </c>
      <c r="V6" s="58"/>
      <c r="W6" s="58"/>
      <c r="X6" s="11"/>
      <c r="Y6" s="58"/>
      <c r="Z6" s="58"/>
    </row>
    <row r="7" spans="1:26" x14ac:dyDescent="0.3">
      <c r="A7" s="13">
        <v>1878</v>
      </c>
      <c r="B7" s="267">
        <v>48.173999999999999</v>
      </c>
      <c r="C7" s="202">
        <f t="shared" si="5"/>
        <v>2.1912984450902728</v>
      </c>
      <c r="D7" s="256"/>
      <c r="E7" s="58" t="s">
        <v>0</v>
      </c>
      <c r="F7" s="81">
        <v>4.4095135187500079</v>
      </c>
      <c r="G7" s="81">
        <f t="shared" si="0"/>
        <v>4.4095135187500079</v>
      </c>
      <c r="H7" s="80">
        <f t="shared" si="1"/>
        <v>24.897565790789134</v>
      </c>
      <c r="I7" s="80"/>
      <c r="J7" s="58" t="s">
        <v>0</v>
      </c>
      <c r="K7" s="58" t="s">
        <v>0</v>
      </c>
      <c r="L7" s="52">
        <v>8.35</v>
      </c>
      <c r="M7" s="81">
        <f t="shared" si="6"/>
        <v>8.4415584415584277</v>
      </c>
      <c r="N7" s="81">
        <f t="shared" si="2"/>
        <v>8.35</v>
      </c>
      <c r="O7" s="81">
        <f t="shared" si="3"/>
        <v>8.4415584415584277</v>
      </c>
      <c r="P7" s="81"/>
      <c r="Q7" s="81">
        <f t="shared" si="4"/>
        <v>33.537415143969959</v>
      </c>
      <c r="R7" s="79">
        <f t="shared" si="7"/>
        <v>3.8617600895959781</v>
      </c>
      <c r="S7" s="79"/>
      <c r="T7" s="16">
        <f t="shared" si="8"/>
        <v>173.33001203968945</v>
      </c>
      <c r="U7" s="79">
        <f t="shared" si="9"/>
        <v>6.1162350332857107</v>
      </c>
      <c r="V7" s="58"/>
      <c r="W7" s="58"/>
      <c r="X7" s="11"/>
      <c r="Y7" s="58"/>
      <c r="Z7" s="58"/>
    </row>
    <row r="8" spans="1:26" x14ac:dyDescent="0.3">
      <c r="A8" s="13">
        <v>1879</v>
      </c>
      <c r="B8" s="267">
        <v>49.207999999999998</v>
      </c>
      <c r="C8" s="202">
        <f t="shared" si="5"/>
        <v>2.1463860173537519</v>
      </c>
      <c r="D8" s="202"/>
      <c r="E8" s="58" t="s">
        <v>0</v>
      </c>
      <c r="F8" s="81">
        <v>4.2572626133259961</v>
      </c>
      <c r="G8" s="81">
        <f t="shared" si="0"/>
        <v>4.2572626133259961</v>
      </c>
      <c r="H8" s="80">
        <f t="shared" si="1"/>
        <v>25.957520550828644</v>
      </c>
      <c r="I8" s="80"/>
      <c r="J8" s="58" t="s">
        <v>0</v>
      </c>
      <c r="K8" s="58" t="s">
        <v>0</v>
      </c>
      <c r="L8" s="52">
        <v>9.1</v>
      </c>
      <c r="M8" s="81">
        <f t="shared" si="6"/>
        <v>8.9820359281437057</v>
      </c>
      <c r="N8" s="81">
        <f t="shared" si="2"/>
        <v>9.1</v>
      </c>
      <c r="O8" s="81">
        <f t="shared" si="3"/>
        <v>8.9820359281437057</v>
      </c>
      <c r="P8" s="81"/>
      <c r="Q8" s="81">
        <f t="shared" si="4"/>
        <v>35.057277455220969</v>
      </c>
      <c r="R8" s="79">
        <f t="shared" si="7"/>
        <v>4.5318409445883612</v>
      </c>
      <c r="S8" s="79"/>
      <c r="T8" s="16">
        <f t="shared" si="8"/>
        <v>184.92927979190375</v>
      </c>
      <c r="U8" s="79">
        <f t="shared" si="9"/>
        <v>6.6920134694032463</v>
      </c>
      <c r="V8" s="58"/>
      <c r="W8" s="58"/>
      <c r="X8" s="11"/>
      <c r="Y8" s="58"/>
      <c r="Z8" s="58"/>
    </row>
    <row r="9" spans="1:26" x14ac:dyDescent="0.3">
      <c r="A9" s="13">
        <v>1880</v>
      </c>
      <c r="B9" s="267">
        <v>50.262</v>
      </c>
      <c r="C9" s="202">
        <f t="shared" si="5"/>
        <v>2.14192814176557</v>
      </c>
      <c r="D9" s="202"/>
      <c r="E9" s="58" t="s">
        <v>0</v>
      </c>
      <c r="F9" s="81">
        <v>3.1339031339031376</v>
      </c>
      <c r="G9" s="81">
        <f t="shared" si="0"/>
        <v>3.1339031339031376</v>
      </c>
      <c r="H9" s="80">
        <f t="shared" si="1"/>
        <v>26.771004100854615</v>
      </c>
      <c r="I9" s="80"/>
      <c r="J9" s="58" t="s">
        <v>0</v>
      </c>
      <c r="K9" s="58" t="s">
        <v>0</v>
      </c>
      <c r="L9" s="52">
        <v>9.625</v>
      </c>
      <c r="M9" s="81">
        <f t="shared" si="6"/>
        <v>5.7692307692307709</v>
      </c>
      <c r="N9" s="81">
        <f t="shared" si="2"/>
        <v>9.625</v>
      </c>
      <c r="O9" s="81">
        <f t="shared" si="3"/>
        <v>5.7692307692307709</v>
      </c>
      <c r="P9" s="81"/>
      <c r="Q9" s="81">
        <f t="shared" si="4"/>
        <v>35.953078053178963</v>
      </c>
      <c r="R9" s="79">
        <f t="shared" si="7"/>
        <v>2.5552486187845336</v>
      </c>
      <c r="S9" s="79"/>
      <c r="T9" s="16">
        <f t="shared" si="8"/>
        <v>191.49655803589192</v>
      </c>
      <c r="U9" s="79">
        <f t="shared" si="9"/>
        <v>3.5512376684634139</v>
      </c>
      <c r="V9" s="58"/>
      <c r="W9" s="58"/>
      <c r="X9" s="11"/>
      <c r="Y9" s="58"/>
      <c r="Z9" s="58"/>
    </row>
    <row r="10" spans="1:26" x14ac:dyDescent="0.3">
      <c r="A10" s="13">
        <v>1881</v>
      </c>
      <c r="B10" s="267">
        <v>51.542000000000002</v>
      </c>
      <c r="C10" s="202">
        <f t="shared" si="5"/>
        <v>2.5466555250487577</v>
      </c>
      <c r="D10" s="202"/>
      <c r="E10" s="58" t="s">
        <v>0</v>
      </c>
      <c r="F10" s="81">
        <v>3.5911602209944604</v>
      </c>
      <c r="G10" s="81">
        <f t="shared" si="0"/>
        <v>3.5911602209944604</v>
      </c>
      <c r="H10" s="80">
        <f t="shared" si="1"/>
        <v>27.732393750885301</v>
      </c>
      <c r="I10" s="80"/>
      <c r="J10" s="58" t="s">
        <v>0</v>
      </c>
      <c r="K10" s="58" t="s">
        <v>0</v>
      </c>
      <c r="L10" s="52">
        <v>10.15</v>
      </c>
      <c r="M10" s="81">
        <f t="shared" si="6"/>
        <v>5.4545454545454675</v>
      </c>
      <c r="N10" s="81">
        <f t="shared" si="2"/>
        <v>10.15</v>
      </c>
      <c r="O10" s="81">
        <f t="shared" si="3"/>
        <v>5.4545454545454675</v>
      </c>
      <c r="P10" s="81"/>
      <c r="Q10" s="81">
        <f t="shared" si="4"/>
        <v>36.599797663250691</v>
      </c>
      <c r="R10" s="79">
        <f t="shared" si="7"/>
        <v>1.7987878787878664</v>
      </c>
      <c r="S10" s="79"/>
      <c r="T10" s="16">
        <f t="shared" si="8"/>
        <v>196.92677816149936</v>
      </c>
      <c r="U10" s="79">
        <f t="shared" si="9"/>
        <v>2.8356750540600606</v>
      </c>
      <c r="V10" s="58"/>
      <c r="W10" s="58"/>
      <c r="X10" s="11"/>
      <c r="Y10" s="58"/>
      <c r="Z10" s="58"/>
    </row>
    <row r="11" spans="1:26" x14ac:dyDescent="0.3">
      <c r="A11" s="13">
        <v>1882</v>
      </c>
      <c r="B11" s="267">
        <v>52.820999999999998</v>
      </c>
      <c r="C11" s="202">
        <f t="shared" si="5"/>
        <v>2.4814714213651001</v>
      </c>
      <c r="D11" s="202"/>
      <c r="E11" s="58" t="s">
        <v>0</v>
      </c>
      <c r="F11" s="81">
        <v>2.6666666666666616</v>
      </c>
      <c r="G11" s="81">
        <f t="shared" si="0"/>
        <v>2.6666666666666616</v>
      </c>
      <c r="H11" s="80">
        <f t="shared" si="1"/>
        <v>28.471924250908906</v>
      </c>
      <c r="I11" s="80"/>
      <c r="J11" s="58" t="s">
        <v>0</v>
      </c>
      <c r="K11" s="58" t="s">
        <v>0</v>
      </c>
      <c r="L11" s="52">
        <v>10.675000000000001</v>
      </c>
      <c r="M11" s="81">
        <f t="shared" si="6"/>
        <v>5.1724137931034475</v>
      </c>
      <c r="N11" s="81">
        <f t="shared" si="2"/>
        <v>10.675000000000001</v>
      </c>
      <c r="O11" s="81">
        <f t="shared" si="3"/>
        <v>5.1724137931034475</v>
      </c>
      <c r="P11" s="81"/>
      <c r="Q11" s="81">
        <f t="shared" si="4"/>
        <v>37.493075304382437</v>
      </c>
      <c r="R11" s="79">
        <f t="shared" si="7"/>
        <v>2.4406627854903995</v>
      </c>
      <c r="S11" s="79"/>
      <c r="T11" s="16">
        <f t="shared" si="8"/>
        <v>202.09765055565023</v>
      </c>
      <c r="U11" s="79">
        <f t="shared" si="9"/>
        <v>2.6257842851165059</v>
      </c>
      <c r="V11" s="58"/>
      <c r="W11" s="58"/>
      <c r="X11" s="11"/>
      <c r="Y11" s="58"/>
      <c r="Z11" s="58"/>
    </row>
    <row r="12" spans="1:26" x14ac:dyDescent="0.3">
      <c r="A12" s="13">
        <v>1883</v>
      </c>
      <c r="B12" s="267">
        <v>54.1</v>
      </c>
      <c r="C12" s="202">
        <f t="shared" si="5"/>
        <v>2.4213854338236862</v>
      </c>
      <c r="D12" s="202"/>
      <c r="E12" s="58" t="s">
        <v>0</v>
      </c>
      <c r="F12" s="81">
        <v>4.6753246753246769</v>
      </c>
      <c r="G12" s="81">
        <f t="shared" si="0"/>
        <v>4.6753246753246769</v>
      </c>
      <c r="H12" s="80">
        <f t="shared" si="1"/>
        <v>29.803079150951401</v>
      </c>
      <c r="I12" s="80"/>
      <c r="J12" s="58" t="s">
        <v>0</v>
      </c>
      <c r="K12" s="58" t="s">
        <v>0</v>
      </c>
      <c r="L12" s="52">
        <v>11.2</v>
      </c>
      <c r="M12" s="81">
        <f t="shared" si="6"/>
        <v>4.9180327868852292</v>
      </c>
      <c r="N12" s="81">
        <f t="shared" si="2"/>
        <v>11.2</v>
      </c>
      <c r="O12" s="81">
        <f t="shared" si="3"/>
        <v>4.9180327868852292</v>
      </c>
      <c r="P12" s="81"/>
      <c r="Q12" s="81">
        <f t="shared" si="4"/>
        <v>37.580009579790222</v>
      </c>
      <c r="R12" s="79">
        <f t="shared" si="7"/>
        <v>0.23186755074642296</v>
      </c>
      <c r="S12" s="79"/>
      <c r="T12" s="16">
        <f t="shared" si="8"/>
        <v>207.02402957486134</v>
      </c>
      <c r="U12" s="79">
        <f t="shared" si="9"/>
        <v>2.4376231023302219</v>
      </c>
      <c r="V12" s="58"/>
      <c r="W12" s="58"/>
      <c r="X12" s="11"/>
      <c r="Y12" s="58"/>
      <c r="Z12" s="58"/>
    </row>
    <row r="13" spans="1:26" x14ac:dyDescent="0.3">
      <c r="A13" s="13">
        <v>1884</v>
      </c>
      <c r="B13" s="267">
        <v>55.378999999999998</v>
      </c>
      <c r="C13" s="202">
        <f t="shared" si="5"/>
        <v>2.3641404805914812</v>
      </c>
      <c r="D13" s="202"/>
      <c r="E13" s="58" t="s">
        <v>0</v>
      </c>
      <c r="F13" s="81">
        <v>5.2109181141439143</v>
      </c>
      <c r="G13" s="81">
        <f t="shared" si="0"/>
        <v>5.2109181141439143</v>
      </c>
      <c r="H13" s="80">
        <f t="shared" si="1"/>
        <v>31.356093201000977</v>
      </c>
      <c r="I13" s="80"/>
      <c r="J13" s="58" t="s">
        <v>0</v>
      </c>
      <c r="K13" s="58" t="s">
        <v>0</v>
      </c>
      <c r="L13" s="52">
        <v>11.5</v>
      </c>
      <c r="M13" s="81">
        <f t="shared" si="6"/>
        <v>2.6785714285714413</v>
      </c>
      <c r="N13" s="81">
        <f t="shared" si="2"/>
        <v>11.5</v>
      </c>
      <c r="O13" s="81">
        <f t="shared" si="3"/>
        <v>2.6785714285714413</v>
      </c>
      <c r="P13" s="81"/>
      <c r="Q13" s="81">
        <f t="shared" si="4"/>
        <v>36.675487364710627</v>
      </c>
      <c r="R13" s="79">
        <f t="shared" si="7"/>
        <v>-2.4069238544474181</v>
      </c>
      <c r="S13" s="79"/>
      <c r="T13" s="16">
        <f t="shared" si="8"/>
        <v>207.6599432998068</v>
      </c>
      <c r="U13" s="79">
        <f t="shared" si="9"/>
        <v>0.30716904035310577</v>
      </c>
      <c r="V13" s="58"/>
      <c r="W13" s="58"/>
      <c r="X13" s="11"/>
      <c r="Y13" s="58"/>
      <c r="Z13" s="58"/>
    </row>
    <row r="14" spans="1:26" x14ac:dyDescent="0.3">
      <c r="A14" s="13">
        <v>1885</v>
      </c>
      <c r="B14" s="267">
        <v>56.878999999999998</v>
      </c>
      <c r="C14" s="202">
        <f t="shared" si="5"/>
        <v>2.7086079560844301</v>
      </c>
      <c r="D14" s="202"/>
      <c r="E14" s="58" t="s">
        <v>0</v>
      </c>
      <c r="F14" s="81">
        <v>4.0094339622641639</v>
      </c>
      <c r="G14" s="81">
        <f t="shared" si="0"/>
        <v>4.0094339622641639</v>
      </c>
      <c r="H14" s="80">
        <f t="shared" ref="H14:H45" si="10">H15/(1+(F15/100))</f>
        <v>32.613295051041113</v>
      </c>
      <c r="I14" s="80"/>
      <c r="J14" s="58" t="s">
        <v>0</v>
      </c>
      <c r="K14" s="58" t="s">
        <v>0</v>
      </c>
      <c r="L14" s="52">
        <v>11.71</v>
      </c>
      <c r="M14" s="81">
        <f t="shared" si="6"/>
        <v>1.8260869565217552</v>
      </c>
      <c r="N14" s="81">
        <f>L14</f>
        <v>11.71</v>
      </c>
      <c r="O14" s="81">
        <f t="shared" si="3"/>
        <v>1.8260869565217552</v>
      </c>
      <c r="P14" s="81"/>
      <c r="Q14" s="81">
        <f t="shared" si="4"/>
        <v>35.905602244953727</v>
      </c>
      <c r="R14" s="79">
        <f t="shared" si="7"/>
        <v>-2.0991817016661862</v>
      </c>
      <c r="S14" s="79"/>
      <c r="T14" s="16">
        <f t="shared" si="8"/>
        <v>205.87563072487211</v>
      </c>
      <c r="U14" s="79">
        <f t="shared" si="9"/>
        <v>-0.85924735728093449</v>
      </c>
      <c r="V14" s="58"/>
      <c r="W14" s="58"/>
      <c r="X14" s="11"/>
      <c r="Y14" s="58"/>
      <c r="Z14" s="58"/>
    </row>
    <row r="15" spans="1:26" x14ac:dyDescent="0.3">
      <c r="A15" s="13">
        <v>1886</v>
      </c>
      <c r="B15" s="267">
        <v>58.164000000000001</v>
      </c>
      <c r="C15" s="202">
        <f t="shared" si="5"/>
        <v>2.2591817718314422</v>
      </c>
      <c r="D15" s="202"/>
      <c r="E15" s="58" t="s">
        <v>0</v>
      </c>
      <c r="F15" s="81">
        <v>3</v>
      </c>
      <c r="G15" s="81">
        <f t="shared" ref="G15:G46" si="11">F15</f>
        <v>3</v>
      </c>
      <c r="H15" s="80">
        <f t="shared" si="10"/>
        <v>33.591693902572345</v>
      </c>
      <c r="I15" s="80"/>
      <c r="J15" s="58" t="s">
        <v>0</v>
      </c>
      <c r="K15" s="58" t="s">
        <v>0</v>
      </c>
      <c r="L15" s="52">
        <v>12.06</v>
      </c>
      <c r="M15" s="81">
        <f t="shared" ref="M15:M57" si="12">((L15/L14)-1)*100</f>
        <v>2.9888983774551736</v>
      </c>
      <c r="N15" s="81">
        <f t="shared" ref="N15:N57" si="13">L15</f>
        <v>12.06</v>
      </c>
      <c r="O15" s="81">
        <f>M15</f>
        <v>2.9888983774551736</v>
      </c>
      <c r="P15" s="81"/>
      <c r="Q15" s="81">
        <f t="shared" si="4"/>
        <v>35.901732240649181</v>
      </c>
      <c r="R15" s="79">
        <f t="shared" ref="R15:U49" si="14">((Q15/Q14)-1)*100</f>
        <v>-1.0778274315370595E-2</v>
      </c>
      <c r="S15" s="79"/>
      <c r="T15" s="16">
        <f t="shared" si="8"/>
        <v>207.34474932948217</v>
      </c>
      <c r="U15" s="79">
        <f t="shared" si="14"/>
        <v>0.71359519309663888</v>
      </c>
      <c r="V15" s="58"/>
      <c r="W15" s="58"/>
      <c r="X15" s="11"/>
      <c r="Y15" s="58"/>
      <c r="Z15" s="58"/>
    </row>
    <row r="16" spans="1:26" x14ac:dyDescent="0.3">
      <c r="A16" s="13">
        <v>1887</v>
      </c>
      <c r="B16" s="267">
        <v>59.448</v>
      </c>
      <c r="C16" s="202">
        <f t="shared" si="5"/>
        <v>2.2075510625128913</v>
      </c>
      <c r="D16" s="202"/>
      <c r="E16" s="58" t="s">
        <v>0</v>
      </c>
      <c r="F16" s="81">
        <v>4.5094454600853151</v>
      </c>
      <c r="G16" s="81">
        <f t="shared" si="11"/>
        <v>4.5094454600853151</v>
      </c>
      <c r="H16" s="80">
        <f t="shared" si="10"/>
        <v>35.106493018227653</v>
      </c>
      <c r="I16" s="80"/>
      <c r="J16" s="58" t="s">
        <v>0</v>
      </c>
      <c r="K16" s="58" t="s">
        <v>0</v>
      </c>
      <c r="L16" s="81">
        <v>12.61</v>
      </c>
      <c r="M16" s="81">
        <f t="shared" si="12"/>
        <v>4.5605306799336498</v>
      </c>
      <c r="N16" s="81">
        <f t="shared" si="13"/>
        <v>12.61</v>
      </c>
      <c r="O16" s="81">
        <f t="shared" ref="O16:O57" si="15">M16</f>
        <v>4.5605306799336498</v>
      </c>
      <c r="P16" s="81"/>
      <c r="Q16" s="81">
        <f t="shared" si="4"/>
        <v>35.919281351893389</v>
      </c>
      <c r="R16" s="79">
        <f t="shared" si="14"/>
        <v>4.8880959633290644E-2</v>
      </c>
      <c r="S16" s="79"/>
      <c r="T16" s="16">
        <f t="shared" si="8"/>
        <v>212.11815368052751</v>
      </c>
      <c r="U16" s="79">
        <f t="shared" si="14"/>
        <v>2.3021582974643628</v>
      </c>
      <c r="V16" s="58"/>
      <c r="W16" s="58"/>
      <c r="X16" s="58"/>
      <c r="Y16" s="58"/>
    </row>
    <row r="17" spans="1:25" x14ac:dyDescent="0.3">
      <c r="A17" s="13">
        <v>1888</v>
      </c>
      <c r="B17" s="267">
        <v>60.731999999999999</v>
      </c>
      <c r="C17" s="202">
        <f t="shared" si="5"/>
        <v>2.1598708114654697</v>
      </c>
      <c r="D17" s="202"/>
      <c r="E17" s="58" t="s">
        <v>0</v>
      </c>
      <c r="F17" s="81">
        <v>-0.46647230320699951</v>
      </c>
      <c r="G17" s="81">
        <f t="shared" si="11"/>
        <v>-0.46647230320699951</v>
      </c>
      <c r="H17" s="80">
        <f t="shared" si="10"/>
        <v>34.94273095167032</v>
      </c>
      <c r="I17" s="80"/>
      <c r="J17" s="58" t="s">
        <v>0</v>
      </c>
      <c r="K17" s="58" t="s">
        <v>0</v>
      </c>
      <c r="L17" s="81">
        <v>12.75</v>
      </c>
      <c r="M17" s="81">
        <f t="shared" si="12"/>
        <v>1.1102299762093537</v>
      </c>
      <c r="N17" s="81">
        <f t="shared" si="13"/>
        <v>12.75</v>
      </c>
      <c r="O17" s="81">
        <f t="shared" si="15"/>
        <v>1.1102299762093537</v>
      </c>
      <c r="P17" s="81"/>
      <c r="Q17" s="81">
        <f t="shared" si="4"/>
        <v>36.488275680669226</v>
      </c>
      <c r="R17" s="79">
        <f t="shared" si="14"/>
        <v>1.5840916281189665</v>
      </c>
      <c r="S17" s="79"/>
      <c r="T17" s="16">
        <f t="shared" si="8"/>
        <v>209.93874728314563</v>
      </c>
      <c r="U17" s="79">
        <f t="shared" si="14"/>
        <v>-1.0274492586166417</v>
      </c>
      <c r="V17" s="58"/>
      <c r="W17" s="58"/>
      <c r="X17" s="58"/>
      <c r="Y17" s="58"/>
    </row>
    <row r="18" spans="1:25" x14ac:dyDescent="0.3">
      <c r="A18" s="13">
        <v>1889</v>
      </c>
      <c r="B18" s="267">
        <v>62.015999999999998</v>
      </c>
      <c r="C18" s="202">
        <f t="shared" si="5"/>
        <v>2.1142066785220237</v>
      </c>
      <c r="D18" s="202"/>
      <c r="E18" s="58" t="s">
        <v>0</v>
      </c>
      <c r="F18" s="81">
        <v>6.20972466315175</v>
      </c>
      <c r="G18" s="81">
        <f t="shared" si="11"/>
        <v>6.20972466315175</v>
      </c>
      <c r="H18" s="80">
        <f t="shared" si="10"/>
        <v>37.11257833355495</v>
      </c>
      <c r="I18" s="80"/>
      <c r="J18" s="58" t="s">
        <v>0</v>
      </c>
      <c r="K18" s="58" t="s">
        <v>0</v>
      </c>
      <c r="L18" s="81">
        <v>13.57</v>
      </c>
      <c r="M18" s="81">
        <f t="shared" si="12"/>
        <v>6.4313725490196205</v>
      </c>
      <c r="N18" s="81">
        <f t="shared" si="13"/>
        <v>13.57</v>
      </c>
      <c r="O18" s="81">
        <f t="shared" si="15"/>
        <v>6.4313725490196205</v>
      </c>
      <c r="P18" s="81"/>
      <c r="Q18" s="81">
        <f t="shared" si="4"/>
        <v>36.564422654868004</v>
      </c>
      <c r="R18" s="79">
        <f t="shared" si="14"/>
        <v>0.20868888095777471</v>
      </c>
      <c r="S18" s="79"/>
      <c r="T18" s="16">
        <f t="shared" si="8"/>
        <v>218.81449948400413</v>
      </c>
      <c r="U18" s="79">
        <f t="shared" si="14"/>
        <v>4.2277818248042331</v>
      </c>
      <c r="V18" s="58"/>
      <c r="W18" s="58"/>
      <c r="X18" s="58"/>
      <c r="Y18" s="58"/>
    </row>
    <row r="19" spans="1:25" x14ac:dyDescent="0.3">
      <c r="A19" s="12">
        <v>1890</v>
      </c>
      <c r="B19" s="267">
        <v>63.302</v>
      </c>
      <c r="C19" s="202">
        <f t="shared" si="5"/>
        <v>2.0736584107327261</v>
      </c>
      <c r="D19" s="202"/>
      <c r="E19" s="58" t="s">
        <v>0</v>
      </c>
      <c r="F19" s="81">
        <v>1.4340871483728534</v>
      </c>
      <c r="G19" s="81">
        <f t="shared" si="11"/>
        <v>1.4340871483728534</v>
      </c>
      <c r="H19" s="80">
        <f t="shared" si="10"/>
        <v>37.644805049866271</v>
      </c>
      <c r="I19" s="80"/>
      <c r="J19" s="58" t="s">
        <v>0</v>
      </c>
      <c r="K19" s="58" t="s">
        <v>0</v>
      </c>
      <c r="L19" s="81">
        <v>13.44</v>
      </c>
      <c r="M19" s="81">
        <f t="shared" si="12"/>
        <v>-0.9579955784819516</v>
      </c>
      <c r="N19" s="81">
        <f t="shared" si="13"/>
        <v>13.44</v>
      </c>
      <c r="O19" s="81">
        <f t="shared" si="15"/>
        <v>-0.9579955784819516</v>
      </c>
      <c r="P19" s="81"/>
      <c r="Q19" s="81">
        <f t="shared" si="4"/>
        <v>35.702137339260162</v>
      </c>
      <c r="R19" s="79">
        <f t="shared" si="14"/>
        <v>-2.3582631776986163</v>
      </c>
      <c r="S19" s="79"/>
      <c r="T19" s="16">
        <f t="shared" si="8"/>
        <v>212.31556664876305</v>
      </c>
      <c r="U19" s="79">
        <f t="shared" si="14"/>
        <v>-2.9700649868114271</v>
      </c>
      <c r="V19" s="58"/>
      <c r="W19" s="58"/>
      <c r="X19" s="58"/>
      <c r="Y19" s="58"/>
    </row>
    <row r="20" spans="1:25" x14ac:dyDescent="0.3">
      <c r="A20" s="13">
        <v>1891</v>
      </c>
      <c r="B20" s="267">
        <v>64.611999999999995</v>
      </c>
      <c r="C20" s="202">
        <f t="shared" si="5"/>
        <v>2.0694448832580203</v>
      </c>
      <c r="D20" s="202"/>
      <c r="E20" s="58" t="s">
        <v>0</v>
      </c>
      <c r="F20" s="81">
        <v>3.2626427406198921</v>
      </c>
      <c r="G20" s="81">
        <f t="shared" si="11"/>
        <v>3.2626427406198921</v>
      </c>
      <c r="H20" s="80">
        <f t="shared" si="10"/>
        <v>38.873020549046245</v>
      </c>
      <c r="I20" s="80"/>
      <c r="J20" s="58" t="s">
        <v>0</v>
      </c>
      <c r="K20" s="58" t="s">
        <v>0</v>
      </c>
      <c r="L20" s="81">
        <v>13.86</v>
      </c>
      <c r="M20" s="81">
        <f t="shared" si="12"/>
        <v>3.125</v>
      </c>
      <c r="N20" s="81">
        <f t="shared" si="13"/>
        <v>13.86</v>
      </c>
      <c r="O20" s="81">
        <f t="shared" si="15"/>
        <v>3.125</v>
      </c>
      <c r="P20" s="81"/>
      <c r="Q20" s="81">
        <f t="shared" si="4"/>
        <v>35.654548589844673</v>
      </c>
      <c r="R20" s="79">
        <f t="shared" si="14"/>
        <v>-0.13329383886258039</v>
      </c>
      <c r="S20" s="79"/>
      <c r="T20" s="16">
        <f t="shared" si="8"/>
        <v>214.51123630285394</v>
      </c>
      <c r="U20" s="79">
        <f t="shared" si="14"/>
        <v>1.0341538723456889</v>
      </c>
      <c r="V20" s="58"/>
      <c r="W20" s="58"/>
      <c r="X20" s="58"/>
      <c r="Y20" s="58"/>
    </row>
    <row r="21" spans="1:25" x14ac:dyDescent="0.3">
      <c r="A21" s="13">
        <v>1892</v>
      </c>
      <c r="B21" s="267">
        <v>65.921999999999997</v>
      </c>
      <c r="C21" s="202">
        <f t="shared" si="5"/>
        <v>2.0274871540890249</v>
      </c>
      <c r="D21" s="202"/>
      <c r="E21" s="58" t="s">
        <v>0</v>
      </c>
      <c r="F21" s="81">
        <v>4.6866771985255351</v>
      </c>
      <c r="G21" s="81">
        <f t="shared" si="11"/>
        <v>4.6866771985255351</v>
      </c>
      <c r="H21" s="80">
        <f t="shared" si="10"/>
        <v>40.694873539496541</v>
      </c>
      <c r="I21" s="80"/>
      <c r="J21" s="58" t="s">
        <v>0</v>
      </c>
      <c r="K21" s="58" t="s">
        <v>0</v>
      </c>
      <c r="L21" s="81">
        <v>14.33</v>
      </c>
      <c r="M21" s="81">
        <f t="shared" si="12"/>
        <v>3.3910533910533891</v>
      </c>
      <c r="N21" s="81">
        <f t="shared" si="13"/>
        <v>14.33</v>
      </c>
      <c r="O21" s="81">
        <f t="shared" si="15"/>
        <v>3.3910533910533891</v>
      </c>
      <c r="P21" s="81"/>
      <c r="Q21" s="81">
        <f t="shared" si="4"/>
        <v>35.213280577200891</v>
      </c>
      <c r="R21" s="79">
        <f t="shared" si="14"/>
        <v>-1.2376205283649688</v>
      </c>
      <c r="S21" s="79"/>
      <c r="T21" s="16">
        <f t="shared" si="8"/>
        <v>217.378113528109</v>
      </c>
      <c r="U21" s="79">
        <f t="shared" si="14"/>
        <v>1.3364694897415541</v>
      </c>
      <c r="V21" s="58"/>
      <c r="W21" s="58"/>
      <c r="X21" s="58"/>
      <c r="Y21" s="58"/>
    </row>
    <row r="22" spans="1:25" x14ac:dyDescent="0.3">
      <c r="A22" s="13">
        <v>1893</v>
      </c>
      <c r="B22" s="267">
        <v>67.230999999999995</v>
      </c>
      <c r="C22" s="202">
        <f t="shared" si="5"/>
        <v>1.9856800461151014</v>
      </c>
      <c r="D22" s="202"/>
      <c r="E22" s="58" t="s">
        <v>0</v>
      </c>
      <c r="F22" s="81">
        <v>-5.0301810865205354E-2</v>
      </c>
      <c r="G22" s="81">
        <f t="shared" si="11"/>
        <v>-5.0301810865205354E-2</v>
      </c>
      <c r="H22" s="80">
        <f t="shared" si="10"/>
        <v>40.674403281176872</v>
      </c>
      <c r="I22" s="80"/>
      <c r="J22" s="58" t="s">
        <v>0</v>
      </c>
      <c r="K22" s="58" t="s">
        <v>0</v>
      </c>
      <c r="L22" s="81">
        <v>14.37</v>
      </c>
      <c r="M22" s="81">
        <f t="shared" si="12"/>
        <v>0.2791346824842833</v>
      </c>
      <c r="N22" s="81">
        <f t="shared" si="13"/>
        <v>14.37</v>
      </c>
      <c r="O22" s="81">
        <f t="shared" si="15"/>
        <v>0.2791346824842833</v>
      </c>
      <c r="P22" s="81"/>
      <c r="Q22" s="81">
        <f t="shared" si="4"/>
        <v>35.32934435611029</v>
      </c>
      <c r="R22" s="79">
        <f t="shared" si="14"/>
        <v>0.32960228926965929</v>
      </c>
      <c r="S22" s="79"/>
      <c r="T22" s="16">
        <f t="shared" si="8"/>
        <v>213.74068510062321</v>
      </c>
      <c r="U22" s="79">
        <f t="shared" si="14"/>
        <v>-1.6733186098863762</v>
      </c>
      <c r="V22" s="58"/>
      <c r="W22" s="58"/>
      <c r="X22" s="58"/>
      <c r="Y22" s="58"/>
    </row>
    <row r="23" spans="1:25" x14ac:dyDescent="0.3">
      <c r="A23" s="13">
        <v>1894</v>
      </c>
      <c r="B23" s="267">
        <v>68.540999999999997</v>
      </c>
      <c r="C23" s="202">
        <f t="shared" si="5"/>
        <v>1.9485058975770242</v>
      </c>
      <c r="D23" s="202"/>
      <c r="E23" s="58" t="s">
        <v>0</v>
      </c>
      <c r="F23" s="81">
        <v>-2.9189733266230422</v>
      </c>
      <c r="G23" s="81">
        <f t="shared" si="11"/>
        <v>-2.9189733266230422</v>
      </c>
      <c r="H23" s="80">
        <f t="shared" si="10"/>
        <v>39.487128298636229</v>
      </c>
      <c r="I23" s="80"/>
      <c r="J23" s="58" t="s">
        <v>0</v>
      </c>
      <c r="K23" s="58" t="s">
        <v>0</v>
      </c>
      <c r="L23" s="81">
        <v>13.21</v>
      </c>
      <c r="M23" s="81">
        <f t="shared" si="12"/>
        <v>-8.0723729993040898</v>
      </c>
      <c r="N23" s="81">
        <f t="shared" si="13"/>
        <v>13.21</v>
      </c>
      <c r="O23" s="81">
        <f t="shared" si="15"/>
        <v>-8.0723729993040898</v>
      </c>
      <c r="P23" s="81"/>
      <c r="Q23" s="81">
        <f t="shared" si="4"/>
        <v>33.453939471349798</v>
      </c>
      <c r="R23" s="79">
        <f t="shared" si="14"/>
        <v>-5.3083489629949359</v>
      </c>
      <c r="S23" s="79"/>
      <c r="T23" s="16">
        <f t="shared" si="8"/>
        <v>192.73135787338967</v>
      </c>
      <c r="U23" s="79">
        <f t="shared" si="14"/>
        <v>-9.8293533668346473</v>
      </c>
      <c r="V23" s="58"/>
      <c r="W23" s="58"/>
      <c r="X23" s="58"/>
      <c r="Y23" s="58"/>
    </row>
    <row r="24" spans="1:25" x14ac:dyDescent="0.3">
      <c r="A24" s="13">
        <v>1895</v>
      </c>
      <c r="B24" s="267">
        <v>69.850999999999999</v>
      </c>
      <c r="C24" s="202">
        <f t="shared" si="5"/>
        <v>1.9112647904174107</v>
      </c>
      <c r="D24" s="202"/>
      <c r="E24" s="58" t="s">
        <v>0</v>
      </c>
      <c r="F24" s="81">
        <v>11.715914981855891</v>
      </c>
      <c r="G24" s="81">
        <f t="shared" si="11"/>
        <v>11.715914981855891</v>
      </c>
      <c r="H24" s="80">
        <f t="shared" si="10"/>
        <v>44.113406678880807</v>
      </c>
      <c r="I24" s="80"/>
      <c r="J24" s="58" t="s">
        <v>0</v>
      </c>
      <c r="K24" s="58" t="s">
        <v>0</v>
      </c>
      <c r="L24" s="81">
        <v>14.53</v>
      </c>
      <c r="M24" s="81">
        <f t="shared" si="12"/>
        <v>9.9924299772899303</v>
      </c>
      <c r="N24" s="81">
        <f t="shared" si="13"/>
        <v>14.53</v>
      </c>
      <c r="O24" s="81">
        <f t="shared" si="15"/>
        <v>9.9924299772899303</v>
      </c>
      <c r="P24" s="81"/>
      <c r="Q24" s="81">
        <f t="shared" si="4"/>
        <v>32.93783249561681</v>
      </c>
      <c r="R24" s="79">
        <f t="shared" si="14"/>
        <v>-1.5427390133678776</v>
      </c>
      <c r="S24" s="79"/>
      <c r="T24" s="16">
        <f t="shared" si="8"/>
        <v>208.01420165781448</v>
      </c>
      <c r="U24" s="79">
        <f t="shared" si="14"/>
        <v>7.9296093552480018</v>
      </c>
      <c r="V24" s="58"/>
      <c r="W24" s="58"/>
      <c r="X24" s="58"/>
      <c r="Y24" s="58"/>
    </row>
    <row r="25" spans="1:25" x14ac:dyDescent="0.3">
      <c r="A25" s="12">
        <v>1896</v>
      </c>
      <c r="B25" s="267">
        <v>71.161000000000001</v>
      </c>
      <c r="C25" s="202">
        <f t="shared" si="5"/>
        <v>1.8754205380023148</v>
      </c>
      <c r="D25" s="202"/>
      <c r="E25" s="58" t="s">
        <v>0</v>
      </c>
      <c r="F25" s="81">
        <v>-2.2737819025522077</v>
      </c>
      <c r="G25" s="81">
        <f t="shared" si="11"/>
        <v>-2.2737819025522077</v>
      </c>
      <c r="H25" s="80">
        <f t="shared" si="10"/>
        <v>43.110364021217158</v>
      </c>
      <c r="I25" s="80"/>
      <c r="J25" s="58" t="s">
        <v>0</v>
      </c>
      <c r="K25" s="58" t="s">
        <v>0</v>
      </c>
      <c r="L25" s="82">
        <v>14.25</v>
      </c>
      <c r="M25" s="81">
        <f t="shared" si="12"/>
        <v>-1.9270474879559463</v>
      </c>
      <c r="N25" s="81">
        <f t="shared" si="13"/>
        <v>14.25</v>
      </c>
      <c r="O25" s="81">
        <f t="shared" si="15"/>
        <v>-1.9270474879559463</v>
      </c>
      <c r="P25" s="81"/>
      <c r="Q25" s="81">
        <f t="shared" si="4"/>
        <v>33.054696529555478</v>
      </c>
      <c r="R25" s="79">
        <f t="shared" si="14"/>
        <v>0.35480183449903002</v>
      </c>
      <c r="S25" s="79"/>
      <c r="T25" s="16">
        <f t="shared" si="8"/>
        <v>200.25013701325165</v>
      </c>
      <c r="U25" s="79">
        <f t="shared" si="14"/>
        <v>-3.7324685443039129</v>
      </c>
      <c r="V25" s="58"/>
      <c r="W25" s="58"/>
      <c r="X25" s="58"/>
      <c r="Y25" s="58"/>
    </row>
    <row r="26" spans="1:25" x14ac:dyDescent="0.3">
      <c r="A26" s="13">
        <v>1897</v>
      </c>
      <c r="B26" s="267">
        <v>72.471000000000004</v>
      </c>
      <c r="C26" s="202">
        <f t="shared" si="5"/>
        <v>1.8408959964025362</v>
      </c>
      <c r="D26" s="202"/>
      <c r="E26" s="58" t="s">
        <v>0</v>
      </c>
      <c r="F26" s="81">
        <v>8.1671415004748393</v>
      </c>
      <c r="G26" s="81">
        <f t="shared" si="11"/>
        <v>8.1671415004748393</v>
      </c>
      <c r="H26" s="80">
        <f t="shared" si="10"/>
        <v>46.631248452199756</v>
      </c>
      <c r="I26" s="80"/>
      <c r="J26" s="58" t="s">
        <v>0</v>
      </c>
      <c r="K26" s="58" t="s">
        <v>0</v>
      </c>
      <c r="L26" s="82">
        <v>15.18</v>
      </c>
      <c r="M26" s="81">
        <f t="shared" si="12"/>
        <v>6.5263157894736912</v>
      </c>
      <c r="N26" s="81">
        <f t="shared" si="13"/>
        <v>15.18</v>
      </c>
      <c r="O26" s="81">
        <f t="shared" si="15"/>
        <v>6.5263157894736912</v>
      </c>
      <c r="P26" s="81"/>
      <c r="Q26" s="81">
        <f t="shared" si="4"/>
        <v>32.55327812113061</v>
      </c>
      <c r="R26" s="79">
        <f t="shared" si="14"/>
        <v>-1.5169354466059937</v>
      </c>
      <c r="S26" s="79"/>
      <c r="T26" s="16">
        <f t="shared" si="8"/>
        <v>209.46309558306081</v>
      </c>
      <c r="U26" s="79">
        <f t="shared" si="14"/>
        <v>4.6007252265697574</v>
      </c>
      <c r="V26" s="58"/>
      <c r="W26" s="58"/>
      <c r="X26" s="58"/>
      <c r="Y26" s="58"/>
    </row>
    <row r="27" spans="1:25" x14ac:dyDescent="0.3">
      <c r="A27" s="13">
        <v>1898</v>
      </c>
      <c r="B27" s="267">
        <v>73.781000000000006</v>
      </c>
      <c r="C27" s="202">
        <f t="shared" si="5"/>
        <v>1.8076195995639699</v>
      </c>
      <c r="D27" s="202"/>
      <c r="E27" s="58" t="s">
        <v>0</v>
      </c>
      <c r="F27" s="81">
        <v>2.3705004389815487</v>
      </c>
      <c r="G27" s="81">
        <f t="shared" si="11"/>
        <v>2.3705004389815487</v>
      </c>
      <c r="H27" s="80">
        <f t="shared" si="10"/>
        <v>47.736642401461729</v>
      </c>
      <c r="I27" s="80"/>
      <c r="J27" s="58" t="s">
        <v>0</v>
      </c>
      <c r="K27" s="58" t="s">
        <v>0</v>
      </c>
      <c r="L27" s="82">
        <v>15.74</v>
      </c>
      <c r="M27" s="81">
        <f t="shared" si="12"/>
        <v>3.6890645586297843</v>
      </c>
      <c r="N27" s="81">
        <f t="shared" si="13"/>
        <v>15.74</v>
      </c>
      <c r="O27" s="81">
        <f t="shared" si="15"/>
        <v>3.6890645586297843</v>
      </c>
      <c r="P27" s="81"/>
      <c r="Q27" s="81">
        <f t="shared" si="4"/>
        <v>32.972574542691405</v>
      </c>
      <c r="R27" s="79">
        <f t="shared" si="14"/>
        <v>1.2880313312858771</v>
      </c>
      <c r="S27" s="79"/>
      <c r="T27" s="16">
        <f t="shared" si="8"/>
        <v>213.33405619332891</v>
      </c>
      <c r="U27" s="79">
        <f t="shared" si="14"/>
        <v>1.8480394360127717</v>
      </c>
      <c r="V27" s="58"/>
      <c r="W27" s="58"/>
      <c r="X27" s="58"/>
      <c r="Y27" s="58"/>
    </row>
    <row r="28" spans="1:25" x14ac:dyDescent="0.3">
      <c r="A28" s="13">
        <v>1899</v>
      </c>
      <c r="B28" s="267">
        <v>75.090999999999994</v>
      </c>
      <c r="C28" s="202">
        <f t="shared" si="5"/>
        <v>1.7755248641248889</v>
      </c>
      <c r="D28" s="202"/>
      <c r="E28" s="58" t="s">
        <v>0</v>
      </c>
      <c r="F28" s="81">
        <v>11.620926243567764</v>
      </c>
      <c r="G28" s="81">
        <f t="shared" si="11"/>
        <v>11.620926243567764</v>
      </c>
      <c r="H28" s="80">
        <f t="shared" si="10"/>
        <v>53.284082406091294</v>
      </c>
      <c r="I28" s="80"/>
      <c r="J28" s="58" t="s">
        <v>0</v>
      </c>
      <c r="K28" s="58" t="s">
        <v>0</v>
      </c>
      <c r="L28" s="82">
        <v>17.850000000000001</v>
      </c>
      <c r="M28" s="81">
        <f t="shared" si="12"/>
        <v>13.405336721728078</v>
      </c>
      <c r="N28" s="81">
        <f t="shared" si="13"/>
        <v>17.850000000000001</v>
      </c>
      <c r="O28" s="81">
        <f t="shared" si="15"/>
        <v>13.405336721728078</v>
      </c>
      <c r="P28" s="81"/>
      <c r="Q28" s="81">
        <f t="shared" si="4"/>
        <v>33.499685448199514</v>
      </c>
      <c r="R28" s="79">
        <f t="shared" si="14"/>
        <v>1.5986343584594165</v>
      </c>
      <c r="S28" s="79"/>
      <c r="T28" s="16">
        <f t="shared" si="8"/>
        <v>237.71157662036731</v>
      </c>
      <c r="U28" s="79">
        <f t="shared" si="14"/>
        <v>11.426923981113845</v>
      </c>
      <c r="V28" s="58"/>
      <c r="W28" s="58"/>
      <c r="X28" s="58"/>
      <c r="Y28" s="58"/>
    </row>
    <row r="29" spans="1:25" x14ac:dyDescent="0.3">
      <c r="A29" s="13">
        <v>1900</v>
      </c>
      <c r="B29" s="267">
        <v>76.391000000000005</v>
      </c>
      <c r="C29" s="202">
        <f t="shared" si="5"/>
        <v>1.731232770904656</v>
      </c>
      <c r="D29" s="202"/>
      <c r="E29" s="58" t="s">
        <v>0</v>
      </c>
      <c r="F29" s="81">
        <v>1.959277756434874</v>
      </c>
      <c r="G29" s="81">
        <f t="shared" si="11"/>
        <v>1.959277756434874</v>
      </c>
      <c r="H29" s="80">
        <f t="shared" si="10"/>
        <v>54.328065580394266</v>
      </c>
      <c r="I29" s="80"/>
      <c r="J29" s="58" t="s">
        <v>0</v>
      </c>
      <c r="K29" s="58" t="s">
        <v>0</v>
      </c>
      <c r="L29" s="82">
        <v>18.579999999999998</v>
      </c>
      <c r="M29" s="81">
        <f t="shared" si="12"/>
        <v>4.0896358543417222</v>
      </c>
      <c r="N29" s="81">
        <f t="shared" si="13"/>
        <v>18.579999999999998</v>
      </c>
      <c r="O29" s="81">
        <f t="shared" si="15"/>
        <v>4.0896358543417222</v>
      </c>
      <c r="P29" s="81"/>
      <c r="Q29" s="81">
        <f t="shared" si="4"/>
        <v>34.199634758770223</v>
      </c>
      <c r="R29" s="79">
        <f t="shared" si="14"/>
        <v>2.0894205459124127</v>
      </c>
      <c r="S29" s="79"/>
      <c r="T29" s="16">
        <f t="shared" si="8"/>
        <v>243.22236912725319</v>
      </c>
      <c r="U29" s="79">
        <f t="shared" si="14"/>
        <v>2.3182684601376291</v>
      </c>
      <c r="V29" s="58"/>
      <c r="W29" s="58"/>
      <c r="X29" s="58"/>
      <c r="Y29" s="58"/>
    </row>
    <row r="30" spans="1:25" x14ac:dyDescent="0.3">
      <c r="A30" s="13">
        <v>1901</v>
      </c>
      <c r="B30" s="267">
        <v>77.888000000000005</v>
      </c>
      <c r="C30" s="202">
        <f t="shared" si="5"/>
        <v>1.9596549331727608</v>
      </c>
      <c r="D30" s="202"/>
      <c r="E30" s="58" t="s">
        <v>0</v>
      </c>
      <c r="F30" s="81">
        <v>12.245666917859843</v>
      </c>
      <c r="G30" s="81">
        <f t="shared" si="11"/>
        <v>12.245666917859843</v>
      </c>
      <c r="H30" s="80">
        <f t="shared" si="10"/>
        <v>60.980899534285811</v>
      </c>
      <c r="I30" s="80"/>
      <c r="J30" s="58" t="s">
        <v>0</v>
      </c>
      <c r="K30" s="58" t="s">
        <v>0</v>
      </c>
      <c r="L30" s="82">
        <v>20.97</v>
      </c>
      <c r="M30" s="81">
        <f t="shared" si="12"/>
        <v>12.863293864370284</v>
      </c>
      <c r="N30" s="81">
        <f t="shared" si="13"/>
        <v>20.97</v>
      </c>
      <c r="O30" s="81">
        <f t="shared" si="15"/>
        <v>12.863293864370284</v>
      </c>
      <c r="P30" s="81"/>
      <c r="Q30" s="81">
        <f t="shared" si="4"/>
        <v>34.387816775660809</v>
      </c>
      <c r="R30" s="79">
        <f t="shared" si="14"/>
        <v>0.55024569185591066</v>
      </c>
      <c r="S30" s="79"/>
      <c r="T30" s="16">
        <f t="shared" si="8"/>
        <v>269.2327444535743</v>
      </c>
      <c r="U30" s="79">
        <f t="shared" si="14"/>
        <v>10.694072021275547</v>
      </c>
      <c r="V30" s="58"/>
      <c r="W30" s="58"/>
      <c r="X30" s="58"/>
      <c r="Y30" s="58"/>
    </row>
    <row r="31" spans="1:25" x14ac:dyDescent="0.3">
      <c r="A31" s="12">
        <v>1902</v>
      </c>
      <c r="B31" s="267">
        <v>79.468999999999994</v>
      </c>
      <c r="C31" s="202">
        <f t="shared" si="5"/>
        <v>2.0298377156943159</v>
      </c>
      <c r="D31" s="202"/>
      <c r="E31" s="58" t="s">
        <v>0</v>
      </c>
      <c r="F31" s="81">
        <v>1.7119838872104776</v>
      </c>
      <c r="G31" s="81">
        <f t="shared" si="11"/>
        <v>1.7119838872104776</v>
      </c>
      <c r="H31" s="80">
        <f t="shared" si="10"/>
        <v>62.024882708588791</v>
      </c>
      <c r="I31" s="80"/>
      <c r="J31" s="58" t="s">
        <v>0</v>
      </c>
      <c r="K31" s="58" t="s">
        <v>0</v>
      </c>
      <c r="L31" s="82">
        <v>21.65</v>
      </c>
      <c r="M31" s="81">
        <f t="shared" si="12"/>
        <v>3.2427277062470283</v>
      </c>
      <c r="N31" s="81">
        <f t="shared" si="13"/>
        <v>21.65</v>
      </c>
      <c r="O31" s="81">
        <f t="shared" si="15"/>
        <v>3.2427277062470283</v>
      </c>
      <c r="P31" s="81"/>
      <c r="Q31" s="81">
        <f t="shared" si="4"/>
        <v>34.905346136191966</v>
      </c>
      <c r="R31" s="79">
        <f t="shared" si="14"/>
        <v>1.5049788240626416</v>
      </c>
      <c r="S31" s="79"/>
      <c r="T31" s="16">
        <f t="shared" si="8"/>
        <v>272.43327586857771</v>
      </c>
      <c r="U31" s="79">
        <f t="shared" si="14"/>
        <v>1.1887600898988326</v>
      </c>
      <c r="V31" s="58"/>
      <c r="W31" s="58"/>
      <c r="X31" s="58"/>
      <c r="Y31" s="58"/>
    </row>
    <row r="32" spans="1:25" x14ac:dyDescent="0.3">
      <c r="A32" s="13">
        <v>1903</v>
      </c>
      <c r="B32" s="267">
        <v>80.945999999999998</v>
      </c>
      <c r="C32" s="202">
        <f t="shared" si="5"/>
        <v>1.8585863670110392</v>
      </c>
      <c r="D32" s="202"/>
      <c r="E32" s="58" t="s">
        <v>0</v>
      </c>
      <c r="F32" s="81">
        <v>2.8712871287128738</v>
      </c>
      <c r="G32" s="81">
        <f t="shared" si="11"/>
        <v>2.8712871287128738</v>
      </c>
      <c r="H32" s="80">
        <f t="shared" si="10"/>
        <v>63.805795182399756</v>
      </c>
      <c r="I32" s="80"/>
      <c r="J32" s="58" t="s">
        <v>0</v>
      </c>
      <c r="K32" s="58" t="s">
        <v>0</v>
      </c>
      <c r="L32" s="82">
        <v>22.85</v>
      </c>
      <c r="M32" s="81">
        <f t="shared" si="12"/>
        <v>5.5427251732101723</v>
      </c>
      <c r="N32" s="81">
        <f t="shared" si="13"/>
        <v>22.85</v>
      </c>
      <c r="O32" s="81">
        <f t="shared" si="15"/>
        <v>5.5427251732101723</v>
      </c>
      <c r="P32" s="81"/>
      <c r="Q32" s="81">
        <f t="shared" si="4"/>
        <v>35.811794108480861</v>
      </c>
      <c r="R32" s="79">
        <f t="shared" si="14"/>
        <v>2.5968743262197114</v>
      </c>
      <c r="S32" s="79"/>
      <c r="T32" s="16">
        <f t="shared" si="8"/>
        <v>282.28695673658984</v>
      </c>
      <c r="U32" s="79">
        <f t="shared" si="14"/>
        <v>3.6169153113166486</v>
      </c>
      <c r="V32" s="58"/>
      <c r="W32" s="58"/>
      <c r="X32" s="58"/>
      <c r="Y32" s="58"/>
    </row>
    <row r="33" spans="1:25" x14ac:dyDescent="0.3">
      <c r="A33" s="13">
        <v>1904</v>
      </c>
      <c r="B33" s="267">
        <v>82.484999999999999</v>
      </c>
      <c r="C33" s="202">
        <f t="shared" si="5"/>
        <v>1.9012675116744537</v>
      </c>
      <c r="D33" s="202"/>
      <c r="E33" s="58" t="s">
        <v>0</v>
      </c>
      <c r="F33" s="81">
        <v>3.7856913699069628</v>
      </c>
      <c r="G33" s="81">
        <f t="shared" si="11"/>
        <v>3.7856913699069628</v>
      </c>
      <c r="H33" s="80">
        <f t="shared" si="10"/>
        <v>66.221285664120373</v>
      </c>
      <c r="I33" s="80"/>
      <c r="J33" s="58" t="s">
        <v>0</v>
      </c>
      <c r="K33" s="58" t="s">
        <v>0</v>
      </c>
      <c r="L33" s="82">
        <v>23.93</v>
      </c>
      <c r="M33" s="81">
        <f t="shared" si="12"/>
        <v>4.7264770240700082</v>
      </c>
      <c r="N33" s="81">
        <f t="shared" si="13"/>
        <v>23.93</v>
      </c>
      <c r="O33" s="81">
        <f t="shared" si="15"/>
        <v>4.7264770240700082</v>
      </c>
      <c r="P33" s="81"/>
      <c r="Q33" s="81">
        <f t="shared" si="4"/>
        <v>36.136417105181046</v>
      </c>
      <c r="R33" s="79">
        <f t="shared" si="14"/>
        <v>0.90646951592774361</v>
      </c>
      <c r="S33" s="79"/>
      <c r="T33" s="16">
        <f t="shared" si="8"/>
        <v>290.11335394314119</v>
      </c>
      <c r="U33" s="79">
        <f t="shared" si="14"/>
        <v>2.7724969290219059</v>
      </c>
      <c r="V33" s="58"/>
      <c r="W33" s="58"/>
      <c r="X33" s="58"/>
      <c r="Y33" s="58"/>
    </row>
    <row r="34" spans="1:25" x14ac:dyDescent="0.3">
      <c r="A34" s="13">
        <v>1905</v>
      </c>
      <c r="B34" s="267">
        <v>84.147000000000006</v>
      </c>
      <c r="C34" s="202">
        <f t="shared" si="5"/>
        <v>2.0149118021458579</v>
      </c>
      <c r="D34" s="202"/>
      <c r="E34" s="58" t="s">
        <v>0</v>
      </c>
      <c r="F34" s="81">
        <v>9.1808346213292147</v>
      </c>
      <c r="G34" s="81">
        <f t="shared" si="11"/>
        <v>9.1808346213292147</v>
      </c>
      <c r="H34" s="80">
        <f t="shared" si="10"/>
        <v>72.300952385061251</v>
      </c>
      <c r="I34" s="80"/>
      <c r="J34" s="58" t="s">
        <v>0</v>
      </c>
      <c r="K34" s="58" t="s">
        <v>0</v>
      </c>
      <c r="L34" s="82">
        <v>26.12</v>
      </c>
      <c r="M34" s="81">
        <f t="shared" si="12"/>
        <v>9.151692436272473</v>
      </c>
      <c r="N34" s="81">
        <f t="shared" si="13"/>
        <v>26.12</v>
      </c>
      <c r="O34" s="81">
        <f t="shared" si="15"/>
        <v>9.151692436272473</v>
      </c>
      <c r="P34" s="81"/>
      <c r="Q34" s="81">
        <f t="shared" si="4"/>
        <v>36.126771692978267</v>
      </c>
      <c r="R34" s="79">
        <f t="shared" si="14"/>
        <v>-2.669166723060501E-2</v>
      </c>
      <c r="S34" s="79"/>
      <c r="T34" s="16">
        <f t="shared" si="8"/>
        <v>310.40916491378186</v>
      </c>
      <c r="U34" s="79">
        <f t="shared" si="14"/>
        <v>6.9958210109205776</v>
      </c>
      <c r="V34" s="58"/>
      <c r="W34" s="58"/>
      <c r="X34" s="58"/>
      <c r="Y34" s="58"/>
    </row>
    <row r="35" spans="1:25" x14ac:dyDescent="0.3">
      <c r="A35" s="13">
        <v>1906</v>
      </c>
      <c r="B35" s="267">
        <v>85.77</v>
      </c>
      <c r="C35" s="202">
        <f t="shared" si="5"/>
        <v>1.9287675139933569</v>
      </c>
      <c r="D35" s="202"/>
      <c r="E35" s="58" t="s">
        <v>0</v>
      </c>
      <c r="F35" s="81">
        <v>4.1053227633069067</v>
      </c>
      <c r="G35" s="81">
        <f t="shared" si="11"/>
        <v>4.1053227633069067</v>
      </c>
      <c r="H35" s="80">
        <f t="shared" si="10"/>
        <v>75.269139841412851</v>
      </c>
      <c r="I35" s="80"/>
      <c r="J35" s="58" t="s">
        <v>0</v>
      </c>
      <c r="K35" s="58" t="s">
        <v>0</v>
      </c>
      <c r="L35" s="82">
        <v>28.1</v>
      </c>
      <c r="M35" s="81">
        <f t="shared" si="12"/>
        <v>7.5803981623277172</v>
      </c>
      <c r="N35" s="81">
        <f t="shared" si="13"/>
        <v>28.1</v>
      </c>
      <c r="O35" s="81">
        <f t="shared" si="15"/>
        <v>7.5803981623277172</v>
      </c>
      <c r="P35" s="81"/>
      <c r="Q35" s="81">
        <f t="shared" si="4"/>
        <v>37.332697117576821</v>
      </c>
      <c r="R35" s="79">
        <f t="shared" si="14"/>
        <v>3.3380381586460395</v>
      </c>
      <c r="S35" s="79"/>
      <c r="T35" s="16">
        <f t="shared" si="8"/>
        <v>327.62038008627729</v>
      </c>
      <c r="U35" s="79">
        <f t="shared" si="14"/>
        <v>5.5446865356813646</v>
      </c>
      <c r="V35" s="58"/>
      <c r="W35" s="58"/>
      <c r="X35" s="58"/>
      <c r="Y35" s="58"/>
    </row>
    <row r="36" spans="1:25" x14ac:dyDescent="0.3">
      <c r="A36" s="13">
        <v>1907</v>
      </c>
      <c r="B36" s="267">
        <v>87.338999999999999</v>
      </c>
      <c r="C36" s="202">
        <f t="shared" si="5"/>
        <v>1.8293109478838776</v>
      </c>
      <c r="D36" s="202"/>
      <c r="E36" s="58" t="s">
        <v>0</v>
      </c>
      <c r="F36" s="81">
        <v>-1.550176774544465</v>
      </c>
      <c r="G36" s="81">
        <f t="shared" si="11"/>
        <v>-1.550176774544465</v>
      </c>
      <c r="H36" s="80">
        <f t="shared" si="10"/>
        <v>74.10233511719187</v>
      </c>
      <c r="I36" s="80"/>
      <c r="J36" s="58" t="s">
        <v>0</v>
      </c>
      <c r="K36" s="58" t="s">
        <v>0</v>
      </c>
      <c r="L36" s="82">
        <v>28.88</v>
      </c>
      <c r="M36" s="81">
        <f t="shared" si="12"/>
        <v>2.77580071174377</v>
      </c>
      <c r="N36" s="81">
        <f t="shared" si="13"/>
        <v>28.88</v>
      </c>
      <c r="O36" s="81">
        <f t="shared" si="15"/>
        <v>2.77580071174377</v>
      </c>
      <c r="P36" s="81"/>
      <c r="Q36" s="81">
        <f t="shared" si="4"/>
        <v>38.97313081204075</v>
      </c>
      <c r="R36" s="79">
        <f t="shared" si="14"/>
        <v>4.3940937063762009</v>
      </c>
      <c r="S36" s="79"/>
      <c r="T36" s="16">
        <f t="shared" si="8"/>
        <v>330.66556750134532</v>
      </c>
      <c r="U36" s="79">
        <f t="shared" si="14"/>
        <v>0.9294865643785899</v>
      </c>
      <c r="V36" s="58"/>
      <c r="W36" s="58"/>
      <c r="X36" s="58"/>
      <c r="Y36" s="58"/>
    </row>
    <row r="37" spans="1:25" x14ac:dyDescent="0.3">
      <c r="A37" s="12">
        <v>1908</v>
      </c>
      <c r="B37" s="267">
        <v>89.055000000000007</v>
      </c>
      <c r="C37" s="202">
        <f t="shared" si="5"/>
        <v>1.9647580118847374</v>
      </c>
      <c r="D37" s="202"/>
      <c r="E37" s="58" t="s">
        <v>0</v>
      </c>
      <c r="F37" s="81">
        <v>-5.469613259668515</v>
      </c>
      <c r="G37" s="81">
        <f t="shared" si="11"/>
        <v>-5.469613259668515</v>
      </c>
      <c r="H37" s="80">
        <f t="shared" si="10"/>
        <v>70.049223969897952</v>
      </c>
      <c r="I37" s="80"/>
      <c r="J37" s="58" t="s">
        <v>0</v>
      </c>
      <c r="K37" s="58" t="s">
        <v>0</v>
      </c>
      <c r="L37" s="82">
        <v>26.72</v>
      </c>
      <c r="M37" s="81">
        <f t="shared" si="12"/>
        <v>-7.4792243767312971</v>
      </c>
      <c r="N37" s="81">
        <f t="shared" si="13"/>
        <v>26.72</v>
      </c>
      <c r="O37" s="81">
        <f t="shared" si="15"/>
        <v>-7.4792243767312971</v>
      </c>
      <c r="P37" s="81"/>
      <c r="Q37" s="81">
        <f t="shared" ref="Q37:Q68" si="16">(N37/H37)*100</f>
        <v>38.144605301383933</v>
      </c>
      <c r="R37" s="79">
        <f t="shared" si="14"/>
        <v>-2.1258890250634987</v>
      </c>
      <c r="S37" s="79"/>
      <c r="T37" s="16">
        <f t="shared" si="8"/>
        <v>300.03930155521863</v>
      </c>
      <c r="U37" s="79">
        <f t="shared" si="14"/>
        <v>-9.2620063762768652</v>
      </c>
      <c r="V37" s="58"/>
      <c r="W37" s="58"/>
      <c r="X37" s="58"/>
      <c r="Y37" s="58"/>
    </row>
    <row r="38" spans="1:25" x14ac:dyDescent="0.3">
      <c r="A38" s="13">
        <v>1909</v>
      </c>
      <c r="B38" s="267">
        <v>90.844999999999999</v>
      </c>
      <c r="C38" s="202">
        <f t="shared" ref="C38:C69" si="17">((B38/B37)-1)*100</f>
        <v>2.0099938240413229</v>
      </c>
      <c r="D38" s="202"/>
      <c r="E38" s="58" t="s">
        <v>0</v>
      </c>
      <c r="F38" s="81">
        <v>11.659848042080668</v>
      </c>
      <c r="G38" s="81">
        <f t="shared" si="11"/>
        <v>11.659848042080668</v>
      </c>
      <c r="H38" s="80">
        <f t="shared" si="10"/>
        <v>78.216857039444804</v>
      </c>
      <c r="I38" s="80"/>
      <c r="J38" s="58" t="s">
        <v>0</v>
      </c>
      <c r="K38" s="58" t="s">
        <v>0</v>
      </c>
      <c r="L38" s="82">
        <v>29.88</v>
      </c>
      <c r="M38" s="81">
        <f t="shared" si="12"/>
        <v>11.826347305389229</v>
      </c>
      <c r="N38" s="81">
        <f t="shared" si="13"/>
        <v>29.88</v>
      </c>
      <c r="O38" s="81">
        <f t="shared" si="15"/>
        <v>11.826347305389229</v>
      </c>
      <c r="P38" s="81"/>
      <c r="Q38" s="81">
        <f t="shared" si="16"/>
        <v>38.201483837341485</v>
      </c>
      <c r="R38" s="79">
        <f t="shared" si="14"/>
        <v>0.14911292306776236</v>
      </c>
      <c r="S38" s="79"/>
      <c r="T38" s="16">
        <f t="shared" si="8"/>
        <v>328.91188287742858</v>
      </c>
      <c r="U38" s="79">
        <f t="shared" si="14"/>
        <v>9.6229331199453974</v>
      </c>
      <c r="V38" s="58"/>
      <c r="W38" s="58"/>
      <c r="X38" s="58"/>
      <c r="Y38" s="58"/>
    </row>
    <row r="39" spans="1:25" x14ac:dyDescent="0.3">
      <c r="A39" s="13">
        <v>1910</v>
      </c>
      <c r="B39" s="267">
        <v>92.766999999999996</v>
      </c>
      <c r="C39" s="202">
        <f t="shared" si="17"/>
        <v>2.1156915625516026</v>
      </c>
      <c r="D39" s="202"/>
      <c r="E39" s="58" t="s">
        <v>0</v>
      </c>
      <c r="F39" s="81">
        <v>0.44490970950012976</v>
      </c>
      <c r="G39" s="81">
        <f t="shared" si="11"/>
        <v>0.44490970950012976</v>
      </c>
      <c r="H39" s="80">
        <f t="shared" si="10"/>
        <v>78.564851430879131</v>
      </c>
      <c r="I39" s="80"/>
      <c r="J39" s="58" t="s">
        <v>0</v>
      </c>
      <c r="K39" s="58" t="s">
        <v>0</v>
      </c>
      <c r="L39" s="82">
        <v>31.24</v>
      </c>
      <c r="M39" s="81">
        <f t="shared" si="12"/>
        <v>4.5515394912985174</v>
      </c>
      <c r="N39" s="81">
        <f t="shared" si="13"/>
        <v>31.24</v>
      </c>
      <c r="O39" s="81">
        <f t="shared" si="15"/>
        <v>4.5515394912985174</v>
      </c>
      <c r="P39" s="81"/>
      <c r="Q39" s="81">
        <f t="shared" si="16"/>
        <v>39.76332855091664</v>
      </c>
      <c r="R39" s="79">
        <f t="shared" si="14"/>
        <v>4.0884399156466023</v>
      </c>
      <c r="S39" s="79"/>
      <c r="T39" s="16">
        <f t="shared" si="8"/>
        <v>336.75768322787195</v>
      </c>
      <c r="U39" s="79">
        <f t="shared" si="14"/>
        <v>2.3853806319813486</v>
      </c>
      <c r="V39" s="58"/>
      <c r="W39" s="58"/>
      <c r="X39" s="58"/>
      <c r="Y39" s="58"/>
    </row>
    <row r="40" spans="1:25" x14ac:dyDescent="0.3">
      <c r="A40" s="13">
        <v>1911</v>
      </c>
      <c r="B40" s="267">
        <v>94.233999999999995</v>
      </c>
      <c r="C40" s="202">
        <f t="shared" si="17"/>
        <v>1.5813813101641649</v>
      </c>
      <c r="D40" s="202"/>
      <c r="E40" s="58" t="s">
        <v>0</v>
      </c>
      <c r="F40" s="81">
        <v>3.1787389265242272</v>
      </c>
      <c r="G40" s="81">
        <f t="shared" si="11"/>
        <v>3.1787389265242272</v>
      </c>
      <c r="H40" s="80">
        <f t="shared" si="10"/>
        <v>81.062222945878418</v>
      </c>
      <c r="I40" s="80"/>
      <c r="J40" s="58" t="s">
        <v>0</v>
      </c>
      <c r="K40" s="58" t="s">
        <v>0</v>
      </c>
      <c r="L40" s="82">
        <v>32.159999999999997</v>
      </c>
      <c r="M40" s="81">
        <f t="shared" si="12"/>
        <v>2.9449423815620879</v>
      </c>
      <c r="N40" s="81">
        <f t="shared" si="13"/>
        <v>32.159999999999997</v>
      </c>
      <c r="O40" s="81">
        <f t="shared" si="15"/>
        <v>2.9449423815620879</v>
      </c>
      <c r="P40" s="81"/>
      <c r="Q40" s="81">
        <f t="shared" si="16"/>
        <v>39.673227344717368</v>
      </c>
      <c r="R40" s="79">
        <f t="shared" si="14"/>
        <v>-0.22659372211231155</v>
      </c>
      <c r="S40" s="79"/>
      <c r="T40" s="16">
        <f t="shared" si="8"/>
        <v>341.27809495511173</v>
      </c>
      <c r="U40" s="79">
        <f t="shared" si="14"/>
        <v>1.3423336578132217</v>
      </c>
      <c r="V40" s="58"/>
      <c r="W40" s="58"/>
      <c r="X40" s="58"/>
      <c r="Y40" s="58"/>
    </row>
    <row r="41" spans="1:25" x14ac:dyDescent="0.3">
      <c r="A41" s="13">
        <v>1912</v>
      </c>
      <c r="B41" s="267">
        <v>95.703000000000003</v>
      </c>
      <c r="C41" s="202">
        <f t="shared" si="17"/>
        <v>1.5588853280132486</v>
      </c>
      <c r="D41" s="202"/>
      <c r="E41" s="58" t="s">
        <v>0</v>
      </c>
      <c r="F41" s="81">
        <v>5.7828282828282784</v>
      </c>
      <c r="G41" s="81">
        <f t="shared" si="11"/>
        <v>5.7828282828282784</v>
      </c>
      <c r="H41" s="80">
        <f t="shared" si="10"/>
        <v>85.749912101081989</v>
      </c>
      <c r="I41" s="80"/>
      <c r="J41" s="58" t="s">
        <v>0</v>
      </c>
      <c r="K41" s="58" t="s">
        <v>0</v>
      </c>
      <c r="L41" s="82">
        <v>34.85</v>
      </c>
      <c r="M41" s="81">
        <f t="shared" si="12"/>
        <v>8.3644278606965337</v>
      </c>
      <c r="N41" s="81">
        <f t="shared" si="13"/>
        <v>34.85</v>
      </c>
      <c r="O41" s="81">
        <f t="shared" si="15"/>
        <v>8.3644278606965337</v>
      </c>
      <c r="P41" s="81"/>
      <c r="Q41" s="81">
        <f t="shared" si="16"/>
        <v>40.641441076836124</v>
      </c>
      <c r="R41" s="79">
        <f t="shared" si="14"/>
        <v>2.4404713125706357</v>
      </c>
      <c r="S41" s="79"/>
      <c r="T41" s="16">
        <f t="shared" si="8"/>
        <v>364.14741439662288</v>
      </c>
      <c r="U41" s="79">
        <f t="shared" si="14"/>
        <v>6.7010803739159241</v>
      </c>
      <c r="V41" s="58"/>
      <c r="W41" s="58"/>
      <c r="X41" s="58"/>
      <c r="Y41" s="58"/>
    </row>
    <row r="42" spans="1:25" x14ac:dyDescent="0.3">
      <c r="A42" s="13">
        <v>1913</v>
      </c>
      <c r="B42" s="267">
        <v>97.605999999999995</v>
      </c>
      <c r="C42" s="202">
        <f t="shared" si="17"/>
        <v>1.9884434134771034</v>
      </c>
      <c r="D42" s="202"/>
      <c r="E42" s="58" t="s">
        <v>0</v>
      </c>
      <c r="F42" s="81">
        <v>3.9388875626641173</v>
      </c>
      <c r="G42" s="81">
        <f t="shared" si="11"/>
        <v>3.9388875626641173</v>
      </c>
      <c r="H42" s="80">
        <f t="shared" si="10"/>
        <v>89.127504723826917</v>
      </c>
      <c r="I42" s="80"/>
      <c r="J42" s="58" t="s">
        <v>0</v>
      </c>
      <c r="K42" s="58" t="s">
        <v>0</v>
      </c>
      <c r="L42" s="82">
        <v>36.56</v>
      </c>
      <c r="M42" s="81">
        <f t="shared" si="12"/>
        <v>4.9067431850789101</v>
      </c>
      <c r="N42" s="81">
        <f t="shared" si="13"/>
        <v>36.56</v>
      </c>
      <c r="O42" s="81">
        <f t="shared" si="15"/>
        <v>4.9067431850789101</v>
      </c>
      <c r="P42" s="81"/>
      <c r="Q42" s="81">
        <f t="shared" si="16"/>
        <v>41.019885066103761</v>
      </c>
      <c r="R42" s="79">
        <f t="shared" si="14"/>
        <v>0.93117758435818931</v>
      </c>
      <c r="S42" s="79"/>
      <c r="T42" s="16">
        <f t="shared" si="8"/>
        <v>374.56713726615169</v>
      </c>
      <c r="U42" s="79">
        <f t="shared" si="14"/>
        <v>2.8614024039670394</v>
      </c>
      <c r="V42" s="58"/>
      <c r="W42" s="58"/>
      <c r="X42" s="58"/>
      <c r="Y42" s="58"/>
    </row>
    <row r="43" spans="1:25" x14ac:dyDescent="0.3">
      <c r="A43" s="12">
        <v>1914</v>
      </c>
      <c r="B43" s="267">
        <v>99.504999999999995</v>
      </c>
      <c r="C43" s="202">
        <f t="shared" si="17"/>
        <v>1.9455771161609015</v>
      </c>
      <c r="D43" s="202"/>
      <c r="E43" s="58" t="s">
        <v>0</v>
      </c>
      <c r="F43" s="81">
        <v>-7.5792374827744595</v>
      </c>
      <c r="G43" s="81">
        <f t="shared" si="11"/>
        <v>-7.5792374827744595</v>
      </c>
      <c r="H43" s="80">
        <f t="shared" si="10"/>
        <v>82.372319478337047</v>
      </c>
      <c r="I43" s="80"/>
      <c r="J43" s="58" t="s">
        <v>0</v>
      </c>
      <c r="K43" s="58" t="s">
        <v>0</v>
      </c>
      <c r="L43" s="82">
        <v>34.25</v>
      </c>
      <c r="M43" s="81">
        <f t="shared" si="12"/>
        <v>-6.318380743982499</v>
      </c>
      <c r="N43" s="81">
        <f t="shared" si="13"/>
        <v>34.25</v>
      </c>
      <c r="O43" s="81">
        <f t="shared" si="15"/>
        <v>-6.318380743982499</v>
      </c>
      <c r="P43" s="81"/>
      <c r="Q43" s="81">
        <f t="shared" si="16"/>
        <v>41.579501726920959</v>
      </c>
      <c r="R43" s="79">
        <f t="shared" si="14"/>
        <v>1.3642570180666613</v>
      </c>
      <c r="S43" s="79"/>
      <c r="T43" s="16">
        <f t="shared" si="8"/>
        <v>344.20380885382644</v>
      </c>
      <c r="U43" s="79">
        <f t="shared" si="14"/>
        <v>-8.1062446198397637</v>
      </c>
      <c r="V43" s="58"/>
      <c r="W43" s="58"/>
      <c r="X43" s="58"/>
      <c r="Y43" s="58"/>
    </row>
    <row r="44" spans="1:25" x14ac:dyDescent="0.3">
      <c r="A44" s="13">
        <v>1915</v>
      </c>
      <c r="B44" s="267">
        <v>100.941</v>
      </c>
      <c r="C44" s="202">
        <f t="shared" si="17"/>
        <v>1.4431435606250931</v>
      </c>
      <c r="D44" s="202"/>
      <c r="E44" s="58" t="s">
        <v>0</v>
      </c>
      <c r="F44" s="81">
        <v>3.7027833001988197</v>
      </c>
      <c r="G44" s="81">
        <f t="shared" si="11"/>
        <v>3.7027833001988197</v>
      </c>
      <c r="H44" s="80">
        <f t="shared" si="10"/>
        <v>85.422387967967325</v>
      </c>
      <c r="I44" s="80"/>
      <c r="J44" s="58" t="s">
        <v>0</v>
      </c>
      <c r="K44" s="58" t="s">
        <v>0</v>
      </c>
      <c r="L44" s="82">
        <v>36.36</v>
      </c>
      <c r="M44" s="81">
        <f t="shared" si="12"/>
        <v>6.160583941605835</v>
      </c>
      <c r="N44" s="81">
        <f t="shared" si="13"/>
        <v>36.36</v>
      </c>
      <c r="O44" s="81">
        <f t="shared" si="15"/>
        <v>6.160583941605835</v>
      </c>
      <c r="P44" s="81"/>
      <c r="Q44" s="81">
        <f t="shared" si="16"/>
        <v>42.564953831113563</v>
      </c>
      <c r="R44" s="79">
        <f t="shared" si="14"/>
        <v>2.370043081960671</v>
      </c>
      <c r="S44" s="79"/>
      <c r="T44" s="16">
        <f t="shared" si="8"/>
        <v>360.21041994828664</v>
      </c>
      <c r="U44" s="79">
        <f t="shared" si="14"/>
        <v>4.6503294509613546</v>
      </c>
      <c r="V44" s="58"/>
      <c r="W44" s="58"/>
      <c r="X44" s="58"/>
      <c r="Y44" s="58"/>
    </row>
    <row r="45" spans="1:25" x14ac:dyDescent="0.3">
      <c r="A45" s="13">
        <v>1916</v>
      </c>
      <c r="B45" s="267">
        <v>102.364</v>
      </c>
      <c r="C45" s="202">
        <f t="shared" si="17"/>
        <v>1.4097343993025646</v>
      </c>
      <c r="D45" s="202"/>
      <c r="E45" s="58" t="s">
        <v>0</v>
      </c>
      <c r="F45" s="81">
        <v>16.223340522405948</v>
      </c>
      <c r="G45" s="81">
        <f t="shared" si="11"/>
        <v>16.223340522405948</v>
      </c>
      <c r="H45" s="80">
        <f t="shared" si="10"/>
        <v>99.28075285038139</v>
      </c>
      <c r="I45" s="80"/>
      <c r="J45" s="58" t="s">
        <v>0</v>
      </c>
      <c r="K45" s="58" t="s">
        <v>0</v>
      </c>
      <c r="L45" s="82">
        <v>46.02</v>
      </c>
      <c r="M45" s="81">
        <f t="shared" si="12"/>
        <v>26.567656765676585</v>
      </c>
      <c r="N45" s="81">
        <f t="shared" si="13"/>
        <v>46.02</v>
      </c>
      <c r="O45" s="81">
        <f t="shared" si="15"/>
        <v>26.567656765676585</v>
      </c>
      <c r="P45" s="81"/>
      <c r="Q45" s="81">
        <f t="shared" si="16"/>
        <v>46.353395475710492</v>
      </c>
      <c r="R45" s="79">
        <f t="shared" si="14"/>
        <v>8.9003776666326537</v>
      </c>
      <c r="S45" s="79"/>
      <c r="T45" s="16">
        <f t="shared" si="8"/>
        <v>449.57211519674888</v>
      </c>
      <c r="U45" s="79">
        <f t="shared" si="14"/>
        <v>24.808192739480273</v>
      </c>
      <c r="V45" s="58"/>
      <c r="W45" s="58"/>
      <c r="X45" s="58"/>
      <c r="Y45" s="58"/>
    </row>
    <row r="46" spans="1:25" x14ac:dyDescent="0.3">
      <c r="A46" s="13">
        <v>1917</v>
      </c>
      <c r="B46" s="267">
        <v>103.81699999999999</v>
      </c>
      <c r="C46" s="202">
        <f t="shared" si="17"/>
        <v>1.4194443358993336</v>
      </c>
      <c r="D46" s="202"/>
      <c r="E46" s="58" t="s">
        <v>0</v>
      </c>
      <c r="F46" s="81">
        <v>-2.0618556701035295E-2</v>
      </c>
      <c r="G46" s="81">
        <f t="shared" si="11"/>
        <v>-2.0618556701035295E-2</v>
      </c>
      <c r="H46" s="80">
        <f t="shared" ref="H46:H75" si="18">H47/(1+(F47/100))</f>
        <v>99.260282592061714</v>
      </c>
      <c r="I46" s="80"/>
      <c r="J46" s="58" t="s">
        <v>0</v>
      </c>
      <c r="K46" s="58" t="s">
        <v>0</v>
      </c>
      <c r="L46" s="82">
        <v>55.1</v>
      </c>
      <c r="M46" s="81">
        <f t="shared" si="12"/>
        <v>19.730551933941754</v>
      </c>
      <c r="N46" s="81">
        <f t="shared" si="13"/>
        <v>55.1</v>
      </c>
      <c r="O46" s="81">
        <f t="shared" si="15"/>
        <v>19.730551933941754</v>
      </c>
      <c r="P46" s="81"/>
      <c r="Q46" s="81">
        <f t="shared" si="16"/>
        <v>55.510621732207923</v>
      </c>
      <c r="R46" s="79">
        <f t="shared" si="14"/>
        <v>19.755243736774108</v>
      </c>
      <c r="S46" s="79"/>
      <c r="T46" s="16">
        <f t="shared" si="8"/>
        <v>530.74159338066033</v>
      </c>
      <c r="U46" s="79">
        <f t="shared" si="14"/>
        <v>18.054829345540881</v>
      </c>
      <c r="V46" s="58"/>
      <c r="W46" s="58"/>
      <c r="X46" s="58"/>
      <c r="Y46" s="58"/>
    </row>
    <row r="47" spans="1:25" x14ac:dyDescent="0.3">
      <c r="A47" s="13">
        <v>1918</v>
      </c>
      <c r="B47" s="267">
        <v>104.958</v>
      </c>
      <c r="C47" s="202">
        <f t="shared" si="17"/>
        <v>1.099049288652143</v>
      </c>
      <c r="D47" s="202"/>
      <c r="E47" s="58" t="s">
        <v>0</v>
      </c>
      <c r="F47" s="81">
        <v>7.6923076923077094</v>
      </c>
      <c r="G47" s="81">
        <f t="shared" ref="G47:G76" si="19">F47</f>
        <v>7.6923076923077094</v>
      </c>
      <c r="H47" s="80">
        <f t="shared" si="18"/>
        <v>106.89568894529725</v>
      </c>
      <c r="I47" s="80"/>
      <c r="J47" s="58" t="s">
        <v>0</v>
      </c>
      <c r="K47" s="58" t="s">
        <v>0</v>
      </c>
      <c r="L47" s="82">
        <v>69.7</v>
      </c>
      <c r="M47" s="81">
        <f t="shared" si="12"/>
        <v>26.497277676951004</v>
      </c>
      <c r="N47" s="81">
        <f t="shared" si="13"/>
        <v>69.7</v>
      </c>
      <c r="O47" s="81">
        <f t="shared" si="15"/>
        <v>26.497277676951004</v>
      </c>
      <c r="P47" s="81"/>
      <c r="Q47" s="81">
        <f t="shared" si="16"/>
        <v>65.203752076164875</v>
      </c>
      <c r="R47" s="79">
        <f t="shared" si="14"/>
        <v>17.461757842883042</v>
      </c>
      <c r="S47" s="79"/>
      <c r="T47" s="16">
        <f t="shared" si="8"/>
        <v>664.0751538710723</v>
      </c>
      <c r="U47" s="79">
        <f t="shared" si="14"/>
        <v>25.122123864669877</v>
      </c>
      <c r="V47" s="58"/>
      <c r="W47" s="58"/>
      <c r="X47" s="58"/>
      <c r="Y47" s="58"/>
    </row>
    <row r="48" spans="1:25" x14ac:dyDescent="0.3">
      <c r="A48" s="13">
        <v>1919</v>
      </c>
      <c r="B48" s="267">
        <v>105.473</v>
      </c>
      <c r="C48" s="202">
        <f t="shared" si="17"/>
        <v>0.49067245945997318</v>
      </c>
      <c r="D48" s="202"/>
      <c r="E48" s="58" t="s">
        <v>0</v>
      </c>
      <c r="F48" s="81">
        <v>-2.8916124090386908</v>
      </c>
      <c r="G48" s="81">
        <f t="shared" si="19"/>
        <v>-2.8916124090386908</v>
      </c>
      <c r="H48" s="80">
        <f t="shared" si="18"/>
        <v>103.80467993902764</v>
      </c>
      <c r="I48" s="80"/>
      <c r="J48" s="58" t="s">
        <v>0</v>
      </c>
      <c r="K48" s="58" t="s">
        <v>0</v>
      </c>
      <c r="L48" s="82">
        <v>77.22</v>
      </c>
      <c r="M48" s="81">
        <f t="shared" si="12"/>
        <v>10.789096126255382</v>
      </c>
      <c r="N48" s="81">
        <f t="shared" si="13"/>
        <v>77.22</v>
      </c>
      <c r="O48" s="81">
        <f t="shared" si="15"/>
        <v>10.789096126255382</v>
      </c>
      <c r="P48" s="81"/>
      <c r="Q48" s="81">
        <f t="shared" si="16"/>
        <v>74.389709640603058</v>
      </c>
      <c r="R48" s="79">
        <f t="shared" si="14"/>
        <v>14.088081240643957</v>
      </c>
      <c r="S48" s="79"/>
      <c r="T48" s="16">
        <f t="shared" si="8"/>
        <v>732.13049785253088</v>
      </c>
      <c r="U48" s="79">
        <f t="shared" si="14"/>
        <v>10.248138871744516</v>
      </c>
      <c r="V48" s="58"/>
      <c r="W48" s="58"/>
      <c r="X48" s="58"/>
      <c r="Y48" s="58"/>
    </row>
    <row r="49" spans="1:25" ht="16.5" customHeight="1" x14ac:dyDescent="0.3">
      <c r="A49" s="12">
        <v>1920</v>
      </c>
      <c r="B49" s="267">
        <v>106.881</v>
      </c>
      <c r="C49" s="202">
        <f t="shared" si="17"/>
        <v>1.3349387995031936</v>
      </c>
      <c r="D49" s="202"/>
      <c r="E49" s="58" t="s">
        <v>0</v>
      </c>
      <c r="F49" s="80">
        <v>-2.1297574442910694</v>
      </c>
      <c r="G49" s="81">
        <f t="shared" si="19"/>
        <v>-2.1297574442910694</v>
      </c>
      <c r="H49" s="80">
        <f t="shared" si="18"/>
        <v>101.59389204050368</v>
      </c>
      <c r="I49" s="80"/>
      <c r="J49" s="58" t="s">
        <v>0</v>
      </c>
      <c r="K49" s="58" t="s">
        <v>0</v>
      </c>
      <c r="L49" s="79">
        <v>87.24</v>
      </c>
      <c r="M49" s="81">
        <f t="shared" si="12"/>
        <v>12.975912975912962</v>
      </c>
      <c r="N49" s="81">
        <f t="shared" si="13"/>
        <v>87.24</v>
      </c>
      <c r="O49" s="81">
        <f t="shared" si="15"/>
        <v>12.975912975912962</v>
      </c>
      <c r="P49" s="81"/>
      <c r="Q49" s="81">
        <f t="shared" si="16"/>
        <v>85.871304118577285</v>
      </c>
      <c r="R49" s="79">
        <f t="shared" si="14"/>
        <v>15.434385392072292</v>
      </c>
      <c r="S49" s="79"/>
      <c r="T49" s="16">
        <f t="shared" si="8"/>
        <v>816.23487804193439</v>
      </c>
      <c r="U49" s="79">
        <f t="shared" si="14"/>
        <v>11.487621460394926</v>
      </c>
      <c r="V49" s="72"/>
      <c r="W49" s="74"/>
      <c r="X49" s="73"/>
      <c r="Y49" s="75"/>
    </row>
    <row r="50" spans="1:25" x14ac:dyDescent="0.3">
      <c r="A50" s="13">
        <v>1921</v>
      </c>
      <c r="B50" s="267">
        <v>108.964</v>
      </c>
      <c r="C50" s="202">
        <f t="shared" si="17"/>
        <v>1.9488964362234684</v>
      </c>
      <c r="D50" s="202"/>
      <c r="E50" s="58" t="s">
        <v>0</v>
      </c>
      <c r="F50" s="80">
        <v>-3.5260930888575404</v>
      </c>
      <c r="G50" s="81">
        <f t="shared" si="19"/>
        <v>-3.5260930888575404</v>
      </c>
      <c r="H50" s="80">
        <f t="shared" si="18"/>
        <v>98.011596834562084</v>
      </c>
      <c r="I50" s="80"/>
      <c r="J50" s="58" t="s">
        <v>0</v>
      </c>
      <c r="K50" s="58" t="s">
        <v>0</v>
      </c>
      <c r="L50" s="79">
        <v>73.27</v>
      </c>
      <c r="M50" s="81">
        <f t="shared" si="12"/>
        <v>-16.013296652911514</v>
      </c>
      <c r="N50" s="81">
        <f t="shared" si="13"/>
        <v>73.27</v>
      </c>
      <c r="O50" s="81">
        <f t="shared" si="15"/>
        <v>-16.013296652911514</v>
      </c>
      <c r="P50" s="81"/>
      <c r="Q50" s="81">
        <f t="shared" si="16"/>
        <v>74.756459813296914</v>
      </c>
      <c r="R50" s="79">
        <f t="shared" ref="R50:R58" si="20">((Q50/Q49)-1)*100</f>
        <v>-12.943607203091023</v>
      </c>
      <c r="S50" s="79"/>
      <c r="T50" s="16">
        <f t="shared" si="8"/>
        <v>672.42391982673178</v>
      </c>
      <c r="U50" s="79">
        <f t="shared" ref="U50:U113" si="21">((T50/T49)-1)*100</f>
        <v>-17.618820523841215</v>
      </c>
      <c r="V50" s="72"/>
      <c r="W50" s="14"/>
      <c r="X50" s="73"/>
      <c r="Y50" s="14"/>
    </row>
    <row r="51" spans="1:25" x14ac:dyDescent="0.3">
      <c r="A51" s="13">
        <v>1922</v>
      </c>
      <c r="B51" s="267">
        <v>110.48399999999999</v>
      </c>
      <c r="C51" s="202">
        <f t="shared" si="17"/>
        <v>1.3949561323005621</v>
      </c>
      <c r="D51" s="202"/>
      <c r="E51" s="58" t="s">
        <v>0</v>
      </c>
      <c r="F51" s="80">
        <v>7.1846282372598269</v>
      </c>
      <c r="G51" s="81">
        <f t="shared" si="19"/>
        <v>7.1846282372598269</v>
      </c>
      <c r="H51" s="80">
        <f t="shared" si="18"/>
        <v>105.05336569652729</v>
      </c>
      <c r="I51" s="80"/>
      <c r="J51" s="58" t="s">
        <v>0</v>
      </c>
      <c r="K51" s="58" t="s">
        <v>0</v>
      </c>
      <c r="L51" s="79">
        <v>72.989999999999995</v>
      </c>
      <c r="M51" s="81">
        <f t="shared" si="12"/>
        <v>-0.38214821891633388</v>
      </c>
      <c r="N51" s="81">
        <f t="shared" si="13"/>
        <v>72.989999999999995</v>
      </c>
      <c r="O51" s="81">
        <f t="shared" si="15"/>
        <v>-0.38214821891633388</v>
      </c>
      <c r="P51" s="81"/>
      <c r="Q51" s="81">
        <f t="shared" si="16"/>
        <v>69.478973392294463</v>
      </c>
      <c r="R51" s="79">
        <f t="shared" si="20"/>
        <v>-7.0595724224807981</v>
      </c>
      <c r="S51" s="79"/>
      <c r="T51" s="16">
        <f t="shared" si="8"/>
        <v>660.63864450961216</v>
      </c>
      <c r="U51" s="79">
        <f t="shared" si="21"/>
        <v>-1.7526555747981787</v>
      </c>
      <c r="V51" s="72"/>
      <c r="W51" s="14"/>
      <c r="X51" s="73"/>
      <c r="Y51" s="14"/>
    </row>
    <row r="52" spans="1:25" x14ac:dyDescent="0.3">
      <c r="A52" s="13">
        <v>1923</v>
      </c>
      <c r="B52" s="267">
        <v>112.387</v>
      </c>
      <c r="C52" s="202">
        <f t="shared" si="17"/>
        <v>1.7224213460772742</v>
      </c>
      <c r="D52" s="202"/>
      <c r="E52" s="58" t="s">
        <v>0</v>
      </c>
      <c r="F52" s="80">
        <v>13.990646921278248</v>
      </c>
      <c r="G52" s="81">
        <f t="shared" si="19"/>
        <v>13.990646921278248</v>
      </c>
      <c r="H52" s="80">
        <f t="shared" si="18"/>
        <v>119.75101117004768</v>
      </c>
      <c r="I52" s="80"/>
      <c r="J52" s="58" t="s">
        <v>0</v>
      </c>
      <c r="K52" s="58" t="s">
        <v>0</v>
      </c>
      <c r="L52" s="79">
        <v>85.62</v>
      </c>
      <c r="M52" s="81">
        <f t="shared" si="12"/>
        <v>17.303740238388833</v>
      </c>
      <c r="N52" s="81">
        <f t="shared" si="13"/>
        <v>85.62</v>
      </c>
      <c r="O52" s="81">
        <f t="shared" si="15"/>
        <v>17.303740238388833</v>
      </c>
      <c r="P52" s="81"/>
      <c r="Q52" s="81">
        <f t="shared" si="16"/>
        <v>71.498352425950472</v>
      </c>
      <c r="R52" s="79">
        <f t="shared" si="20"/>
        <v>2.9064606672498217</v>
      </c>
      <c r="S52" s="79"/>
      <c r="T52" s="16">
        <f t="shared" si="8"/>
        <v>761.83188447062389</v>
      </c>
      <c r="U52" s="79">
        <f t="shared" si="21"/>
        <v>15.317487222705051</v>
      </c>
      <c r="V52" s="72"/>
      <c r="W52" s="14"/>
      <c r="X52" s="73"/>
      <c r="Y52" s="14"/>
    </row>
    <row r="53" spans="1:25" x14ac:dyDescent="0.3">
      <c r="A53" s="13">
        <v>1924</v>
      </c>
      <c r="B53" s="267">
        <v>114.55800000000001</v>
      </c>
      <c r="C53" s="202">
        <f t="shared" si="17"/>
        <v>1.9317180812727486</v>
      </c>
      <c r="D53" s="202"/>
      <c r="E53" s="58" t="s">
        <v>0</v>
      </c>
      <c r="F53" s="80">
        <v>2.6495726495726402</v>
      </c>
      <c r="G53" s="81">
        <f t="shared" si="19"/>
        <v>2.6495726495726402</v>
      </c>
      <c r="H53" s="80">
        <f t="shared" si="18"/>
        <v>122.92390120959594</v>
      </c>
      <c r="I53" s="80"/>
      <c r="J53" s="58" t="s">
        <v>0</v>
      </c>
      <c r="K53" s="58" t="s">
        <v>0</v>
      </c>
      <c r="L53" s="79">
        <v>87.91</v>
      </c>
      <c r="M53" s="81">
        <f t="shared" si="12"/>
        <v>2.6746087362765625</v>
      </c>
      <c r="N53" s="81">
        <f t="shared" si="13"/>
        <v>87.91</v>
      </c>
      <c r="O53" s="81">
        <f t="shared" si="15"/>
        <v>2.6746087362765625</v>
      </c>
      <c r="P53" s="81"/>
      <c r="Q53" s="81">
        <f t="shared" si="16"/>
        <v>71.515790773761566</v>
      </c>
      <c r="R53" s="79">
        <f t="shared" si="20"/>
        <v>2.4389859653273227E-2</v>
      </c>
      <c r="S53" s="79"/>
      <c r="T53" s="16">
        <f t="shared" si="8"/>
        <v>767.38420712652101</v>
      </c>
      <c r="U53" s="79">
        <f t="shared" si="21"/>
        <v>0.72881206064974169</v>
      </c>
      <c r="V53" s="72"/>
      <c r="W53" s="14"/>
      <c r="X53" s="73"/>
      <c r="Y53" s="14"/>
    </row>
    <row r="54" spans="1:25" x14ac:dyDescent="0.3">
      <c r="A54" s="13">
        <v>1925</v>
      </c>
      <c r="B54" s="267">
        <v>116.28400000000001</v>
      </c>
      <c r="C54" s="202">
        <f t="shared" si="17"/>
        <v>1.5066603816407342</v>
      </c>
      <c r="D54" s="202"/>
      <c r="E54" s="58" t="s">
        <v>0</v>
      </c>
      <c r="F54" s="80">
        <v>2.2647793505412128</v>
      </c>
      <c r="G54" s="81">
        <f t="shared" si="19"/>
        <v>2.2647793505412128</v>
      </c>
      <c r="H54" s="80">
        <f t="shared" si="18"/>
        <v>125.70785634107055</v>
      </c>
      <c r="I54" s="80"/>
      <c r="J54" s="58" t="s">
        <v>0</v>
      </c>
      <c r="K54" s="58" t="s">
        <v>0</v>
      </c>
      <c r="L54" s="79">
        <v>91.49</v>
      </c>
      <c r="M54" s="81">
        <f t="shared" si="12"/>
        <v>4.0723467182345541</v>
      </c>
      <c r="N54" s="81">
        <f t="shared" si="13"/>
        <v>91.49</v>
      </c>
      <c r="O54" s="81">
        <f t="shared" si="15"/>
        <v>4.0723467182345541</v>
      </c>
      <c r="P54" s="81"/>
      <c r="Q54" s="81">
        <f t="shared" si="16"/>
        <v>72.779858525126173</v>
      </c>
      <c r="R54" s="79">
        <f t="shared" si="20"/>
        <v>1.7675365645657859</v>
      </c>
      <c r="S54" s="79"/>
      <c r="T54" s="16">
        <f t="shared" si="8"/>
        <v>786.78064050084276</v>
      </c>
      <c r="U54" s="79">
        <f t="shared" si="21"/>
        <v>2.527603929582023</v>
      </c>
      <c r="V54" s="72"/>
      <c r="W54" s="14"/>
      <c r="X54" s="73"/>
      <c r="Y54" s="14"/>
    </row>
    <row r="55" spans="1:25" s="17" customFormat="1" x14ac:dyDescent="0.3">
      <c r="A55" s="13">
        <v>1926</v>
      </c>
      <c r="B55" s="267">
        <v>117.857</v>
      </c>
      <c r="C55" s="202">
        <f t="shared" si="17"/>
        <v>1.3527226445598561</v>
      </c>
      <c r="D55" s="202"/>
      <c r="E55" s="58" t="s">
        <v>0</v>
      </c>
      <c r="F55" s="80">
        <v>6.0087933561309148</v>
      </c>
      <c r="G55" s="81">
        <f t="shared" si="19"/>
        <v>6.0087933561309148</v>
      </c>
      <c r="H55" s="80">
        <f t="shared" si="18"/>
        <v>133.2613816610274</v>
      </c>
      <c r="I55" s="80"/>
      <c r="J55" s="58" t="s">
        <v>0</v>
      </c>
      <c r="K55" s="58" t="s">
        <v>0</v>
      </c>
      <c r="L55" s="79">
        <v>97.52</v>
      </c>
      <c r="M55" s="81">
        <f t="shared" si="12"/>
        <v>6.5908842496447795</v>
      </c>
      <c r="N55" s="81">
        <f t="shared" si="13"/>
        <v>97.52</v>
      </c>
      <c r="O55" s="81">
        <f t="shared" si="15"/>
        <v>6.5908842496447795</v>
      </c>
      <c r="P55" s="81"/>
      <c r="Q55" s="81">
        <f t="shared" si="16"/>
        <v>73.179490400345998</v>
      </c>
      <c r="R55" s="79">
        <f t="shared" si="20"/>
        <v>0.54909680139301198</v>
      </c>
      <c r="S55" s="79"/>
      <c r="T55" s="16">
        <f t="shared" si="8"/>
        <v>827.4434272041542</v>
      </c>
      <c r="U55" s="79">
        <f t="shared" si="21"/>
        <v>5.1682495234537829</v>
      </c>
      <c r="V55" s="72"/>
      <c r="W55" s="14"/>
      <c r="X55" s="73"/>
      <c r="Y55" s="14"/>
    </row>
    <row r="56" spans="1:25" x14ac:dyDescent="0.3">
      <c r="A56" s="13">
        <v>1927</v>
      </c>
      <c r="B56" s="267">
        <v>119.502</v>
      </c>
      <c r="C56" s="202">
        <f t="shared" si="17"/>
        <v>1.3957592675869934</v>
      </c>
      <c r="D56" s="202"/>
      <c r="E56" s="58" t="s">
        <v>0</v>
      </c>
      <c r="F56" s="80">
        <v>0.55299539170508005</v>
      </c>
      <c r="G56" s="81">
        <f t="shared" si="19"/>
        <v>0.55299539170508005</v>
      </c>
      <c r="H56" s="80">
        <f t="shared" si="18"/>
        <v>133.99831096053541</v>
      </c>
      <c r="I56" s="80"/>
      <c r="J56" s="58" t="s">
        <v>0</v>
      </c>
      <c r="K56" s="58" t="s">
        <v>0</v>
      </c>
      <c r="L56" s="79">
        <v>96.34</v>
      </c>
      <c r="M56" s="81">
        <f t="shared" si="12"/>
        <v>-1.210008203445434</v>
      </c>
      <c r="N56" s="81">
        <f t="shared" si="13"/>
        <v>96.34</v>
      </c>
      <c r="O56" s="81">
        <f t="shared" si="15"/>
        <v>-1.210008203445434</v>
      </c>
      <c r="P56" s="81"/>
      <c r="Q56" s="81">
        <f t="shared" si="16"/>
        <v>71.896428626159064</v>
      </c>
      <c r="R56" s="79">
        <f t="shared" si="20"/>
        <v>-1.7533078833531612</v>
      </c>
      <c r="S56" s="79"/>
      <c r="T56" s="16">
        <f t="shared" si="8"/>
        <v>806.17897608408225</v>
      </c>
      <c r="U56" s="79">
        <f t="shared" si="21"/>
        <v>-2.56989788316071</v>
      </c>
      <c r="V56" s="72"/>
      <c r="W56" s="14"/>
      <c r="X56" s="73"/>
      <c r="Y56" s="14"/>
    </row>
    <row r="57" spans="1:25" x14ac:dyDescent="0.3">
      <c r="A57" s="13">
        <v>1928</v>
      </c>
      <c r="B57" s="267">
        <v>120.971</v>
      </c>
      <c r="C57" s="202">
        <f t="shared" si="17"/>
        <v>1.2292681294036933</v>
      </c>
      <c r="D57" s="202"/>
      <c r="E57" s="58" t="s">
        <v>0</v>
      </c>
      <c r="F57" s="80">
        <v>1.8484570730217031</v>
      </c>
      <c r="G57" s="81">
        <f t="shared" si="19"/>
        <v>1.8484570730217031</v>
      </c>
      <c r="H57" s="80">
        <f t="shared" si="18"/>
        <v>136.47521221721505</v>
      </c>
      <c r="I57" s="80"/>
      <c r="J57" s="58" t="s">
        <v>0</v>
      </c>
      <c r="K57" s="58" t="s">
        <v>0</v>
      </c>
      <c r="L57" s="79">
        <v>97.32</v>
      </c>
      <c r="M57" s="81">
        <f t="shared" si="12"/>
        <v>1.0172306414780952</v>
      </c>
      <c r="N57" s="81">
        <f t="shared" si="13"/>
        <v>97.32</v>
      </c>
      <c r="O57" s="81">
        <f t="shared" si="15"/>
        <v>1.0172306414780952</v>
      </c>
      <c r="P57" s="81"/>
      <c r="Q57" s="81">
        <f t="shared" si="16"/>
        <v>71.309652807210654</v>
      </c>
      <c r="R57" s="79">
        <f t="shared" si="20"/>
        <v>-0.81614042611140025</v>
      </c>
      <c r="S57" s="79"/>
      <c r="T57" s="16">
        <f t="shared" si="8"/>
        <v>804.4903323937142</v>
      </c>
      <c r="U57" s="79">
        <f t="shared" si="21"/>
        <v>-0.20946263056503822</v>
      </c>
      <c r="V57" s="72"/>
      <c r="W57" s="14"/>
      <c r="X57" s="73"/>
      <c r="Y57" s="14"/>
    </row>
    <row r="58" spans="1:25" x14ac:dyDescent="0.3">
      <c r="A58" s="13">
        <v>1929</v>
      </c>
      <c r="B58" s="267">
        <v>122.245</v>
      </c>
      <c r="C58" s="202">
        <f t="shared" si="17"/>
        <v>1.0531449686288497</v>
      </c>
      <c r="D58" s="202"/>
      <c r="E58" s="58" t="s">
        <v>0</v>
      </c>
      <c r="F58" s="80">
        <v>6.4346782660867019</v>
      </c>
      <c r="G58" s="81">
        <f t="shared" si="19"/>
        <v>6.4346782660867019</v>
      </c>
      <c r="H58" s="80">
        <f t="shared" si="18"/>
        <v>145.25695303635189</v>
      </c>
      <c r="I58" s="80"/>
      <c r="J58" s="80">
        <v>104.556</v>
      </c>
      <c r="K58" s="81"/>
      <c r="L58" s="58" t="s">
        <v>0</v>
      </c>
      <c r="M58" s="58" t="s">
        <v>0</v>
      </c>
      <c r="N58" s="154">
        <f t="shared" ref="N58:N89" si="22">J58</f>
        <v>104.556</v>
      </c>
      <c r="O58" s="155">
        <f>(O57+O59)/2</f>
        <v>-5.4193084712958415</v>
      </c>
      <c r="P58" s="155"/>
      <c r="Q58" s="81">
        <f t="shared" si="16"/>
        <v>71.980031120323645</v>
      </c>
      <c r="R58" s="79">
        <f t="shared" si="20"/>
        <v>0.940094765186128</v>
      </c>
      <c r="S58" s="79"/>
      <c r="T58" s="16">
        <f t="shared" si="8"/>
        <v>855.29878522638955</v>
      </c>
      <c r="U58" s="79">
        <f t="shared" si="21"/>
        <v>6.3156076321635446</v>
      </c>
      <c r="V58" s="72"/>
      <c r="W58" s="14"/>
      <c r="X58" s="73"/>
      <c r="Y58" s="14"/>
    </row>
    <row r="59" spans="1:25" x14ac:dyDescent="0.3">
      <c r="A59" s="13">
        <v>1930</v>
      </c>
      <c r="B59" s="267">
        <v>123.188</v>
      </c>
      <c r="C59" s="202">
        <f t="shared" si="17"/>
        <v>0.77140169332079456</v>
      </c>
      <c r="D59" s="202"/>
      <c r="E59" s="58" t="s">
        <v>0</v>
      </c>
      <c r="F59" s="80">
        <v>-8.5</v>
      </c>
      <c r="G59" s="81">
        <f t="shared" si="19"/>
        <v>-8.5</v>
      </c>
      <c r="H59" s="80">
        <f t="shared" si="18"/>
        <v>132.91011202826198</v>
      </c>
      <c r="I59" s="80"/>
      <c r="J59" s="80">
        <v>92.16</v>
      </c>
      <c r="K59" s="81">
        <f t="shared" ref="K59:K90" si="23">((J59/J58)-1)*100</f>
        <v>-11.855847584069778</v>
      </c>
      <c r="L59" s="58" t="s">
        <v>0</v>
      </c>
      <c r="M59" s="58" t="s">
        <v>0</v>
      </c>
      <c r="N59" s="154">
        <f t="shared" si="22"/>
        <v>92.16</v>
      </c>
      <c r="O59" s="81">
        <f>K59</f>
        <v>-11.855847584069778</v>
      </c>
      <c r="P59" s="81"/>
      <c r="Q59" s="81">
        <f t="shared" si="16"/>
        <v>69.34009654615528</v>
      </c>
      <c r="R59" s="79">
        <f>((Q59/Q58)-1)*100</f>
        <v>-3.6675929880544023</v>
      </c>
      <c r="S59" s="79"/>
      <c r="T59" s="16">
        <f t="shared" si="8"/>
        <v>748.12481735233951</v>
      </c>
      <c r="U59" s="79">
        <f t="shared" si="21"/>
        <v>-12.530588108538243</v>
      </c>
      <c r="V59" s="72"/>
      <c r="W59" s="14"/>
      <c r="X59" s="72"/>
      <c r="Y59" s="14"/>
    </row>
    <row r="60" spans="1:25" x14ac:dyDescent="0.3">
      <c r="A60" s="13">
        <v>1931</v>
      </c>
      <c r="B60" s="267">
        <v>124.149</v>
      </c>
      <c r="C60" s="202">
        <f t="shared" si="17"/>
        <v>0.78010845212195257</v>
      </c>
      <c r="D60" s="202"/>
      <c r="E60" s="58" t="s">
        <v>0</v>
      </c>
      <c r="F60" s="80">
        <v>-6.4</v>
      </c>
      <c r="G60" s="81">
        <f t="shared" si="19"/>
        <v>-6.4</v>
      </c>
      <c r="H60" s="80">
        <f t="shared" si="18"/>
        <v>124.4038648584532</v>
      </c>
      <c r="I60" s="80"/>
      <c r="J60" s="80">
        <v>77.391000000000005</v>
      </c>
      <c r="K60" s="81">
        <f t="shared" si="23"/>
        <v>-16.025390624999993</v>
      </c>
      <c r="L60" s="58" t="s">
        <v>0</v>
      </c>
      <c r="M60" s="58" t="s">
        <v>0</v>
      </c>
      <c r="N60" s="154">
        <f t="shared" si="22"/>
        <v>77.391000000000005</v>
      </c>
      <c r="O60" s="81">
        <f t="shared" ref="O60:O123" si="24">K60</f>
        <v>-16.025390624999993</v>
      </c>
      <c r="P60" s="81"/>
      <c r="Q60" s="81">
        <f t="shared" si="16"/>
        <v>62.209482067181376</v>
      </c>
      <c r="R60" s="79">
        <f t="shared" ref="R60:R123" si="25">((Q60/Q59)-1)*100</f>
        <v>-10.283536992521359</v>
      </c>
      <c r="S60" s="79"/>
      <c r="T60" s="16">
        <f t="shared" si="8"/>
        <v>623.37191600415633</v>
      </c>
      <c r="U60" s="79">
        <f t="shared" si="21"/>
        <v>-16.675412772656241</v>
      </c>
      <c r="V60" s="72"/>
      <c r="W60" s="14"/>
      <c r="X60" s="72"/>
      <c r="Y60" s="14"/>
    </row>
    <row r="61" spans="1:25" x14ac:dyDescent="0.3">
      <c r="A61" s="13">
        <v>1932</v>
      </c>
      <c r="B61" s="267">
        <v>124.949</v>
      </c>
      <c r="C61" s="202">
        <f t="shared" si="17"/>
        <v>0.64438698660480576</v>
      </c>
      <c r="D61" s="202"/>
      <c r="E61" s="58" t="s">
        <v>0</v>
      </c>
      <c r="F61" s="80">
        <v>-12.9</v>
      </c>
      <c r="G61" s="81">
        <f t="shared" si="19"/>
        <v>-12.9</v>
      </c>
      <c r="H61" s="80">
        <f t="shared" si="18"/>
        <v>108.35576629171274</v>
      </c>
      <c r="I61" s="80"/>
      <c r="J61" s="80">
        <v>59.521999999999998</v>
      </c>
      <c r="K61" s="81">
        <f t="shared" si="23"/>
        <v>-23.089248103784687</v>
      </c>
      <c r="L61" s="58" t="s">
        <v>0</v>
      </c>
      <c r="M61" s="58" t="s">
        <v>0</v>
      </c>
      <c r="N61" s="154">
        <f t="shared" si="22"/>
        <v>59.521999999999998</v>
      </c>
      <c r="O61" s="81">
        <f t="shared" si="24"/>
        <v>-23.089248103784687</v>
      </c>
      <c r="P61" s="81"/>
      <c r="Q61" s="81">
        <f t="shared" si="16"/>
        <v>54.932009653972933</v>
      </c>
      <c r="R61" s="79">
        <f t="shared" si="25"/>
        <v>-11.698333069787237</v>
      </c>
      <c r="S61" s="79"/>
      <c r="T61" s="16">
        <f t="shared" si="8"/>
        <v>476.37035910651542</v>
      </c>
      <c r="U61" s="79">
        <f t="shared" si="21"/>
        <v>-23.581677827247638</v>
      </c>
      <c r="V61" s="72"/>
      <c r="W61" s="14"/>
      <c r="X61" s="72"/>
      <c r="Y61" s="14"/>
    </row>
    <row r="62" spans="1:25" ht="15.9" customHeight="1" x14ac:dyDescent="0.3">
      <c r="A62" s="13">
        <v>1933</v>
      </c>
      <c r="B62" s="267">
        <v>125.69</v>
      </c>
      <c r="C62" s="202">
        <f t="shared" si="17"/>
        <v>0.59304196112013319</v>
      </c>
      <c r="D62" s="202"/>
      <c r="E62" s="58" t="s">
        <v>0</v>
      </c>
      <c r="F62" s="80">
        <v>-1.2</v>
      </c>
      <c r="G62" s="81">
        <f t="shared" si="19"/>
        <v>-1.2</v>
      </c>
      <c r="H62" s="80">
        <f t="shared" si="18"/>
        <v>107.05549709621219</v>
      </c>
      <c r="I62" s="80"/>
      <c r="J62" s="80">
        <v>57.154000000000003</v>
      </c>
      <c r="K62" s="81">
        <f t="shared" si="23"/>
        <v>-3.9783609421726318</v>
      </c>
      <c r="L62" s="58" t="s">
        <v>0</v>
      </c>
      <c r="M62" s="58" t="s">
        <v>0</v>
      </c>
      <c r="N62" s="154">
        <f t="shared" si="22"/>
        <v>57.154000000000003</v>
      </c>
      <c r="O62" s="81">
        <f t="shared" si="24"/>
        <v>-3.9783609421726318</v>
      </c>
      <c r="P62" s="81"/>
      <c r="Q62" s="81">
        <f t="shared" si="16"/>
        <v>53.387263195494718</v>
      </c>
      <c r="R62" s="79">
        <f t="shared" si="25"/>
        <v>-2.8121062167739019</v>
      </c>
      <c r="S62" s="79"/>
      <c r="T62" s="16">
        <f t="shared" si="8"/>
        <v>454.72193491924577</v>
      </c>
      <c r="U62" s="79">
        <f t="shared" si="21"/>
        <v>-4.544452393695031</v>
      </c>
      <c r="V62" s="72"/>
      <c r="W62" s="14"/>
      <c r="X62" s="72"/>
      <c r="Y62" s="14"/>
    </row>
    <row r="63" spans="1:25" x14ac:dyDescent="0.3">
      <c r="A63" s="13">
        <v>1934</v>
      </c>
      <c r="B63" s="267">
        <v>126.485</v>
      </c>
      <c r="C63" s="202">
        <f t="shared" si="17"/>
        <v>0.63250855278860207</v>
      </c>
      <c r="D63" s="202"/>
      <c r="E63" s="58" t="s">
        <v>0</v>
      </c>
      <c r="F63" s="80">
        <v>10.8</v>
      </c>
      <c r="G63" s="81">
        <f t="shared" si="19"/>
        <v>10.8</v>
      </c>
      <c r="H63" s="80">
        <f t="shared" si="18"/>
        <v>118.61749078260311</v>
      </c>
      <c r="I63" s="80"/>
      <c r="J63" s="80">
        <v>66.8</v>
      </c>
      <c r="K63" s="81">
        <f t="shared" si="23"/>
        <v>16.877208944255862</v>
      </c>
      <c r="L63" s="58" t="s">
        <v>0</v>
      </c>
      <c r="M63" s="58" t="s">
        <v>0</v>
      </c>
      <c r="N63" s="154">
        <f t="shared" si="22"/>
        <v>66.8</v>
      </c>
      <c r="O63" s="81">
        <f t="shared" si="24"/>
        <v>16.877208944255862</v>
      </c>
      <c r="P63" s="81"/>
      <c r="Q63" s="81">
        <f t="shared" si="16"/>
        <v>56.315472161207722</v>
      </c>
      <c r="R63" s="79">
        <f t="shared" si="25"/>
        <v>5.4848456175594196</v>
      </c>
      <c r="S63" s="79"/>
      <c r="T63" s="16">
        <f t="shared" si="8"/>
        <v>528.12586472704265</v>
      </c>
      <c r="U63" s="79">
        <f t="shared" si="21"/>
        <v>16.142597084267042</v>
      </c>
      <c r="V63" s="72"/>
      <c r="W63" s="14"/>
      <c r="X63" s="72"/>
      <c r="Y63" s="14"/>
    </row>
    <row r="64" spans="1:25" x14ac:dyDescent="0.3">
      <c r="A64" s="13">
        <v>1935</v>
      </c>
      <c r="B64" s="267">
        <v>127.36199999999999</v>
      </c>
      <c r="C64" s="202">
        <f t="shared" si="17"/>
        <v>0.69336284934973236</v>
      </c>
      <c r="D64" s="202"/>
      <c r="E64" s="58" t="s">
        <v>0</v>
      </c>
      <c r="F64" s="80">
        <v>8.9</v>
      </c>
      <c r="G64" s="81">
        <f t="shared" si="19"/>
        <v>8.9</v>
      </c>
      <c r="H64" s="80">
        <f t="shared" si="18"/>
        <v>129.17444746225479</v>
      </c>
      <c r="I64" s="80"/>
      <c r="J64" s="80">
        <v>74.241</v>
      </c>
      <c r="K64" s="81">
        <f t="shared" si="23"/>
        <v>11.139221556886225</v>
      </c>
      <c r="L64" s="58" t="s">
        <v>0</v>
      </c>
      <c r="M64" s="58" t="s">
        <v>0</v>
      </c>
      <c r="N64" s="154">
        <f t="shared" si="22"/>
        <v>74.241</v>
      </c>
      <c r="O64" s="81">
        <f t="shared" si="24"/>
        <v>11.139221556886225</v>
      </c>
      <c r="P64" s="81"/>
      <c r="Q64" s="81">
        <f t="shared" si="16"/>
        <v>57.473441116667814</v>
      </c>
      <c r="R64" s="79">
        <f t="shared" si="25"/>
        <v>2.0562181422279613</v>
      </c>
      <c r="S64" s="79"/>
      <c r="T64" s="16">
        <f t="shared" si="8"/>
        <v>582.91327083431474</v>
      </c>
      <c r="U64" s="79">
        <f t="shared" si="21"/>
        <v>10.373929732751975</v>
      </c>
      <c r="V64" s="72"/>
      <c r="W64" s="14"/>
      <c r="X64" s="72"/>
      <c r="Y64" s="14"/>
    </row>
    <row r="65" spans="1:27" ht="15.75" customHeight="1" x14ac:dyDescent="0.3">
      <c r="A65" s="13">
        <v>1936</v>
      </c>
      <c r="B65" s="267">
        <v>128.18100000000001</v>
      </c>
      <c r="C65" s="202">
        <f t="shared" si="17"/>
        <v>0.64304894709570348</v>
      </c>
      <c r="D65" s="202"/>
      <c r="E65" s="58" t="s">
        <v>0</v>
      </c>
      <c r="F65" s="80">
        <v>12.9</v>
      </c>
      <c r="G65" s="81">
        <f t="shared" si="19"/>
        <v>12.9</v>
      </c>
      <c r="H65" s="80">
        <f t="shared" si="18"/>
        <v>145.83795118488567</v>
      </c>
      <c r="I65" s="80"/>
      <c r="J65" s="80">
        <v>84.83</v>
      </c>
      <c r="K65" s="81">
        <f t="shared" si="23"/>
        <v>14.263008310771674</v>
      </c>
      <c r="L65" s="58" t="s">
        <v>0</v>
      </c>
      <c r="M65" s="58" t="s">
        <v>0</v>
      </c>
      <c r="N65" s="154">
        <f t="shared" si="22"/>
        <v>84.83</v>
      </c>
      <c r="O65" s="81">
        <f t="shared" si="24"/>
        <v>14.263008310771674</v>
      </c>
      <c r="P65" s="81"/>
      <c r="Q65" s="81">
        <f t="shared" si="16"/>
        <v>58.167300973981042</v>
      </c>
      <c r="R65" s="79">
        <f t="shared" si="25"/>
        <v>1.2072704258384803</v>
      </c>
      <c r="S65" s="79"/>
      <c r="T65" s="16">
        <f t="shared" si="8"/>
        <v>661.79855048720162</v>
      </c>
      <c r="U65" s="79">
        <f t="shared" si="21"/>
        <v>13.532935961464654</v>
      </c>
      <c r="V65" s="72"/>
      <c r="W65" s="14"/>
      <c r="X65" s="72"/>
      <c r="Y65" s="14"/>
      <c r="Z65" s="53"/>
      <c r="AA65" s="54"/>
    </row>
    <row r="66" spans="1:27" x14ac:dyDescent="0.3">
      <c r="A66" s="13">
        <v>1937</v>
      </c>
      <c r="B66" s="267">
        <v>128.96100000000001</v>
      </c>
      <c r="C66" s="202">
        <f t="shared" si="17"/>
        <v>0.60851452243311233</v>
      </c>
      <c r="D66" s="202"/>
      <c r="E66" s="58" t="s">
        <v>0</v>
      </c>
      <c r="F66" s="80">
        <v>5.0999999999999996</v>
      </c>
      <c r="G66" s="81">
        <f t="shared" si="19"/>
        <v>5.0999999999999996</v>
      </c>
      <c r="H66" s="80">
        <f t="shared" si="18"/>
        <v>153.27568669531482</v>
      </c>
      <c r="I66" s="80"/>
      <c r="J66" s="80">
        <v>93.003</v>
      </c>
      <c r="K66" s="81">
        <f t="shared" si="23"/>
        <v>9.6345632441353413</v>
      </c>
      <c r="L66" s="58" t="s">
        <v>0</v>
      </c>
      <c r="M66" s="58" t="s">
        <v>0</v>
      </c>
      <c r="N66" s="154">
        <f t="shared" si="22"/>
        <v>93.003</v>
      </c>
      <c r="O66" s="81">
        <f t="shared" si="24"/>
        <v>9.6345632441353413</v>
      </c>
      <c r="P66" s="81"/>
      <c r="Q66" s="81">
        <f t="shared" si="16"/>
        <v>60.676942315628736</v>
      </c>
      <c r="R66" s="79">
        <f t="shared" si="25"/>
        <v>4.3145225919460906</v>
      </c>
      <c r="S66" s="79"/>
      <c r="T66" s="16">
        <f t="shared" si="8"/>
        <v>721.17151697024678</v>
      </c>
      <c r="U66" s="79">
        <f t="shared" si="21"/>
        <v>8.9714561084088373</v>
      </c>
      <c r="V66" s="72"/>
      <c r="W66" s="14"/>
      <c r="X66" s="72"/>
      <c r="Y66" s="14"/>
      <c r="Z66" s="53"/>
      <c r="AA66" s="54"/>
    </row>
    <row r="67" spans="1:27" x14ac:dyDescent="0.3">
      <c r="A67" s="13">
        <v>1938</v>
      </c>
      <c r="B67" s="267">
        <v>129.96899999999999</v>
      </c>
      <c r="C67" s="202">
        <f t="shared" si="17"/>
        <v>0.7816316560820491</v>
      </c>
      <c r="D67" s="202"/>
      <c r="E67" s="58" t="s">
        <v>0</v>
      </c>
      <c r="F67" s="80">
        <v>-3.3</v>
      </c>
      <c r="G67" s="81">
        <f t="shared" si="19"/>
        <v>-3.3</v>
      </c>
      <c r="H67" s="80">
        <f t="shared" si="18"/>
        <v>148.21758903436941</v>
      </c>
      <c r="I67" s="80"/>
      <c r="J67" s="80">
        <v>87.352000000000004</v>
      </c>
      <c r="K67" s="81">
        <f t="shared" si="23"/>
        <v>-6.0761480812446926</v>
      </c>
      <c r="L67" s="58" t="s">
        <v>0</v>
      </c>
      <c r="M67" s="58" t="s">
        <v>0</v>
      </c>
      <c r="N67" s="154">
        <f t="shared" si="22"/>
        <v>87.352000000000004</v>
      </c>
      <c r="O67" s="81">
        <f t="shared" si="24"/>
        <v>-6.0761480812446926</v>
      </c>
      <c r="P67" s="81"/>
      <c r="Q67" s="81">
        <f t="shared" si="16"/>
        <v>58.934975645666718</v>
      </c>
      <c r="R67" s="79">
        <f t="shared" si="25"/>
        <v>-2.8708873642654398</v>
      </c>
      <c r="S67" s="79"/>
      <c r="T67" s="16">
        <f t="shared" si="8"/>
        <v>672.09873123591012</v>
      </c>
      <c r="U67" s="79">
        <f t="shared" si="21"/>
        <v>-6.80459288526799</v>
      </c>
      <c r="V67" s="72"/>
      <c r="W67" s="14"/>
      <c r="X67" s="72"/>
      <c r="Y67" s="14"/>
      <c r="Z67" s="53"/>
      <c r="AA67" s="54"/>
    </row>
    <row r="68" spans="1:27" x14ac:dyDescent="0.3">
      <c r="A68" s="13">
        <v>1939</v>
      </c>
      <c r="B68" s="267">
        <v>131.02799999999999</v>
      </c>
      <c r="C68" s="202">
        <f t="shared" si="17"/>
        <v>0.81480968538651943</v>
      </c>
      <c r="D68" s="202"/>
      <c r="E68" s="58" t="s">
        <v>0</v>
      </c>
      <c r="F68" s="80">
        <v>8</v>
      </c>
      <c r="G68" s="81">
        <f t="shared" si="19"/>
        <v>8</v>
      </c>
      <c r="H68" s="80">
        <f t="shared" si="18"/>
        <v>160.07499615711896</v>
      </c>
      <c r="I68" s="80"/>
      <c r="J68" s="80">
        <v>93.436999999999998</v>
      </c>
      <c r="K68" s="81">
        <f t="shared" si="23"/>
        <v>6.9660683212748431</v>
      </c>
      <c r="L68" s="58" t="s">
        <v>0</v>
      </c>
      <c r="M68" s="58" t="s">
        <v>0</v>
      </c>
      <c r="N68" s="154">
        <f t="shared" si="22"/>
        <v>93.436999999999998</v>
      </c>
      <c r="O68" s="81">
        <f t="shared" si="24"/>
        <v>6.9660683212748431</v>
      </c>
      <c r="P68" s="81"/>
      <c r="Q68" s="81">
        <f t="shared" si="16"/>
        <v>58.370765105806065</v>
      </c>
      <c r="R68" s="79">
        <f t="shared" si="25"/>
        <v>-0.95734414696774239</v>
      </c>
      <c r="S68" s="79"/>
      <c r="T68" s="16">
        <f t="shared" si="8"/>
        <v>713.10712214183241</v>
      </c>
      <c r="U68" s="79">
        <f t="shared" si="21"/>
        <v>6.1015426752127233</v>
      </c>
      <c r="V68" s="38"/>
      <c r="W68" s="14"/>
      <c r="X68" s="38"/>
      <c r="Y68" s="14"/>
      <c r="Z68" s="53"/>
      <c r="AA68" s="54"/>
    </row>
    <row r="69" spans="1:27" x14ac:dyDescent="0.3">
      <c r="A69" s="13">
        <v>1940</v>
      </c>
      <c r="B69" s="267">
        <v>132.12200000000001</v>
      </c>
      <c r="C69" s="202">
        <f t="shared" si="17"/>
        <v>0.83493604420430412</v>
      </c>
      <c r="D69" s="202"/>
      <c r="E69" s="58" t="s">
        <v>0</v>
      </c>
      <c r="F69" s="80">
        <v>8.8000000000000007</v>
      </c>
      <c r="G69" s="81">
        <f t="shared" si="19"/>
        <v>8.8000000000000007</v>
      </c>
      <c r="H69" s="80">
        <f t="shared" si="18"/>
        <v>174.16159581894544</v>
      </c>
      <c r="I69" s="80"/>
      <c r="J69" s="80">
        <v>102.899</v>
      </c>
      <c r="K69" s="81">
        <f t="shared" si="23"/>
        <v>10.126609373160523</v>
      </c>
      <c r="L69" s="58" t="s">
        <v>0</v>
      </c>
      <c r="M69" s="58" t="s">
        <v>0</v>
      </c>
      <c r="N69" s="154">
        <f t="shared" si="22"/>
        <v>102.899</v>
      </c>
      <c r="O69" s="81">
        <f t="shared" si="24"/>
        <v>10.126609373160523</v>
      </c>
      <c r="P69" s="81"/>
      <c r="Q69" s="81">
        <f t="shared" ref="Q69:Q100" si="26">(N69/H69)*100</f>
        <v>59.082485731797917</v>
      </c>
      <c r="R69" s="79">
        <f t="shared" si="25"/>
        <v>1.2193100856254802</v>
      </c>
      <c r="S69" s="79"/>
      <c r="T69" s="16">
        <f t="shared" si="8"/>
        <v>778.81806209412503</v>
      </c>
      <c r="U69" s="79">
        <f t="shared" si="21"/>
        <v>9.2147361752507031</v>
      </c>
      <c r="V69" s="14"/>
      <c r="W69" s="14"/>
      <c r="X69" s="14"/>
      <c r="Y69" s="14"/>
    </row>
    <row r="70" spans="1:27" x14ac:dyDescent="0.3">
      <c r="A70" s="13">
        <v>1941</v>
      </c>
      <c r="B70" s="267">
        <v>133.40199999999999</v>
      </c>
      <c r="C70" s="202">
        <f t="shared" ref="C70:C101" si="27">((B70/B69)-1)*100</f>
        <v>0.96880156219250058</v>
      </c>
      <c r="D70" s="202"/>
      <c r="E70" s="58" t="s">
        <v>0</v>
      </c>
      <c r="F70" s="80">
        <v>17.7</v>
      </c>
      <c r="G70" s="81">
        <f t="shared" si="19"/>
        <v>17.7</v>
      </c>
      <c r="H70" s="80">
        <f t="shared" si="18"/>
        <v>204.98819827889878</v>
      </c>
      <c r="I70" s="80"/>
      <c r="J70" s="80">
        <v>129.309</v>
      </c>
      <c r="K70" s="81">
        <f t="shared" si="23"/>
        <v>25.665944275454567</v>
      </c>
      <c r="L70" s="58" t="s">
        <v>0</v>
      </c>
      <c r="M70" s="58" t="s">
        <v>0</v>
      </c>
      <c r="N70" s="154">
        <f t="shared" si="22"/>
        <v>129.309</v>
      </c>
      <c r="O70" s="81">
        <f t="shared" si="24"/>
        <v>25.665944275454567</v>
      </c>
      <c r="P70" s="81"/>
      <c r="Q70" s="81">
        <f t="shared" si="26"/>
        <v>63.081192520199295</v>
      </c>
      <c r="R70" s="79">
        <f t="shared" si="25"/>
        <v>6.7680070309724449</v>
      </c>
      <c r="S70" s="79"/>
      <c r="T70" s="16">
        <f t="shared" ref="T70:T133" si="28">(N70/B70)*1000</f>
        <v>969.31830107494648</v>
      </c>
      <c r="U70" s="79">
        <f t="shared" si="21"/>
        <v>24.46017218303782</v>
      </c>
      <c r="V70" s="14"/>
      <c r="W70" s="14"/>
      <c r="X70" s="14"/>
      <c r="Y70" s="14"/>
    </row>
    <row r="71" spans="1:27" x14ac:dyDescent="0.3">
      <c r="A71" s="13">
        <v>1942</v>
      </c>
      <c r="B71" s="267">
        <v>134.86000000000001</v>
      </c>
      <c r="C71" s="202">
        <f t="shared" si="27"/>
        <v>1.0929371373742836</v>
      </c>
      <c r="D71" s="202"/>
      <c r="E71" s="58" t="s">
        <v>0</v>
      </c>
      <c r="F71" s="80">
        <v>18.899999999999999</v>
      </c>
      <c r="G71" s="81">
        <f t="shared" si="19"/>
        <v>18.899999999999999</v>
      </c>
      <c r="H71" s="80">
        <f t="shared" si="18"/>
        <v>243.73096775361066</v>
      </c>
      <c r="I71" s="80"/>
      <c r="J71" s="80">
        <v>165.952</v>
      </c>
      <c r="K71" s="81">
        <f t="shared" si="23"/>
        <v>28.337548043832996</v>
      </c>
      <c r="L71" s="58" t="s">
        <v>0</v>
      </c>
      <c r="M71" s="58" t="s">
        <v>0</v>
      </c>
      <c r="N71" s="154">
        <f t="shared" si="22"/>
        <v>165.952</v>
      </c>
      <c r="O71" s="81">
        <f t="shared" si="24"/>
        <v>28.337548043832996</v>
      </c>
      <c r="P71" s="81"/>
      <c r="Q71" s="81">
        <f t="shared" si="26"/>
        <v>68.088188189431079</v>
      </c>
      <c r="R71" s="79">
        <f t="shared" si="25"/>
        <v>7.9373827113818241</v>
      </c>
      <c r="S71" s="79"/>
      <c r="T71" s="16">
        <f t="shared" si="28"/>
        <v>1230.5502002076225</v>
      </c>
      <c r="U71" s="79">
        <f t="shared" si="21"/>
        <v>26.950063652257185</v>
      </c>
      <c r="V71" s="14"/>
      <c r="W71" s="14"/>
      <c r="X71" s="14"/>
      <c r="Y71" s="14"/>
    </row>
    <row r="72" spans="1:27" x14ac:dyDescent="0.3">
      <c r="A72" s="13">
        <v>1943</v>
      </c>
      <c r="B72" s="267">
        <v>136.739</v>
      </c>
      <c r="C72" s="202">
        <f t="shared" si="27"/>
        <v>1.3932967521874451</v>
      </c>
      <c r="D72" s="202"/>
      <c r="E72" s="58" t="s">
        <v>0</v>
      </c>
      <c r="F72" s="80">
        <v>17</v>
      </c>
      <c r="G72" s="81">
        <f t="shared" si="19"/>
        <v>17</v>
      </c>
      <c r="H72" s="80">
        <f t="shared" si="18"/>
        <v>285.16523227172445</v>
      </c>
      <c r="I72" s="80"/>
      <c r="J72" s="80">
        <v>203.084</v>
      </c>
      <c r="K72" s="81">
        <f t="shared" si="23"/>
        <v>22.375144620131127</v>
      </c>
      <c r="L72" s="58" t="s">
        <v>0</v>
      </c>
      <c r="M72" s="58" t="s">
        <v>0</v>
      </c>
      <c r="N72" s="154">
        <f t="shared" si="22"/>
        <v>203.084</v>
      </c>
      <c r="O72" s="81">
        <f t="shared" si="24"/>
        <v>22.375144620131127</v>
      </c>
      <c r="P72" s="81"/>
      <c r="Q72" s="81">
        <f t="shared" si="26"/>
        <v>71.21625535559258</v>
      </c>
      <c r="R72" s="79">
        <f t="shared" si="25"/>
        <v>4.5941407009667756</v>
      </c>
      <c r="S72" s="79"/>
      <c r="T72" s="16">
        <f t="shared" si="28"/>
        <v>1485.1944214891141</v>
      </c>
      <c r="U72" s="79">
        <f t="shared" si="21"/>
        <v>20.693525647188316</v>
      </c>
      <c r="V72" s="14"/>
      <c r="W72" s="14"/>
      <c r="X72" s="14"/>
      <c r="Y72" s="14"/>
    </row>
    <row r="73" spans="1:27" x14ac:dyDescent="0.3">
      <c r="A73" s="13">
        <v>1944</v>
      </c>
      <c r="B73" s="267">
        <v>138.39699999999999</v>
      </c>
      <c r="C73" s="202">
        <f t="shared" si="27"/>
        <v>1.2125289785649862</v>
      </c>
      <c r="D73" s="202"/>
      <c r="E73" s="58" t="s">
        <v>0</v>
      </c>
      <c r="F73" s="80">
        <v>8</v>
      </c>
      <c r="G73" s="81">
        <f t="shared" si="19"/>
        <v>8</v>
      </c>
      <c r="H73" s="80">
        <f t="shared" si="18"/>
        <v>307.97845085346245</v>
      </c>
      <c r="I73" s="80"/>
      <c r="J73" s="80">
        <v>224.447</v>
      </c>
      <c r="K73" s="81">
        <f t="shared" si="23"/>
        <v>10.519292509503453</v>
      </c>
      <c r="L73" s="58" t="s">
        <v>0</v>
      </c>
      <c r="M73" s="58" t="s">
        <v>0</v>
      </c>
      <c r="N73" s="154">
        <f t="shared" si="22"/>
        <v>224.447</v>
      </c>
      <c r="O73" s="81">
        <f t="shared" si="24"/>
        <v>10.519292509503453</v>
      </c>
      <c r="P73" s="81"/>
      <c r="Q73" s="81">
        <f t="shared" si="26"/>
        <v>72.877501454409526</v>
      </c>
      <c r="R73" s="79">
        <f t="shared" si="25"/>
        <v>2.3326782495402432</v>
      </c>
      <c r="S73" s="79"/>
      <c r="T73" s="16">
        <f t="shared" si="28"/>
        <v>1621.7620324139975</v>
      </c>
      <c r="U73" s="79">
        <f t="shared" si="21"/>
        <v>9.1952682388852125</v>
      </c>
      <c r="V73" s="14"/>
      <c r="W73" s="14"/>
      <c r="X73" s="14"/>
      <c r="Y73" s="14"/>
    </row>
    <row r="74" spans="1:27" x14ac:dyDescent="0.3">
      <c r="A74" s="13">
        <v>1945</v>
      </c>
      <c r="B74" s="267">
        <v>139.928</v>
      </c>
      <c r="C74" s="202">
        <f t="shared" si="27"/>
        <v>1.1062378519765659</v>
      </c>
      <c r="D74" s="202"/>
      <c r="E74" s="58" t="s">
        <v>0</v>
      </c>
      <c r="F74" s="80">
        <v>-1</v>
      </c>
      <c r="G74" s="81">
        <f t="shared" si="19"/>
        <v>-1</v>
      </c>
      <c r="H74" s="80">
        <f t="shared" si="18"/>
        <v>304.89866634492785</v>
      </c>
      <c r="I74" s="80"/>
      <c r="J74" s="80">
        <v>228.00700000000001</v>
      </c>
      <c r="K74" s="81">
        <f t="shared" si="23"/>
        <v>1.5861205540729006</v>
      </c>
      <c r="L74" s="58" t="s">
        <v>0</v>
      </c>
      <c r="M74" s="58" t="s">
        <v>0</v>
      </c>
      <c r="N74" s="154">
        <f t="shared" si="22"/>
        <v>228.00700000000001</v>
      </c>
      <c r="O74" s="81">
        <f t="shared" si="24"/>
        <v>1.5861205540729006</v>
      </c>
      <c r="P74" s="81"/>
      <c r="Q74" s="81">
        <f t="shared" si="26"/>
        <v>74.781238873002707</v>
      </c>
      <c r="R74" s="79">
        <f t="shared" si="25"/>
        <v>2.6122429839120054</v>
      </c>
      <c r="S74" s="79"/>
      <c r="T74" s="16">
        <f t="shared" si="28"/>
        <v>1629.4594362815162</v>
      </c>
      <c r="U74" s="79">
        <f t="shared" si="21"/>
        <v>0.4746321416873478</v>
      </c>
      <c r="V74" s="14"/>
      <c r="W74" s="14"/>
      <c r="X74" s="14"/>
      <c r="Y74" s="14"/>
    </row>
    <row r="75" spans="1:27" x14ac:dyDescent="0.3">
      <c r="A75" s="13">
        <v>1946</v>
      </c>
      <c r="B75" s="267">
        <v>141.38900000000001</v>
      </c>
      <c r="C75" s="202">
        <f t="shared" si="27"/>
        <v>1.0441083986050037</v>
      </c>
      <c r="D75" s="202"/>
      <c r="E75" s="58" t="s">
        <v>0</v>
      </c>
      <c r="F75" s="80">
        <v>-11.6</v>
      </c>
      <c r="G75" s="81">
        <f t="shared" si="19"/>
        <v>-11.6</v>
      </c>
      <c r="H75" s="80">
        <f t="shared" si="18"/>
        <v>269.5304210489162</v>
      </c>
      <c r="I75" s="80"/>
      <c r="J75" s="80">
        <v>227.535</v>
      </c>
      <c r="K75" s="81">
        <f t="shared" si="23"/>
        <v>-0.20701118825299236</v>
      </c>
      <c r="L75" s="58" t="s">
        <v>0</v>
      </c>
      <c r="M75" s="58" t="s">
        <v>0</v>
      </c>
      <c r="N75" s="154">
        <f t="shared" si="22"/>
        <v>227.535</v>
      </c>
      <c r="O75" s="81">
        <f t="shared" si="24"/>
        <v>-0.20701118825299236</v>
      </c>
      <c r="P75" s="81"/>
      <c r="Q75" s="81">
        <f t="shared" si="26"/>
        <v>84.41904224187941</v>
      </c>
      <c r="R75" s="79">
        <f t="shared" si="25"/>
        <v>12.887996393378964</v>
      </c>
      <c r="S75" s="79"/>
      <c r="T75" s="16">
        <f t="shared" si="28"/>
        <v>1609.2836076356716</v>
      </c>
      <c r="U75" s="79">
        <f t="shared" si="21"/>
        <v>-1.2381915251530651</v>
      </c>
      <c r="V75" s="14"/>
      <c r="W75" s="14"/>
      <c r="X75" s="14"/>
      <c r="Y75" s="14"/>
    </row>
    <row r="76" spans="1:27" x14ac:dyDescent="0.3">
      <c r="A76" s="13">
        <v>1947</v>
      </c>
      <c r="B76" s="267">
        <v>144.126</v>
      </c>
      <c r="C76" s="202">
        <f t="shared" si="27"/>
        <v>1.9357941565468328</v>
      </c>
      <c r="D76" s="202"/>
      <c r="E76" s="58" t="s">
        <v>0</v>
      </c>
      <c r="F76" s="80">
        <v>-1.1000000000000001</v>
      </c>
      <c r="G76" s="81">
        <f t="shared" si="19"/>
        <v>-1.1000000000000001</v>
      </c>
      <c r="H76" s="80">
        <f>H77/(1+(E77/100))</f>
        <v>266.56558641737814</v>
      </c>
      <c r="I76" s="80"/>
      <c r="J76" s="80">
        <v>249.61600000000001</v>
      </c>
      <c r="K76" s="81">
        <f t="shared" si="23"/>
        <v>9.7044410749994583</v>
      </c>
      <c r="L76" s="58" t="s">
        <v>0</v>
      </c>
      <c r="M76" s="58" t="s">
        <v>0</v>
      </c>
      <c r="N76" s="154">
        <f t="shared" si="22"/>
        <v>249.61600000000001</v>
      </c>
      <c r="O76" s="81">
        <f t="shared" si="24"/>
        <v>9.7044410749994583</v>
      </c>
      <c r="P76" s="81"/>
      <c r="Q76" s="81">
        <f t="shared" si="26"/>
        <v>93.641494896179466</v>
      </c>
      <c r="R76" s="79">
        <f t="shared" si="25"/>
        <v>10.924611804852823</v>
      </c>
      <c r="S76" s="79"/>
      <c r="T76" s="16">
        <f t="shared" si="28"/>
        <v>1731.9290065637013</v>
      </c>
      <c r="U76" s="79">
        <f t="shared" si="21"/>
        <v>7.6211177660734375</v>
      </c>
      <c r="V76" s="14"/>
      <c r="W76" s="14"/>
      <c r="X76" s="14"/>
      <c r="Y76" s="14"/>
    </row>
    <row r="77" spans="1:27" x14ac:dyDescent="0.3">
      <c r="A77" s="13">
        <v>1948</v>
      </c>
      <c r="B77" s="267">
        <v>146.631</v>
      </c>
      <c r="C77" s="202">
        <f t="shared" si="27"/>
        <v>1.7380625286207874</v>
      </c>
      <c r="D77" s="202"/>
      <c r="E77" s="80">
        <v>4.0999999999999996</v>
      </c>
      <c r="F77" s="58" t="s">
        <v>0</v>
      </c>
      <c r="G77" s="80">
        <f>E77</f>
        <v>4.0999999999999996</v>
      </c>
      <c r="H77" s="80">
        <f>H78/(1+(E78/100))</f>
        <v>277.49477546049064</v>
      </c>
      <c r="I77" s="80"/>
      <c r="J77" s="80">
        <v>274.46800000000002</v>
      </c>
      <c r="K77" s="81">
        <f t="shared" si="23"/>
        <v>9.9560925581693382</v>
      </c>
      <c r="L77" s="58" t="s">
        <v>0</v>
      </c>
      <c r="M77" s="58" t="s">
        <v>0</v>
      </c>
      <c r="N77" s="154">
        <f t="shared" si="22"/>
        <v>274.46800000000002</v>
      </c>
      <c r="O77" s="81">
        <f t="shared" si="24"/>
        <v>9.9560925581693382</v>
      </c>
      <c r="P77" s="81"/>
      <c r="Q77" s="81">
        <f t="shared" si="26"/>
        <v>98.909249568584556</v>
      </c>
      <c r="R77" s="79">
        <f t="shared" si="25"/>
        <v>5.625449143294281</v>
      </c>
      <c r="S77" s="79"/>
      <c r="T77" s="16">
        <f t="shared" si="28"/>
        <v>1871.8279217900717</v>
      </c>
      <c r="U77" s="79">
        <f t="shared" si="21"/>
        <v>8.0776356707566332</v>
      </c>
      <c r="V77" s="14"/>
      <c r="W77" s="14"/>
      <c r="X77" s="14"/>
      <c r="Y77" s="14"/>
    </row>
    <row r="78" spans="1:27" x14ac:dyDescent="0.3">
      <c r="A78" s="13">
        <v>1949</v>
      </c>
      <c r="B78" s="267">
        <v>149.18799999999999</v>
      </c>
      <c r="C78" s="202">
        <f t="shared" si="27"/>
        <v>1.7438331594273881</v>
      </c>
      <c r="D78" s="202"/>
      <c r="E78" s="80">
        <v>-0.6</v>
      </c>
      <c r="F78" s="58" t="s">
        <v>0</v>
      </c>
      <c r="G78" s="80">
        <f t="shared" ref="G78:G141" si="29">E78</f>
        <v>-0.6</v>
      </c>
      <c r="H78" s="80">
        <f>H79/(1+(E79/100))</f>
        <v>275.82980680772772</v>
      </c>
      <c r="I78" s="80"/>
      <c r="J78" s="80">
        <v>272.47500000000002</v>
      </c>
      <c r="K78" s="81">
        <f t="shared" si="23"/>
        <v>-0.72613200810294209</v>
      </c>
      <c r="L78" s="58" t="s">
        <v>0</v>
      </c>
      <c r="M78" s="58" t="s">
        <v>0</v>
      </c>
      <c r="N78" s="154">
        <f t="shared" si="22"/>
        <v>272.47500000000002</v>
      </c>
      <c r="O78" s="81">
        <f t="shared" si="24"/>
        <v>-0.72613200810294209</v>
      </c>
      <c r="P78" s="81"/>
      <c r="Q78" s="81">
        <f t="shared" si="26"/>
        <v>98.783740290234036</v>
      </c>
      <c r="R78" s="79">
        <f t="shared" si="25"/>
        <v>-0.12689336831283038</v>
      </c>
      <c r="S78" s="79"/>
      <c r="T78" s="16">
        <f t="shared" si="28"/>
        <v>1826.386840764673</v>
      </c>
      <c r="U78" s="79">
        <f t="shared" si="21"/>
        <v>-2.427631327453561</v>
      </c>
      <c r="V78" s="14"/>
      <c r="W78" s="14"/>
      <c r="X78" s="14"/>
      <c r="Y78" s="14"/>
    </row>
    <row r="79" spans="1:27" x14ac:dyDescent="0.3">
      <c r="A79" s="13">
        <v>1950</v>
      </c>
      <c r="B79" s="267">
        <v>151.684</v>
      </c>
      <c r="C79" s="202">
        <f t="shared" si="27"/>
        <v>1.6730568142209856</v>
      </c>
      <c r="D79" s="202"/>
      <c r="E79" s="80">
        <v>8.6999999999999993</v>
      </c>
      <c r="F79" s="58" t="s">
        <v>0</v>
      </c>
      <c r="G79" s="80">
        <f t="shared" si="29"/>
        <v>8.6999999999999993</v>
      </c>
      <c r="H79" s="171">
        <f>J79</f>
        <v>299.827</v>
      </c>
      <c r="I79" s="171"/>
      <c r="J79" s="80">
        <v>299.827</v>
      </c>
      <c r="K79" s="81">
        <f t="shared" si="23"/>
        <v>10.038352142398367</v>
      </c>
      <c r="L79" s="58" t="s">
        <v>0</v>
      </c>
      <c r="M79" s="58" t="s">
        <v>0</v>
      </c>
      <c r="N79" s="154">
        <f t="shared" si="22"/>
        <v>299.827</v>
      </c>
      <c r="O79" s="81">
        <f t="shared" si="24"/>
        <v>10.038352142398367</v>
      </c>
      <c r="P79" s="81"/>
      <c r="Q79" s="81">
        <f t="shared" si="26"/>
        <v>100</v>
      </c>
      <c r="R79" s="79">
        <f t="shared" si="25"/>
        <v>1.2312347216176578</v>
      </c>
      <c r="S79" s="79"/>
      <c r="T79" s="16">
        <f t="shared" si="28"/>
        <v>1976.6554152052954</v>
      </c>
      <c r="U79" s="79">
        <f t="shared" si="21"/>
        <v>8.2276421997055103</v>
      </c>
      <c r="V79" s="14"/>
      <c r="W79" s="14"/>
      <c r="X79" s="14"/>
      <c r="Y79" s="14"/>
    </row>
    <row r="80" spans="1:27" x14ac:dyDescent="0.3">
      <c r="A80" s="13">
        <v>1951</v>
      </c>
      <c r="B80" s="267">
        <v>154.28700000000001</v>
      </c>
      <c r="C80" s="202">
        <f t="shared" si="27"/>
        <v>1.7160676142506937</v>
      </c>
      <c r="D80" s="202"/>
      <c r="E80" s="80">
        <v>8</v>
      </c>
      <c r="F80" s="58" t="s">
        <v>0</v>
      </c>
      <c r="G80" s="80">
        <f t="shared" si="29"/>
        <v>8</v>
      </c>
      <c r="H80" s="80">
        <f t="shared" ref="H80:H111" si="30">H79*(1+(E80/100))</f>
        <v>323.81316000000004</v>
      </c>
      <c r="I80" s="80"/>
      <c r="J80" s="80">
        <v>346.91399999999999</v>
      </c>
      <c r="K80" s="81">
        <f t="shared" si="23"/>
        <v>15.704723056962845</v>
      </c>
      <c r="L80" s="58" t="s">
        <v>0</v>
      </c>
      <c r="M80" s="58" t="s">
        <v>0</v>
      </c>
      <c r="N80" s="154">
        <f t="shared" si="22"/>
        <v>346.91399999999999</v>
      </c>
      <c r="O80" s="81">
        <f t="shared" si="24"/>
        <v>15.704723056962845</v>
      </c>
      <c r="P80" s="81"/>
      <c r="Q80" s="81">
        <f t="shared" si="26"/>
        <v>107.13400283052114</v>
      </c>
      <c r="R80" s="79">
        <f t="shared" si="25"/>
        <v>7.1340028305211467</v>
      </c>
      <c r="S80" s="79"/>
      <c r="T80" s="16">
        <f t="shared" si="28"/>
        <v>2248.4979291839231</v>
      </c>
      <c r="U80" s="79">
        <f t="shared" si="21"/>
        <v>13.752650658657872</v>
      </c>
      <c r="V80" s="14"/>
      <c r="W80" s="14"/>
      <c r="X80" s="14"/>
      <c r="Y80" s="14"/>
    </row>
    <row r="81" spans="1:25" ht="15.75" customHeight="1" x14ac:dyDescent="0.3">
      <c r="A81" s="13">
        <v>1952</v>
      </c>
      <c r="B81" s="267">
        <v>156.95400000000001</v>
      </c>
      <c r="C81" s="202">
        <f t="shared" si="27"/>
        <v>1.7285967061385632</v>
      </c>
      <c r="D81" s="202"/>
      <c r="E81" s="80">
        <v>4.0999999999999996</v>
      </c>
      <c r="F81" s="58" t="s">
        <v>0</v>
      </c>
      <c r="G81" s="80">
        <f t="shared" si="29"/>
        <v>4.0999999999999996</v>
      </c>
      <c r="H81" s="80">
        <f t="shared" si="30"/>
        <v>337.08949956000004</v>
      </c>
      <c r="I81" s="80"/>
      <c r="J81" s="80">
        <v>367.34100000000001</v>
      </c>
      <c r="K81" s="81">
        <f t="shared" si="23"/>
        <v>5.8882028398969277</v>
      </c>
      <c r="L81" s="58" t="s">
        <v>0</v>
      </c>
      <c r="M81" s="58" t="s">
        <v>0</v>
      </c>
      <c r="N81" s="154">
        <f t="shared" si="22"/>
        <v>367.34100000000001</v>
      </c>
      <c r="O81" s="81">
        <f t="shared" si="24"/>
        <v>5.8882028398969277</v>
      </c>
      <c r="P81" s="81"/>
      <c r="Q81" s="81">
        <f t="shared" si="26"/>
        <v>108.97432298528639</v>
      </c>
      <c r="R81" s="79">
        <f t="shared" si="25"/>
        <v>1.717774101726155</v>
      </c>
      <c r="S81" s="79"/>
      <c r="T81" s="16">
        <f t="shared" si="28"/>
        <v>2340.43732558584</v>
      </c>
      <c r="U81" s="79">
        <f t="shared" si="21"/>
        <v>4.0889251090075796</v>
      </c>
      <c r="V81" s="14"/>
      <c r="W81" s="14"/>
      <c r="X81" s="14"/>
      <c r="Y81" s="14"/>
    </row>
    <row r="82" spans="1:25" x14ac:dyDescent="0.3">
      <c r="A82" s="13">
        <v>1953</v>
      </c>
      <c r="B82" s="267">
        <v>159.565</v>
      </c>
      <c r="C82" s="202">
        <f t="shared" si="27"/>
        <v>1.6635447328516628</v>
      </c>
      <c r="D82" s="202"/>
      <c r="E82" s="80">
        <v>4.7</v>
      </c>
      <c r="F82" s="58" t="s">
        <v>0</v>
      </c>
      <c r="G82" s="80">
        <f t="shared" si="29"/>
        <v>4.7</v>
      </c>
      <c r="H82" s="80">
        <f t="shared" si="30"/>
        <v>352.93270603932001</v>
      </c>
      <c r="I82" s="80"/>
      <c r="J82" s="80">
        <v>389.21800000000002</v>
      </c>
      <c r="K82" s="81">
        <f t="shared" si="23"/>
        <v>5.9555018361685752</v>
      </c>
      <c r="L82" s="58" t="s">
        <v>0</v>
      </c>
      <c r="M82" s="58" t="s">
        <v>0</v>
      </c>
      <c r="N82" s="154">
        <f t="shared" si="22"/>
        <v>389.21800000000002</v>
      </c>
      <c r="O82" s="81">
        <f t="shared" si="24"/>
        <v>5.9555018361685752</v>
      </c>
      <c r="P82" s="81"/>
      <c r="Q82" s="81">
        <f t="shared" si="26"/>
        <v>110.28108003020765</v>
      </c>
      <c r="R82" s="79">
        <f t="shared" si="25"/>
        <v>1.1991421548888104</v>
      </c>
      <c r="S82" s="79"/>
      <c r="T82" s="16">
        <f t="shared" si="28"/>
        <v>2439.2441951555793</v>
      </c>
      <c r="U82" s="79">
        <f t="shared" si="21"/>
        <v>4.2217267896719646</v>
      </c>
      <c r="V82" s="14"/>
      <c r="W82" s="14"/>
      <c r="X82" s="14"/>
      <c r="Y82" s="14"/>
    </row>
    <row r="83" spans="1:25" x14ac:dyDescent="0.3">
      <c r="A83" s="13">
        <v>1954</v>
      </c>
      <c r="B83" s="267">
        <v>162.39099999999999</v>
      </c>
      <c r="C83" s="202">
        <f t="shared" si="27"/>
        <v>1.7710650831949337</v>
      </c>
      <c r="D83" s="202"/>
      <c r="E83" s="80">
        <v>-0.6</v>
      </c>
      <c r="F83" s="58" t="s">
        <v>0</v>
      </c>
      <c r="G83" s="80">
        <f t="shared" si="29"/>
        <v>-0.6</v>
      </c>
      <c r="H83" s="80">
        <f t="shared" si="30"/>
        <v>350.81510980308411</v>
      </c>
      <c r="I83" s="80"/>
      <c r="J83" s="80">
        <v>390.54899999999998</v>
      </c>
      <c r="K83" s="81">
        <f t="shared" si="23"/>
        <v>0.34196774044363831</v>
      </c>
      <c r="L83" s="58" t="s">
        <v>0</v>
      </c>
      <c r="M83" s="58" t="s">
        <v>0</v>
      </c>
      <c r="N83" s="154">
        <f t="shared" si="22"/>
        <v>390.54899999999998</v>
      </c>
      <c r="O83" s="81">
        <f t="shared" si="24"/>
        <v>0.34196774044363831</v>
      </c>
      <c r="P83" s="81"/>
      <c r="Q83" s="81">
        <f t="shared" si="26"/>
        <v>111.32616272406821</v>
      </c>
      <c r="R83" s="79">
        <f t="shared" si="25"/>
        <v>0.94765366241815752</v>
      </c>
      <c r="S83" s="79"/>
      <c r="T83" s="16">
        <f t="shared" si="28"/>
        <v>2404.9916559415237</v>
      </c>
      <c r="U83" s="79">
        <f t="shared" si="21"/>
        <v>-1.404227558769322</v>
      </c>
      <c r="V83" s="14"/>
      <c r="W83" s="14"/>
      <c r="X83" s="14"/>
      <c r="Y83" s="14"/>
    </row>
    <row r="84" spans="1:25" x14ac:dyDescent="0.3">
      <c r="A84" s="13">
        <v>1955</v>
      </c>
      <c r="B84" s="267">
        <v>165.27500000000001</v>
      </c>
      <c r="C84" s="202">
        <f t="shared" si="27"/>
        <v>1.77596049042128</v>
      </c>
      <c r="D84" s="202"/>
      <c r="E84" s="80">
        <v>7.1</v>
      </c>
      <c r="F84" s="58" t="s">
        <v>0</v>
      </c>
      <c r="G84" s="80">
        <f t="shared" si="29"/>
        <v>7.1</v>
      </c>
      <c r="H84" s="80">
        <f t="shared" si="30"/>
        <v>375.72298259910309</v>
      </c>
      <c r="I84" s="80"/>
      <c r="J84" s="80">
        <v>425.47800000000001</v>
      </c>
      <c r="K84" s="81">
        <f t="shared" si="23"/>
        <v>8.9435640598234833</v>
      </c>
      <c r="L84" s="58" t="s">
        <v>0</v>
      </c>
      <c r="M84" s="58" t="s">
        <v>0</v>
      </c>
      <c r="N84" s="154">
        <f t="shared" si="22"/>
        <v>425.47800000000001</v>
      </c>
      <c r="O84" s="81">
        <f t="shared" si="24"/>
        <v>8.9435640598234833</v>
      </c>
      <c r="P84" s="81"/>
      <c r="Q84" s="81">
        <f t="shared" si="26"/>
        <v>113.24247376530212</v>
      </c>
      <c r="R84" s="79">
        <f t="shared" si="25"/>
        <v>1.721348328499972</v>
      </c>
      <c r="S84" s="79"/>
      <c r="T84" s="16">
        <f t="shared" si="28"/>
        <v>2574.3639388897291</v>
      </c>
      <c r="U84" s="79">
        <f t="shared" si="21"/>
        <v>7.0425310012935727</v>
      </c>
      <c r="V84" s="14"/>
      <c r="W84" s="14"/>
      <c r="X84" s="14"/>
      <c r="Y84" s="14"/>
    </row>
    <row r="85" spans="1:25" x14ac:dyDescent="0.3">
      <c r="A85" s="13">
        <v>1956</v>
      </c>
      <c r="B85" s="267">
        <v>168.221</v>
      </c>
      <c r="C85" s="202">
        <f t="shared" si="27"/>
        <v>1.7824837392224957</v>
      </c>
      <c r="D85" s="202"/>
      <c r="E85" s="80">
        <v>2.1</v>
      </c>
      <c r="F85" s="58" t="s">
        <v>0</v>
      </c>
      <c r="G85" s="80">
        <f t="shared" si="29"/>
        <v>2.1</v>
      </c>
      <c r="H85" s="80">
        <f t="shared" si="30"/>
        <v>383.61316523368424</v>
      </c>
      <c r="I85" s="80"/>
      <c r="J85" s="80">
        <v>449.35300000000001</v>
      </c>
      <c r="K85" s="81">
        <f t="shared" si="23"/>
        <v>5.6113359562656617</v>
      </c>
      <c r="L85" s="58" t="s">
        <v>0</v>
      </c>
      <c r="M85" s="58" t="s">
        <v>0</v>
      </c>
      <c r="N85" s="154">
        <f t="shared" si="22"/>
        <v>449.35300000000001</v>
      </c>
      <c r="O85" s="81">
        <f t="shared" si="24"/>
        <v>5.6113359562656617</v>
      </c>
      <c r="P85" s="81"/>
      <c r="Q85" s="81">
        <f t="shared" si="26"/>
        <v>117.13701215813835</v>
      </c>
      <c r="R85" s="79">
        <f t="shared" si="25"/>
        <v>3.4391145507009613</v>
      </c>
      <c r="S85" s="79"/>
      <c r="T85" s="16">
        <f t="shared" si="28"/>
        <v>2671.2063297685786</v>
      </c>
      <c r="U85" s="79">
        <f t="shared" si="21"/>
        <v>3.7617987657415641</v>
      </c>
      <c r="V85" s="14"/>
      <c r="W85" s="14"/>
      <c r="X85" s="14"/>
      <c r="Y85" s="14"/>
    </row>
    <row r="86" spans="1:25" x14ac:dyDescent="0.3">
      <c r="A86" s="13">
        <v>1957</v>
      </c>
      <c r="B86" s="267">
        <v>171.274</v>
      </c>
      <c r="C86" s="202">
        <f t="shared" si="27"/>
        <v>1.8148744805939865</v>
      </c>
      <c r="D86" s="202"/>
      <c r="E86" s="80">
        <v>2.1</v>
      </c>
      <c r="F86" s="58" t="s">
        <v>0</v>
      </c>
      <c r="G86" s="80">
        <f t="shared" si="29"/>
        <v>2.1</v>
      </c>
      <c r="H86" s="80">
        <f t="shared" si="30"/>
        <v>391.66904170359157</v>
      </c>
      <c r="I86" s="80"/>
      <c r="J86" s="80">
        <v>474.03899999999999</v>
      </c>
      <c r="K86" s="81">
        <f t="shared" si="23"/>
        <v>5.4936764637156132</v>
      </c>
      <c r="L86" s="58" t="s">
        <v>0</v>
      </c>
      <c r="M86" s="58" t="s">
        <v>0</v>
      </c>
      <c r="N86" s="154">
        <f t="shared" si="22"/>
        <v>474.03899999999999</v>
      </c>
      <c r="O86" s="81">
        <f t="shared" si="24"/>
        <v>5.4936764637156132</v>
      </c>
      <c r="P86" s="81"/>
      <c r="Q86" s="81">
        <f t="shared" si="26"/>
        <v>121.03050012279107</v>
      </c>
      <c r="R86" s="79">
        <f t="shared" si="25"/>
        <v>3.3238750868908928</v>
      </c>
      <c r="S86" s="79"/>
      <c r="T86" s="16">
        <f t="shared" si="28"/>
        <v>2767.7230636290387</v>
      </c>
      <c r="U86" s="79">
        <f t="shared" si="21"/>
        <v>3.6132264582055651</v>
      </c>
      <c r="V86" s="14"/>
      <c r="W86" s="14"/>
      <c r="X86" s="14"/>
      <c r="Y86" s="14"/>
    </row>
    <row r="87" spans="1:25" x14ac:dyDescent="0.3">
      <c r="A87" s="13">
        <v>1958</v>
      </c>
      <c r="B87" s="267">
        <v>174.14099999999999</v>
      </c>
      <c r="C87" s="202">
        <f t="shared" si="27"/>
        <v>1.6739259899342551</v>
      </c>
      <c r="D87" s="202"/>
      <c r="E87" s="80">
        <v>-0.7</v>
      </c>
      <c r="F87" s="58" t="s">
        <v>0</v>
      </c>
      <c r="G87" s="80">
        <f t="shared" si="29"/>
        <v>-0.7</v>
      </c>
      <c r="H87" s="80">
        <f t="shared" si="30"/>
        <v>388.92735841166643</v>
      </c>
      <c r="I87" s="80"/>
      <c r="J87" s="80">
        <v>481.22899999999998</v>
      </c>
      <c r="K87" s="81">
        <f t="shared" si="23"/>
        <v>1.5167528410109821</v>
      </c>
      <c r="L87" s="58" t="s">
        <v>0</v>
      </c>
      <c r="M87" s="58" t="s">
        <v>0</v>
      </c>
      <c r="N87" s="154">
        <f t="shared" si="22"/>
        <v>481.22899999999998</v>
      </c>
      <c r="O87" s="81">
        <f t="shared" si="24"/>
        <v>1.5167528410109821</v>
      </c>
      <c r="P87" s="81"/>
      <c r="Q87" s="81">
        <f t="shared" si="26"/>
        <v>123.73236019324601</v>
      </c>
      <c r="R87" s="79">
        <f t="shared" si="25"/>
        <v>2.2323794974934197</v>
      </c>
      <c r="S87" s="79"/>
      <c r="T87" s="16">
        <f t="shared" si="28"/>
        <v>2763.4445650363787</v>
      </c>
      <c r="U87" s="79">
        <f t="shared" si="21"/>
        <v>-0.15458550202815946</v>
      </c>
      <c r="V87" s="14"/>
      <c r="W87" s="14"/>
      <c r="X87" s="14"/>
      <c r="Y87" s="14"/>
    </row>
    <row r="88" spans="1:25" x14ac:dyDescent="0.3">
      <c r="A88" s="13">
        <v>1959</v>
      </c>
      <c r="B88" s="267">
        <v>177.13</v>
      </c>
      <c r="C88" s="202">
        <f t="shared" si="27"/>
        <v>1.7164251956747645</v>
      </c>
      <c r="D88" s="202"/>
      <c r="E88" s="80">
        <v>6.9</v>
      </c>
      <c r="F88" s="58" t="s">
        <v>0</v>
      </c>
      <c r="G88" s="80">
        <f t="shared" si="29"/>
        <v>6.9</v>
      </c>
      <c r="H88" s="80">
        <f t="shared" si="30"/>
        <v>415.76334614207138</v>
      </c>
      <c r="I88" s="80"/>
      <c r="J88" s="80">
        <v>521.654</v>
      </c>
      <c r="K88" s="81">
        <f t="shared" si="23"/>
        <v>8.4003665614499567</v>
      </c>
      <c r="L88" s="58" t="s">
        <v>0</v>
      </c>
      <c r="M88" s="58" t="s">
        <v>0</v>
      </c>
      <c r="N88" s="154">
        <f t="shared" si="22"/>
        <v>521.654</v>
      </c>
      <c r="O88" s="81">
        <f t="shared" si="24"/>
        <v>8.4003665614499567</v>
      </c>
      <c r="P88" s="81"/>
      <c r="Q88" s="81">
        <f t="shared" si="26"/>
        <v>125.46897287615741</v>
      </c>
      <c r="R88" s="79">
        <f t="shared" si="25"/>
        <v>1.4035234438259714</v>
      </c>
      <c r="S88" s="79"/>
      <c r="T88" s="16">
        <f t="shared" si="28"/>
        <v>2945.0347202619546</v>
      </c>
      <c r="U88" s="79">
        <f t="shared" si="21"/>
        <v>6.5711524494860063</v>
      </c>
      <c r="V88" s="14"/>
      <c r="W88" s="14"/>
      <c r="X88" s="14"/>
      <c r="Y88" s="14"/>
    </row>
    <row r="89" spans="1:25" x14ac:dyDescent="0.3">
      <c r="A89" s="13">
        <v>1960</v>
      </c>
      <c r="B89" s="267">
        <v>180.76</v>
      </c>
      <c r="C89" s="202">
        <f t="shared" si="27"/>
        <v>2.0493422909727332</v>
      </c>
      <c r="D89" s="202"/>
      <c r="E89" s="80">
        <v>2.6</v>
      </c>
      <c r="F89" s="58" t="s">
        <v>0</v>
      </c>
      <c r="G89" s="80">
        <f t="shared" si="29"/>
        <v>2.6</v>
      </c>
      <c r="H89" s="80">
        <f t="shared" si="30"/>
        <v>426.57319314176527</v>
      </c>
      <c r="I89" s="80"/>
      <c r="J89" s="80">
        <v>542.38199999999995</v>
      </c>
      <c r="K89" s="81">
        <f t="shared" si="23"/>
        <v>3.9735150118660911</v>
      </c>
      <c r="L89" s="58" t="s">
        <v>0</v>
      </c>
      <c r="M89" s="58" t="s">
        <v>0</v>
      </c>
      <c r="N89" s="154">
        <f t="shared" si="22"/>
        <v>542.38199999999995</v>
      </c>
      <c r="O89" s="81">
        <f t="shared" si="24"/>
        <v>3.9735150118660911</v>
      </c>
      <c r="P89" s="81"/>
      <c r="Q89" s="81">
        <f t="shared" si="26"/>
        <v>127.14863679203286</v>
      </c>
      <c r="R89" s="79">
        <f t="shared" si="25"/>
        <v>1.338708588563442</v>
      </c>
      <c r="S89" s="79"/>
      <c r="T89" s="16">
        <f t="shared" si="28"/>
        <v>3000.5642841336576</v>
      </c>
      <c r="U89" s="79">
        <f t="shared" si="21"/>
        <v>1.8855317219066192</v>
      </c>
      <c r="V89" s="14"/>
      <c r="W89" s="14"/>
      <c r="X89" s="14"/>
      <c r="Y89" s="14"/>
    </row>
    <row r="90" spans="1:25" x14ac:dyDescent="0.3">
      <c r="A90" s="13">
        <v>1961</v>
      </c>
      <c r="B90" s="267">
        <v>183.74199999999999</v>
      </c>
      <c r="C90" s="202">
        <f t="shared" si="27"/>
        <v>1.6497012613410078</v>
      </c>
      <c r="D90" s="202"/>
      <c r="E90" s="80">
        <v>2.6</v>
      </c>
      <c r="F90" s="58" t="s">
        <v>0</v>
      </c>
      <c r="G90" s="80">
        <f t="shared" si="29"/>
        <v>2.6</v>
      </c>
      <c r="H90" s="80">
        <f t="shared" si="30"/>
        <v>437.66409616345118</v>
      </c>
      <c r="I90" s="80"/>
      <c r="J90" s="80">
        <v>562.20899999999995</v>
      </c>
      <c r="K90" s="81">
        <f t="shared" si="23"/>
        <v>3.6555416662057416</v>
      </c>
      <c r="L90" s="58" t="s">
        <v>0</v>
      </c>
      <c r="M90" s="58" t="s">
        <v>0</v>
      </c>
      <c r="N90" s="154">
        <f t="shared" ref="N90:N121" si="31">J90</f>
        <v>562.20899999999995</v>
      </c>
      <c r="O90" s="81">
        <f t="shared" si="24"/>
        <v>3.6555416662057416</v>
      </c>
      <c r="P90" s="81"/>
      <c r="Q90" s="81">
        <f t="shared" si="26"/>
        <v>128.45673312668441</v>
      </c>
      <c r="R90" s="79">
        <f t="shared" si="25"/>
        <v>1.0287930469841333</v>
      </c>
      <c r="S90" s="79"/>
      <c r="T90" s="16">
        <f t="shared" si="28"/>
        <v>3059.7740309782193</v>
      </c>
      <c r="U90" s="79">
        <f t="shared" si="21"/>
        <v>1.9732870632917399</v>
      </c>
      <c r="V90" s="14"/>
      <c r="W90" s="14"/>
      <c r="X90" s="14"/>
      <c r="Y90" s="14"/>
    </row>
    <row r="91" spans="1:25" x14ac:dyDescent="0.3">
      <c r="A91" s="13">
        <v>1962</v>
      </c>
      <c r="B91" s="267">
        <v>186.59</v>
      </c>
      <c r="C91" s="202">
        <f t="shared" si="27"/>
        <v>1.5499994557586216</v>
      </c>
      <c r="D91" s="202"/>
      <c r="E91" s="80">
        <v>6.1</v>
      </c>
      <c r="F91" s="58" t="s">
        <v>0</v>
      </c>
      <c r="G91" s="80">
        <f t="shared" si="29"/>
        <v>6.1</v>
      </c>
      <c r="H91" s="80">
        <f t="shared" si="30"/>
        <v>464.36160602942169</v>
      </c>
      <c r="I91" s="80"/>
      <c r="J91" s="80">
        <v>603.92200000000003</v>
      </c>
      <c r="K91" s="81">
        <f t="shared" ref="K91:K122" si="32">((J91/J90)-1)*100</f>
        <v>7.4194827902079208</v>
      </c>
      <c r="L91" s="58" t="s">
        <v>0</v>
      </c>
      <c r="M91" s="58" t="s">
        <v>0</v>
      </c>
      <c r="N91" s="154">
        <f t="shared" si="31"/>
        <v>603.92200000000003</v>
      </c>
      <c r="O91" s="81">
        <f t="shared" si="24"/>
        <v>7.4194827902079208</v>
      </c>
      <c r="P91" s="81"/>
      <c r="Q91" s="81">
        <f t="shared" si="26"/>
        <v>130.05424913655239</v>
      </c>
      <c r="R91" s="79">
        <f t="shared" si="25"/>
        <v>1.2436218569348956</v>
      </c>
      <c r="S91" s="79"/>
      <c r="T91" s="16">
        <f t="shared" si="28"/>
        <v>3236.6257570073421</v>
      </c>
      <c r="U91" s="79">
        <f t="shared" si="21"/>
        <v>5.7798949935065291</v>
      </c>
      <c r="V91" s="66"/>
      <c r="W91" s="66"/>
      <c r="X91" s="66"/>
      <c r="Y91" s="66"/>
    </row>
    <row r="92" spans="1:25" x14ac:dyDescent="0.3">
      <c r="A92" s="13">
        <v>1963</v>
      </c>
      <c r="B92" s="267">
        <v>189.3</v>
      </c>
      <c r="C92" s="202">
        <f t="shared" si="27"/>
        <v>1.4523822284152388</v>
      </c>
      <c r="D92" s="202"/>
      <c r="E92" s="80">
        <v>4.4000000000000004</v>
      </c>
      <c r="F92" s="58" t="s">
        <v>0</v>
      </c>
      <c r="G92" s="80">
        <f t="shared" si="29"/>
        <v>4.4000000000000004</v>
      </c>
      <c r="H92" s="80">
        <f t="shared" si="30"/>
        <v>484.79351669471629</v>
      </c>
      <c r="I92" s="80"/>
      <c r="J92" s="80">
        <v>637.45000000000005</v>
      </c>
      <c r="K92" s="81">
        <f t="shared" si="32"/>
        <v>5.5517103202069151</v>
      </c>
      <c r="L92" s="58" t="s">
        <v>0</v>
      </c>
      <c r="M92" s="58" t="s">
        <v>0</v>
      </c>
      <c r="N92" s="154">
        <f t="shared" si="31"/>
        <v>637.45000000000005</v>
      </c>
      <c r="O92" s="81">
        <f t="shared" si="24"/>
        <v>5.5517103202069151</v>
      </c>
      <c r="P92" s="81"/>
      <c r="Q92" s="81">
        <f t="shared" si="26"/>
        <v>131.48896964342336</v>
      </c>
      <c r="R92" s="79">
        <f t="shared" si="25"/>
        <v>1.1031708047958944</v>
      </c>
      <c r="S92" s="79"/>
      <c r="T92" s="16">
        <f t="shared" si="28"/>
        <v>3367.4062334918121</v>
      </c>
      <c r="U92" s="79">
        <f t="shared" si="21"/>
        <v>4.0406425179472238</v>
      </c>
      <c r="V92" s="16"/>
      <c r="W92" s="15"/>
      <c r="X92" s="16"/>
      <c r="Y92" s="18"/>
    </row>
    <row r="93" spans="1:25" x14ac:dyDescent="0.3">
      <c r="A93" s="13">
        <v>1964</v>
      </c>
      <c r="B93" s="267">
        <v>191.92699999999999</v>
      </c>
      <c r="C93" s="202">
        <f t="shared" si="27"/>
        <v>1.3877443211832929</v>
      </c>
      <c r="D93" s="202"/>
      <c r="E93" s="80">
        <v>5.8</v>
      </c>
      <c r="F93" s="58" t="s">
        <v>0</v>
      </c>
      <c r="G93" s="80">
        <f t="shared" si="29"/>
        <v>5.8</v>
      </c>
      <c r="H93" s="80">
        <f t="shared" si="30"/>
        <v>512.91154066300987</v>
      </c>
      <c r="I93" s="80"/>
      <c r="J93" s="80">
        <v>684.46</v>
      </c>
      <c r="K93" s="81">
        <f t="shared" si="32"/>
        <v>7.3746960545925111</v>
      </c>
      <c r="L93" s="58" t="s">
        <v>0</v>
      </c>
      <c r="M93" s="58" t="s">
        <v>0</v>
      </c>
      <c r="N93" s="154">
        <f t="shared" si="31"/>
        <v>684.46</v>
      </c>
      <c r="O93" s="81">
        <f t="shared" si="24"/>
        <v>7.3746960545925111</v>
      </c>
      <c r="P93" s="81"/>
      <c r="Q93" s="81">
        <f t="shared" si="26"/>
        <v>133.44601275986884</v>
      </c>
      <c r="R93" s="79">
        <f t="shared" si="25"/>
        <v>1.488370561996688</v>
      </c>
      <c r="S93" s="79"/>
      <c r="T93" s="16">
        <f t="shared" si="28"/>
        <v>3566.2517519681965</v>
      </c>
      <c r="U93" s="79">
        <f t="shared" si="21"/>
        <v>5.9050053569032146</v>
      </c>
      <c r="V93" s="16"/>
      <c r="W93" s="15"/>
      <c r="X93" s="16"/>
      <c r="Y93" s="18"/>
    </row>
    <row r="94" spans="1:25" x14ac:dyDescent="0.3">
      <c r="A94" s="13">
        <v>1965</v>
      </c>
      <c r="B94" s="267">
        <v>194.34700000000001</v>
      </c>
      <c r="C94" s="202">
        <f t="shared" si="27"/>
        <v>1.260896069859907</v>
      </c>
      <c r="D94" s="202"/>
      <c r="E94" s="80">
        <v>6.5</v>
      </c>
      <c r="F94" s="58" t="s">
        <v>0</v>
      </c>
      <c r="G94" s="80">
        <f t="shared" si="29"/>
        <v>6.5</v>
      </c>
      <c r="H94" s="80">
        <f t="shared" si="30"/>
        <v>546.25079080610544</v>
      </c>
      <c r="I94" s="80"/>
      <c r="J94" s="80">
        <v>742.28899999999999</v>
      </c>
      <c r="K94" s="81">
        <f t="shared" si="32"/>
        <v>8.4488501884697254</v>
      </c>
      <c r="L94" s="58" t="s">
        <v>0</v>
      </c>
      <c r="M94" s="58" t="s">
        <v>0</v>
      </c>
      <c r="N94" s="154">
        <f t="shared" si="31"/>
        <v>742.28899999999999</v>
      </c>
      <c r="O94" s="81">
        <f t="shared" si="24"/>
        <v>8.4488501884697254</v>
      </c>
      <c r="P94" s="81"/>
      <c r="Q94" s="81">
        <f t="shared" si="26"/>
        <v>135.88794972810931</v>
      </c>
      <c r="R94" s="79">
        <f t="shared" si="25"/>
        <v>1.8299062802533017</v>
      </c>
      <c r="S94" s="79"/>
      <c r="T94" s="16">
        <f t="shared" si="28"/>
        <v>3819.4003509187173</v>
      </c>
      <c r="U94" s="79">
        <f t="shared" si="21"/>
        <v>7.0984500410216311</v>
      </c>
      <c r="V94" s="16"/>
      <c r="W94" s="15"/>
      <c r="X94" s="16"/>
      <c r="Y94" s="18"/>
    </row>
    <row r="95" spans="1:25" x14ac:dyDescent="0.3">
      <c r="A95" s="13">
        <v>1966</v>
      </c>
      <c r="B95" s="267">
        <v>196.59899999999999</v>
      </c>
      <c r="C95" s="202">
        <f t="shared" si="27"/>
        <v>1.1587521289240232</v>
      </c>
      <c r="D95" s="202"/>
      <c r="E95" s="80">
        <v>6.6</v>
      </c>
      <c r="F95" s="58" t="s">
        <v>0</v>
      </c>
      <c r="G95" s="80">
        <f t="shared" si="29"/>
        <v>6.6</v>
      </c>
      <c r="H95" s="80">
        <f t="shared" si="30"/>
        <v>582.30334299930848</v>
      </c>
      <c r="I95" s="80"/>
      <c r="J95" s="80">
        <v>813.41399999999999</v>
      </c>
      <c r="K95" s="81">
        <f t="shared" si="32"/>
        <v>9.5818475014448623</v>
      </c>
      <c r="L95" s="58" t="s">
        <v>0</v>
      </c>
      <c r="M95" s="58" t="s">
        <v>0</v>
      </c>
      <c r="N95" s="154">
        <f t="shared" si="31"/>
        <v>813.41399999999999</v>
      </c>
      <c r="O95" s="81">
        <f t="shared" si="24"/>
        <v>9.5818475014448623</v>
      </c>
      <c r="P95" s="81"/>
      <c r="Q95" s="81">
        <f t="shared" si="26"/>
        <v>139.68904863404947</v>
      </c>
      <c r="R95" s="79">
        <f t="shared" si="25"/>
        <v>2.7972303015429745</v>
      </c>
      <c r="S95" s="79"/>
      <c r="T95" s="16">
        <f t="shared" si="28"/>
        <v>4137.4269452031804</v>
      </c>
      <c r="U95" s="79">
        <f t="shared" si="21"/>
        <v>8.3266105949842295</v>
      </c>
      <c r="V95" s="16"/>
      <c r="W95" s="15"/>
      <c r="X95" s="16"/>
      <c r="Y95" s="18"/>
    </row>
    <row r="96" spans="1:25" x14ac:dyDescent="0.3">
      <c r="A96" s="13">
        <v>1967</v>
      </c>
      <c r="B96" s="267">
        <v>198.75200000000001</v>
      </c>
      <c r="C96" s="202">
        <f t="shared" si="27"/>
        <v>1.0951225591178115</v>
      </c>
      <c r="D96" s="202"/>
      <c r="E96" s="80">
        <v>2.7</v>
      </c>
      <c r="F96" s="58" t="s">
        <v>0</v>
      </c>
      <c r="G96" s="80">
        <f t="shared" si="29"/>
        <v>2.7</v>
      </c>
      <c r="H96" s="80">
        <f t="shared" si="30"/>
        <v>598.02553326028976</v>
      </c>
      <c r="I96" s="80"/>
      <c r="J96" s="80">
        <v>859.95899999999995</v>
      </c>
      <c r="K96" s="81">
        <f t="shared" si="32"/>
        <v>5.7221783741120635</v>
      </c>
      <c r="L96" s="58" t="s">
        <v>0</v>
      </c>
      <c r="M96" s="58" t="s">
        <v>0</v>
      </c>
      <c r="N96" s="154">
        <f t="shared" si="31"/>
        <v>859.95899999999995</v>
      </c>
      <c r="O96" s="81">
        <f t="shared" si="24"/>
        <v>5.7221783741120635</v>
      </c>
      <c r="P96" s="81"/>
      <c r="Q96" s="81">
        <f t="shared" si="26"/>
        <v>143.79971291722489</v>
      </c>
      <c r="R96" s="79">
        <f t="shared" si="25"/>
        <v>2.9427248043934595</v>
      </c>
      <c r="S96" s="79"/>
      <c r="T96" s="16">
        <f t="shared" si="28"/>
        <v>4326.7941957816774</v>
      </c>
      <c r="U96" s="79">
        <f t="shared" si="21"/>
        <v>4.5769327914791269</v>
      </c>
      <c r="V96" s="16"/>
      <c r="W96" s="15"/>
      <c r="X96" s="16"/>
      <c r="Y96" s="18"/>
    </row>
    <row r="97" spans="1:25" x14ac:dyDescent="0.3">
      <c r="A97" s="13">
        <v>1968</v>
      </c>
      <c r="B97" s="267">
        <v>200.745</v>
      </c>
      <c r="C97" s="202">
        <f t="shared" si="27"/>
        <v>1.0027572049589484</v>
      </c>
      <c r="D97" s="202"/>
      <c r="E97" s="80">
        <v>4.9000000000000004</v>
      </c>
      <c r="F97" s="58" t="s">
        <v>0</v>
      </c>
      <c r="G97" s="80">
        <f t="shared" si="29"/>
        <v>4.9000000000000004</v>
      </c>
      <c r="H97" s="80">
        <f t="shared" si="30"/>
        <v>627.32878439004389</v>
      </c>
      <c r="I97" s="80"/>
      <c r="J97" s="80">
        <v>940.65099999999995</v>
      </c>
      <c r="K97" s="81">
        <f t="shared" si="32"/>
        <v>9.3832380380925109</v>
      </c>
      <c r="L97" s="58" t="s">
        <v>0</v>
      </c>
      <c r="M97" s="58" t="s">
        <v>0</v>
      </c>
      <c r="N97" s="154">
        <f t="shared" si="31"/>
        <v>940.65099999999995</v>
      </c>
      <c r="O97" s="81">
        <f t="shared" si="24"/>
        <v>9.3832380380925109</v>
      </c>
      <c r="P97" s="81"/>
      <c r="Q97" s="81">
        <f t="shared" si="26"/>
        <v>149.94545498411992</v>
      </c>
      <c r="R97" s="79">
        <f t="shared" si="25"/>
        <v>4.2738208180100434</v>
      </c>
      <c r="S97" s="79"/>
      <c r="T97" s="16">
        <f t="shared" si="28"/>
        <v>4685.8003935340848</v>
      </c>
      <c r="U97" s="79">
        <f t="shared" si="21"/>
        <v>8.2972792674635087</v>
      </c>
      <c r="V97" s="16"/>
      <c r="W97" s="15"/>
      <c r="X97" s="16"/>
      <c r="Y97" s="18"/>
    </row>
    <row r="98" spans="1:25" x14ac:dyDescent="0.3">
      <c r="A98" s="13">
        <v>1969</v>
      </c>
      <c r="B98" s="267">
        <v>202.73599999999999</v>
      </c>
      <c r="C98" s="202">
        <f t="shared" si="27"/>
        <v>0.99180552442152958</v>
      </c>
      <c r="D98" s="202"/>
      <c r="E98" s="80">
        <v>3.1</v>
      </c>
      <c r="F98" s="58" t="s">
        <v>0</v>
      </c>
      <c r="G98" s="80">
        <f t="shared" si="29"/>
        <v>3.1</v>
      </c>
      <c r="H98" s="80">
        <f t="shared" si="30"/>
        <v>646.77597670613522</v>
      </c>
      <c r="I98" s="80"/>
      <c r="J98" s="80">
        <v>1017.615</v>
      </c>
      <c r="K98" s="81">
        <f t="shared" si="32"/>
        <v>8.1819931090276974</v>
      </c>
      <c r="L98" s="58" t="s">
        <v>0</v>
      </c>
      <c r="M98" s="58" t="s">
        <v>0</v>
      </c>
      <c r="N98" s="154">
        <f t="shared" si="31"/>
        <v>1017.615</v>
      </c>
      <c r="O98" s="81">
        <f t="shared" si="24"/>
        <v>8.1819931090276974</v>
      </c>
      <c r="P98" s="81"/>
      <c r="Q98" s="81">
        <f t="shared" si="26"/>
        <v>157.33654876646054</v>
      </c>
      <c r="R98" s="79">
        <f t="shared" si="25"/>
        <v>4.929188272577778</v>
      </c>
      <c r="S98" s="79"/>
      <c r="T98" s="16">
        <f t="shared" si="28"/>
        <v>5019.4094783363589</v>
      </c>
      <c r="U98" s="79">
        <f t="shared" si="21"/>
        <v>7.1195752440206261</v>
      </c>
      <c r="V98" s="16"/>
      <c r="W98" s="15"/>
      <c r="X98" s="16"/>
      <c r="Y98" s="18"/>
    </row>
    <row r="99" spans="1:25" x14ac:dyDescent="0.3">
      <c r="A99" s="13">
        <v>1970</v>
      </c>
      <c r="B99" s="267">
        <v>205.089</v>
      </c>
      <c r="C99" s="202">
        <f t="shared" si="27"/>
        <v>1.1606226817141518</v>
      </c>
      <c r="D99" s="202"/>
      <c r="E99" s="80">
        <v>0.2</v>
      </c>
      <c r="F99" s="58" t="s">
        <v>0</v>
      </c>
      <c r="G99" s="80">
        <f t="shared" si="29"/>
        <v>0.2</v>
      </c>
      <c r="H99" s="80">
        <f t="shared" si="30"/>
        <v>648.06952865954747</v>
      </c>
      <c r="I99" s="80"/>
      <c r="J99" s="80">
        <v>1073.3030000000001</v>
      </c>
      <c r="K99" s="81">
        <f t="shared" si="32"/>
        <v>5.4724036104027762</v>
      </c>
      <c r="L99" s="58" t="s">
        <v>0</v>
      </c>
      <c r="M99" s="58" t="s">
        <v>0</v>
      </c>
      <c r="N99" s="154">
        <f t="shared" si="31"/>
        <v>1073.3030000000001</v>
      </c>
      <c r="O99" s="81">
        <f t="shared" si="24"/>
        <v>5.4724036104027762</v>
      </c>
      <c r="P99" s="81"/>
      <c r="Q99" s="81">
        <f t="shared" si="26"/>
        <v>165.61540892379188</v>
      </c>
      <c r="R99" s="79">
        <f t="shared" si="25"/>
        <v>5.2618798507013897</v>
      </c>
      <c r="S99" s="79"/>
      <c r="T99" s="16">
        <f t="shared" si="28"/>
        <v>5233.3523494677929</v>
      </c>
      <c r="U99" s="79">
        <f t="shared" si="21"/>
        <v>4.2623115737977946</v>
      </c>
      <c r="V99" s="16"/>
      <c r="W99" s="15"/>
      <c r="X99" s="16"/>
      <c r="Y99" s="18"/>
    </row>
    <row r="100" spans="1:25" x14ac:dyDescent="0.3">
      <c r="A100" s="13">
        <v>1971</v>
      </c>
      <c r="B100" s="267">
        <v>207.69200000000001</v>
      </c>
      <c r="C100" s="202">
        <f t="shared" si="27"/>
        <v>1.2692050768203123</v>
      </c>
      <c r="D100" s="202"/>
      <c r="E100" s="80">
        <v>3.3</v>
      </c>
      <c r="F100" s="58" t="s">
        <v>0</v>
      </c>
      <c r="G100" s="80">
        <f t="shared" si="29"/>
        <v>3.3</v>
      </c>
      <c r="H100" s="80">
        <f t="shared" si="30"/>
        <v>669.45582310531245</v>
      </c>
      <c r="I100" s="80"/>
      <c r="J100" s="80">
        <v>1164.8499999999999</v>
      </c>
      <c r="K100" s="81">
        <f t="shared" si="32"/>
        <v>8.5294646525724502</v>
      </c>
      <c r="L100" s="58" t="s">
        <v>0</v>
      </c>
      <c r="M100" s="58" t="s">
        <v>0</v>
      </c>
      <c r="N100" s="154">
        <f t="shared" si="31"/>
        <v>1164.8499999999999</v>
      </c>
      <c r="O100" s="81">
        <f t="shared" si="24"/>
        <v>8.5294646525724502</v>
      </c>
      <c r="P100" s="81"/>
      <c r="Q100" s="81">
        <f t="shared" si="26"/>
        <v>173.99953212697005</v>
      </c>
      <c r="R100" s="79">
        <f t="shared" si="25"/>
        <v>5.0624052783857509</v>
      </c>
      <c r="S100" s="79"/>
      <c r="T100" s="16">
        <f t="shared" si="28"/>
        <v>5608.545345993105</v>
      </c>
      <c r="U100" s="79">
        <f t="shared" si="21"/>
        <v>7.1692668765837464</v>
      </c>
      <c r="V100" s="16"/>
      <c r="W100" s="15"/>
      <c r="X100" s="16"/>
      <c r="Y100" s="18"/>
    </row>
    <row r="101" spans="1:25" x14ac:dyDescent="0.3">
      <c r="A101" s="13">
        <v>1972</v>
      </c>
      <c r="B101" s="267">
        <v>209.92400000000001</v>
      </c>
      <c r="C101" s="202">
        <f t="shared" si="27"/>
        <v>1.0746682587677858</v>
      </c>
      <c r="D101" s="202"/>
      <c r="E101" s="80">
        <v>5.3</v>
      </c>
      <c r="F101" s="58" t="s">
        <v>0</v>
      </c>
      <c r="G101" s="80">
        <f t="shared" si="29"/>
        <v>5.3</v>
      </c>
      <c r="H101" s="80">
        <f t="shared" si="30"/>
        <v>704.936981729894</v>
      </c>
      <c r="I101" s="80"/>
      <c r="J101" s="80">
        <v>1279.1099999999999</v>
      </c>
      <c r="K101" s="81">
        <f t="shared" si="32"/>
        <v>9.8089882817530061</v>
      </c>
      <c r="L101" s="58" t="s">
        <v>0</v>
      </c>
      <c r="M101" s="58" t="s">
        <v>0</v>
      </c>
      <c r="N101" s="154">
        <f t="shared" si="31"/>
        <v>1279.1099999999999</v>
      </c>
      <c r="O101" s="81">
        <f t="shared" si="24"/>
        <v>9.8089882817530061</v>
      </c>
      <c r="P101" s="81"/>
      <c r="Q101" s="81">
        <f t="shared" ref="Q101:Q132" si="33">(N101/H101)*100</f>
        <v>181.45026195974324</v>
      </c>
      <c r="R101" s="79">
        <f t="shared" si="25"/>
        <v>4.2820401536115993</v>
      </c>
      <c r="S101" s="79"/>
      <c r="T101" s="16">
        <f t="shared" si="28"/>
        <v>6093.205159962652</v>
      </c>
      <c r="U101" s="79">
        <f t="shared" si="21"/>
        <v>8.6414530697483052</v>
      </c>
      <c r="V101" s="16"/>
      <c r="W101" s="15"/>
      <c r="X101" s="16"/>
      <c r="Y101" s="18"/>
    </row>
    <row r="102" spans="1:25" x14ac:dyDescent="0.3">
      <c r="A102" s="13">
        <v>1973</v>
      </c>
      <c r="B102" s="267">
        <v>211.93899999999999</v>
      </c>
      <c r="C102" s="202">
        <f t="shared" ref="C102:C133" si="34">((B102/B101)-1)*100</f>
        <v>0.95987119147882272</v>
      </c>
      <c r="D102" s="202"/>
      <c r="E102" s="80">
        <v>5.6</v>
      </c>
      <c r="F102" s="58" t="s">
        <v>0</v>
      </c>
      <c r="G102" s="80">
        <f t="shared" si="29"/>
        <v>5.6</v>
      </c>
      <c r="H102" s="80">
        <f t="shared" si="30"/>
        <v>744.41345270676811</v>
      </c>
      <c r="I102" s="80"/>
      <c r="J102" s="80">
        <v>1425.376</v>
      </c>
      <c r="K102" s="81">
        <f t="shared" si="32"/>
        <v>11.434982136016458</v>
      </c>
      <c r="L102" s="58" t="s">
        <v>0</v>
      </c>
      <c r="M102" s="58" t="s">
        <v>0</v>
      </c>
      <c r="N102" s="154">
        <f t="shared" si="31"/>
        <v>1425.376</v>
      </c>
      <c r="O102" s="81">
        <f t="shared" si="24"/>
        <v>11.434982136016458</v>
      </c>
      <c r="P102" s="81"/>
      <c r="Q102" s="81">
        <f t="shared" si="33"/>
        <v>191.4763892051088</v>
      </c>
      <c r="R102" s="79">
        <f t="shared" si="25"/>
        <v>5.5255512651670724</v>
      </c>
      <c r="S102" s="79"/>
      <c r="T102" s="16">
        <f t="shared" si="28"/>
        <v>6725.4068387602092</v>
      </c>
      <c r="U102" s="79">
        <f t="shared" si="21"/>
        <v>10.375519323584248</v>
      </c>
      <c r="V102" s="16"/>
      <c r="W102" s="15"/>
      <c r="X102" s="16"/>
      <c r="Y102" s="18"/>
    </row>
    <row r="103" spans="1:25" x14ac:dyDescent="0.3">
      <c r="A103" s="13">
        <v>1974</v>
      </c>
      <c r="B103" s="267">
        <v>213.898</v>
      </c>
      <c r="C103" s="202">
        <f t="shared" si="34"/>
        <v>0.92432256451149275</v>
      </c>
      <c r="D103" s="202"/>
      <c r="E103" s="80">
        <v>-0.5</v>
      </c>
      <c r="F103" s="58" t="s">
        <v>0</v>
      </c>
      <c r="G103" s="80">
        <f t="shared" si="29"/>
        <v>-0.5</v>
      </c>
      <c r="H103" s="80">
        <f t="shared" si="30"/>
        <v>740.69138544323425</v>
      </c>
      <c r="I103" s="80"/>
      <c r="J103" s="80">
        <v>1545.2429999999999</v>
      </c>
      <c r="K103" s="81">
        <f t="shared" si="32"/>
        <v>8.4095003704285798</v>
      </c>
      <c r="L103" s="58" t="s">
        <v>0</v>
      </c>
      <c r="M103" s="58" t="s">
        <v>0</v>
      </c>
      <c r="N103" s="154">
        <f t="shared" si="31"/>
        <v>1545.2429999999999</v>
      </c>
      <c r="O103" s="81">
        <f t="shared" si="24"/>
        <v>8.4095003704285798</v>
      </c>
      <c r="P103" s="81"/>
      <c r="Q103" s="81">
        <f t="shared" si="33"/>
        <v>208.62170539155346</v>
      </c>
      <c r="R103" s="79">
        <f t="shared" si="25"/>
        <v>8.9542717290739482</v>
      </c>
      <c r="S103" s="79"/>
      <c r="T103" s="16">
        <f t="shared" si="28"/>
        <v>7224.2049949041129</v>
      </c>
      <c r="U103" s="79">
        <f t="shared" si="21"/>
        <v>7.4166242742253807</v>
      </c>
      <c r="V103" s="16"/>
      <c r="W103" s="15"/>
      <c r="X103" s="16"/>
      <c r="Y103" s="18"/>
    </row>
    <row r="104" spans="1:25" x14ac:dyDescent="0.3">
      <c r="A104" s="13">
        <v>1975</v>
      </c>
      <c r="B104" s="267">
        <v>215.98099999999999</v>
      </c>
      <c r="C104" s="202">
        <f t="shared" si="34"/>
        <v>0.97382864729917973</v>
      </c>
      <c r="D104" s="202"/>
      <c r="E104" s="80">
        <v>-0.2</v>
      </c>
      <c r="F104" s="58" t="s">
        <v>0</v>
      </c>
      <c r="G104" s="80">
        <f t="shared" si="29"/>
        <v>-0.2</v>
      </c>
      <c r="H104" s="80">
        <f t="shared" si="30"/>
        <v>739.21000267234774</v>
      </c>
      <c r="I104" s="80"/>
      <c r="J104" s="80">
        <v>1684.904</v>
      </c>
      <c r="K104" s="81">
        <f t="shared" si="32"/>
        <v>9.0381253951643981</v>
      </c>
      <c r="L104" s="58" t="s">
        <v>0</v>
      </c>
      <c r="M104" s="58" t="s">
        <v>0</v>
      </c>
      <c r="N104" s="154">
        <f t="shared" si="31"/>
        <v>1684.904</v>
      </c>
      <c r="O104" s="81">
        <f t="shared" si="24"/>
        <v>9.0381253951643981</v>
      </c>
      <c r="P104" s="81"/>
      <c r="Q104" s="81">
        <f t="shared" si="33"/>
        <v>227.93306285207669</v>
      </c>
      <c r="R104" s="79">
        <f t="shared" si="25"/>
        <v>9.2566386725094318</v>
      </c>
      <c r="S104" s="79"/>
      <c r="T104" s="16">
        <f t="shared" si="28"/>
        <v>7801.1676953065316</v>
      </c>
      <c r="U104" s="79">
        <f t="shared" si="21"/>
        <v>7.9865217115157039</v>
      </c>
      <c r="V104" s="16"/>
      <c r="W104" s="15"/>
      <c r="X104" s="16"/>
      <c r="Y104" s="18"/>
    </row>
    <row r="105" spans="1:25" x14ac:dyDescent="0.3">
      <c r="A105" s="13">
        <v>1976</v>
      </c>
      <c r="B105" s="267">
        <v>218.08600000000001</v>
      </c>
      <c r="C105" s="202">
        <f t="shared" si="34"/>
        <v>0.97462276774347156</v>
      </c>
      <c r="D105" s="202"/>
      <c r="E105" s="80">
        <v>5.4</v>
      </c>
      <c r="F105" s="58" t="s">
        <v>0</v>
      </c>
      <c r="G105" s="80">
        <f t="shared" si="29"/>
        <v>5.4</v>
      </c>
      <c r="H105" s="80">
        <f t="shared" si="30"/>
        <v>779.1273428166545</v>
      </c>
      <c r="I105" s="80"/>
      <c r="J105" s="80">
        <v>1873.412</v>
      </c>
      <c r="K105" s="81">
        <f t="shared" si="32"/>
        <v>11.18805581801694</v>
      </c>
      <c r="L105" s="58" t="s">
        <v>0</v>
      </c>
      <c r="M105" s="58" t="s">
        <v>0</v>
      </c>
      <c r="N105" s="154">
        <f t="shared" si="31"/>
        <v>1873.412</v>
      </c>
      <c r="O105" s="81">
        <f t="shared" si="24"/>
        <v>11.18805581801694</v>
      </c>
      <c r="P105" s="81"/>
      <c r="Q105" s="81">
        <f t="shared" si="33"/>
        <v>240.45003904334217</v>
      </c>
      <c r="R105" s="79">
        <f t="shared" si="25"/>
        <v>5.4915140588395861</v>
      </c>
      <c r="S105" s="79"/>
      <c r="T105" s="16">
        <f t="shared" si="28"/>
        <v>8590.2442155846766</v>
      </c>
      <c r="U105" s="79">
        <f t="shared" si="21"/>
        <v>10.114851405551528</v>
      </c>
      <c r="V105" s="16"/>
      <c r="W105" s="15"/>
      <c r="X105" s="16"/>
      <c r="Y105" s="18"/>
    </row>
    <row r="106" spans="1:25" x14ac:dyDescent="0.3">
      <c r="A106" s="13">
        <v>1977</v>
      </c>
      <c r="B106" s="267">
        <v>220.28899999999999</v>
      </c>
      <c r="C106" s="202">
        <f t="shared" si="34"/>
        <v>1.0101519584017282</v>
      </c>
      <c r="D106" s="202"/>
      <c r="E106" s="80">
        <v>4.5999999999999996</v>
      </c>
      <c r="F106" s="58" t="s">
        <v>0</v>
      </c>
      <c r="G106" s="80">
        <f t="shared" si="29"/>
        <v>4.5999999999999996</v>
      </c>
      <c r="H106" s="80">
        <f t="shared" si="30"/>
        <v>814.96720058622066</v>
      </c>
      <c r="I106" s="80"/>
      <c r="J106" s="80">
        <v>2081.826</v>
      </c>
      <c r="K106" s="81">
        <f t="shared" si="32"/>
        <v>11.12483532719979</v>
      </c>
      <c r="L106" s="58" t="s">
        <v>0</v>
      </c>
      <c r="M106" s="58" t="s">
        <v>0</v>
      </c>
      <c r="N106" s="154">
        <f t="shared" si="31"/>
        <v>2081.826</v>
      </c>
      <c r="O106" s="81">
        <f t="shared" si="24"/>
        <v>11.12483532719979</v>
      </c>
      <c r="P106" s="81"/>
      <c r="Q106" s="81">
        <f t="shared" si="33"/>
        <v>255.44905347141639</v>
      </c>
      <c r="R106" s="79">
        <f t="shared" si="25"/>
        <v>6.2378922822177607</v>
      </c>
      <c r="S106" s="79"/>
      <c r="T106" s="16">
        <f t="shared" si="28"/>
        <v>9450.4310246993737</v>
      </c>
      <c r="U106" s="79">
        <f t="shared" si="21"/>
        <v>10.013531484403204</v>
      </c>
      <c r="V106" s="16"/>
      <c r="W106" s="15"/>
      <c r="X106" s="16"/>
      <c r="Y106" s="18"/>
    </row>
    <row r="107" spans="1:25" x14ac:dyDescent="0.3">
      <c r="A107" s="13">
        <v>1978</v>
      </c>
      <c r="B107" s="267">
        <v>222.62899999999999</v>
      </c>
      <c r="C107" s="202">
        <f t="shared" si="34"/>
        <v>1.0622409652774278</v>
      </c>
      <c r="D107" s="202"/>
      <c r="E107" s="80">
        <v>5.5</v>
      </c>
      <c r="F107" s="58" t="s">
        <v>0</v>
      </c>
      <c r="G107" s="80">
        <f t="shared" si="29"/>
        <v>5.5</v>
      </c>
      <c r="H107" s="80">
        <f t="shared" si="30"/>
        <v>859.79039661846275</v>
      </c>
      <c r="I107" s="80"/>
      <c r="J107" s="80">
        <v>2351.5990000000002</v>
      </c>
      <c r="K107" s="81">
        <f t="shared" si="32"/>
        <v>12.958479719246485</v>
      </c>
      <c r="L107" s="58" t="s">
        <v>0</v>
      </c>
      <c r="M107" s="58" t="s">
        <v>0</v>
      </c>
      <c r="N107" s="154">
        <f t="shared" si="31"/>
        <v>2351.5990000000002</v>
      </c>
      <c r="O107" s="81">
        <f t="shared" si="24"/>
        <v>12.958479719246485</v>
      </c>
      <c r="P107" s="81"/>
      <c r="Q107" s="81">
        <f t="shared" si="33"/>
        <v>273.50840498437628</v>
      </c>
      <c r="R107" s="79">
        <f t="shared" si="25"/>
        <v>7.0696490229824382</v>
      </c>
      <c r="S107" s="79"/>
      <c r="T107" s="16">
        <f t="shared" si="28"/>
        <v>10562.860184432397</v>
      </c>
      <c r="U107" s="79">
        <f t="shared" si="21"/>
        <v>11.771200242884273</v>
      </c>
      <c r="V107" s="16"/>
      <c r="W107" s="15"/>
      <c r="X107" s="16"/>
      <c r="Y107" s="18"/>
    </row>
    <row r="108" spans="1:25" x14ac:dyDescent="0.3">
      <c r="A108" s="13">
        <v>1979</v>
      </c>
      <c r="B108" s="267">
        <v>225.10599999999999</v>
      </c>
      <c r="C108" s="202">
        <f t="shared" si="34"/>
        <v>1.1126133612422429</v>
      </c>
      <c r="D108" s="202"/>
      <c r="E108" s="80">
        <v>3.2</v>
      </c>
      <c r="F108" s="58" t="s">
        <v>0</v>
      </c>
      <c r="G108" s="80">
        <f t="shared" si="29"/>
        <v>3.2</v>
      </c>
      <c r="H108" s="80">
        <f t="shared" si="30"/>
        <v>887.30368931025362</v>
      </c>
      <c r="I108" s="80"/>
      <c r="J108" s="80">
        <v>2627.3330000000001</v>
      </c>
      <c r="K108" s="81">
        <f t="shared" si="32"/>
        <v>11.725383451855521</v>
      </c>
      <c r="L108" s="58" t="s">
        <v>0</v>
      </c>
      <c r="M108" s="58" t="s">
        <v>0</v>
      </c>
      <c r="N108" s="154">
        <f t="shared" si="31"/>
        <v>2627.3330000000001</v>
      </c>
      <c r="O108" s="81">
        <f t="shared" si="24"/>
        <v>11.725383451855521</v>
      </c>
      <c r="P108" s="81"/>
      <c r="Q108" s="81">
        <f t="shared" si="33"/>
        <v>296.10301767620956</v>
      </c>
      <c r="R108" s="79">
        <f t="shared" si="25"/>
        <v>8.2610304766041587</v>
      </c>
      <c r="S108" s="79"/>
      <c r="T108" s="16">
        <f t="shared" si="28"/>
        <v>11671.53696480769</v>
      </c>
      <c r="U108" s="79">
        <f t="shared" si="21"/>
        <v>10.495990300139235</v>
      </c>
      <c r="V108" s="16"/>
      <c r="W108" s="15"/>
      <c r="X108" s="16"/>
      <c r="Y108" s="18"/>
    </row>
    <row r="109" spans="1:25" x14ac:dyDescent="0.3">
      <c r="A109" s="13">
        <v>1980</v>
      </c>
      <c r="B109" s="268">
        <v>227.726</v>
      </c>
      <c r="C109" s="202">
        <f t="shared" si="34"/>
        <v>1.1638961200501008</v>
      </c>
      <c r="D109" s="202"/>
      <c r="E109" s="80">
        <v>-0.3</v>
      </c>
      <c r="F109" s="58" t="s">
        <v>0</v>
      </c>
      <c r="G109" s="80">
        <f t="shared" si="29"/>
        <v>-0.3</v>
      </c>
      <c r="H109" s="80">
        <f t="shared" si="30"/>
        <v>884.64177824232286</v>
      </c>
      <c r="I109" s="80"/>
      <c r="J109" s="80">
        <v>2857.3069999999998</v>
      </c>
      <c r="K109" s="81">
        <f t="shared" si="32"/>
        <v>8.7531348329275218</v>
      </c>
      <c r="L109" s="58" t="s">
        <v>0</v>
      </c>
      <c r="M109" s="58" t="s">
        <v>0</v>
      </c>
      <c r="N109" s="154">
        <f t="shared" si="31"/>
        <v>2857.3069999999998</v>
      </c>
      <c r="O109" s="81">
        <f t="shared" si="24"/>
        <v>8.7531348329275218</v>
      </c>
      <c r="P109" s="81"/>
      <c r="Q109" s="81">
        <f t="shared" si="33"/>
        <v>322.990284912513</v>
      </c>
      <c r="R109" s="79">
        <f t="shared" si="25"/>
        <v>9.0803759608099721</v>
      </c>
      <c r="S109" s="79"/>
      <c r="T109" s="16">
        <f t="shared" si="28"/>
        <v>12547.126810289557</v>
      </c>
      <c r="U109" s="79">
        <f t="shared" si="21"/>
        <v>7.5019241092408651</v>
      </c>
      <c r="V109" s="16"/>
      <c r="W109" s="15"/>
      <c r="X109" s="16"/>
      <c r="Y109" s="18"/>
    </row>
    <row r="110" spans="1:25" x14ac:dyDescent="0.3">
      <c r="A110" s="13">
        <v>1981</v>
      </c>
      <c r="B110" s="268">
        <v>230.00800000000001</v>
      </c>
      <c r="C110" s="202">
        <f t="shared" si="34"/>
        <v>1.0020814487585961</v>
      </c>
      <c r="D110" s="202"/>
      <c r="E110" s="80">
        <v>2.5</v>
      </c>
      <c r="F110" s="58" t="s">
        <v>0</v>
      </c>
      <c r="G110" s="80">
        <f t="shared" si="29"/>
        <v>2.5</v>
      </c>
      <c r="H110" s="80">
        <f t="shared" si="30"/>
        <v>906.75782269838089</v>
      </c>
      <c r="I110" s="80"/>
      <c r="J110" s="80">
        <v>3207.0410000000002</v>
      </c>
      <c r="K110" s="81">
        <f t="shared" si="32"/>
        <v>12.239986812757619</v>
      </c>
      <c r="L110" s="58" t="s">
        <v>0</v>
      </c>
      <c r="M110" s="58" t="s">
        <v>0</v>
      </c>
      <c r="N110" s="154">
        <f t="shared" si="31"/>
        <v>3207.0410000000002</v>
      </c>
      <c r="O110" s="81">
        <f t="shared" si="24"/>
        <v>12.239986812757619</v>
      </c>
      <c r="P110" s="81"/>
      <c r="Q110" s="81">
        <f t="shared" si="33"/>
        <v>353.68219823638327</v>
      </c>
      <c r="R110" s="79">
        <f t="shared" si="25"/>
        <v>9.5024261587879124</v>
      </c>
      <c r="S110" s="79"/>
      <c r="T110" s="16">
        <f t="shared" si="28"/>
        <v>13943.171541859414</v>
      </c>
      <c r="U110" s="79">
        <f t="shared" si="21"/>
        <v>11.126409676715765</v>
      </c>
      <c r="V110" s="16"/>
      <c r="W110" s="15"/>
      <c r="X110" s="16"/>
      <c r="Y110" s="18"/>
    </row>
    <row r="111" spans="1:25" x14ac:dyDescent="0.3">
      <c r="A111" s="13">
        <v>1982</v>
      </c>
      <c r="B111" s="268">
        <v>232.21799999999999</v>
      </c>
      <c r="C111" s="202">
        <f t="shared" si="34"/>
        <v>0.96083614482973534</v>
      </c>
      <c r="D111" s="202"/>
      <c r="E111" s="80">
        <v>-1.8</v>
      </c>
      <c r="F111" s="58" t="s">
        <v>0</v>
      </c>
      <c r="G111" s="80">
        <f t="shared" si="29"/>
        <v>-1.8</v>
      </c>
      <c r="H111" s="80">
        <f t="shared" si="30"/>
        <v>890.43618188980997</v>
      </c>
      <c r="I111" s="80"/>
      <c r="J111" s="80">
        <v>3343.7890000000002</v>
      </c>
      <c r="K111" s="81">
        <f t="shared" si="32"/>
        <v>4.2639928831592844</v>
      </c>
      <c r="L111" s="58" t="s">
        <v>0</v>
      </c>
      <c r="M111" s="58" t="s">
        <v>0</v>
      </c>
      <c r="N111" s="154">
        <f t="shared" si="31"/>
        <v>3343.7890000000002</v>
      </c>
      <c r="O111" s="81">
        <f t="shared" si="24"/>
        <v>4.2639928831592844</v>
      </c>
      <c r="P111" s="81"/>
      <c r="Q111" s="81">
        <f t="shared" si="33"/>
        <v>375.52258859285536</v>
      </c>
      <c r="R111" s="79">
        <f t="shared" si="25"/>
        <v>6.1751455021988644</v>
      </c>
      <c r="S111" s="79"/>
      <c r="T111" s="16">
        <f t="shared" si="28"/>
        <v>14399.353193981518</v>
      </c>
      <c r="U111" s="79">
        <f t="shared" si="21"/>
        <v>3.2717208617320859</v>
      </c>
      <c r="V111" s="16"/>
      <c r="W111" s="15"/>
      <c r="X111" s="16"/>
      <c r="Y111" s="18"/>
    </row>
    <row r="112" spans="1:25" x14ac:dyDescent="0.3">
      <c r="A112" s="13">
        <v>1983</v>
      </c>
      <c r="B112" s="268">
        <v>234.333</v>
      </c>
      <c r="C112" s="202">
        <f t="shared" si="34"/>
        <v>0.91078210991395459</v>
      </c>
      <c r="D112" s="202"/>
      <c r="E112" s="80">
        <v>4.5999999999999996</v>
      </c>
      <c r="F112" s="58" t="s">
        <v>0</v>
      </c>
      <c r="G112" s="80">
        <f t="shared" si="29"/>
        <v>4.5999999999999996</v>
      </c>
      <c r="H112" s="80">
        <f t="shared" ref="H112:H154" si="35">H111*(1+(E112/100))</f>
        <v>931.39624625674128</v>
      </c>
      <c r="I112" s="80"/>
      <c r="J112" s="80">
        <v>3634.038</v>
      </c>
      <c r="K112" s="81">
        <f t="shared" si="32"/>
        <v>8.6802426827769175</v>
      </c>
      <c r="L112" s="58" t="s">
        <v>0</v>
      </c>
      <c r="M112" s="58" t="s">
        <v>0</v>
      </c>
      <c r="N112" s="154">
        <f t="shared" si="31"/>
        <v>3634.038</v>
      </c>
      <c r="O112" s="81">
        <f t="shared" si="24"/>
        <v>8.6802426827769175</v>
      </c>
      <c r="P112" s="81"/>
      <c r="Q112" s="81">
        <f t="shared" si="33"/>
        <v>390.17099484833761</v>
      </c>
      <c r="R112" s="79">
        <f t="shared" si="25"/>
        <v>3.9008056240697142</v>
      </c>
      <c r="S112" s="79"/>
      <c r="T112" s="16">
        <f t="shared" si="28"/>
        <v>15508.007835004033</v>
      </c>
      <c r="U112" s="79">
        <f t="shared" si="21"/>
        <v>7.6993363944006799</v>
      </c>
      <c r="V112" s="16"/>
      <c r="W112" s="15"/>
      <c r="X112" s="16"/>
      <c r="Y112" s="18"/>
    </row>
    <row r="113" spans="1:25" x14ac:dyDescent="0.3">
      <c r="A113" s="13">
        <v>1984</v>
      </c>
      <c r="B113" s="268">
        <v>236.39400000000001</v>
      </c>
      <c r="C113" s="202">
        <f t="shared" si="34"/>
        <v>0.87951760955562452</v>
      </c>
      <c r="D113" s="202"/>
      <c r="E113" s="80">
        <v>7.2</v>
      </c>
      <c r="F113" s="58" t="s">
        <v>0</v>
      </c>
      <c r="G113" s="80">
        <f t="shared" si="29"/>
        <v>7.2</v>
      </c>
      <c r="H113" s="80">
        <f t="shared" si="35"/>
        <v>998.45677598722671</v>
      </c>
      <c r="I113" s="80"/>
      <c r="J113" s="80">
        <v>4037.6129999999998</v>
      </c>
      <c r="K113" s="81">
        <f t="shared" si="32"/>
        <v>11.105414968142879</v>
      </c>
      <c r="L113" s="58" t="s">
        <v>0</v>
      </c>
      <c r="M113" s="58" t="s">
        <v>0</v>
      </c>
      <c r="N113" s="154">
        <f t="shared" si="31"/>
        <v>4037.6129999999998</v>
      </c>
      <c r="O113" s="81">
        <f t="shared" si="24"/>
        <v>11.105414968142879</v>
      </c>
      <c r="P113" s="81"/>
      <c r="Q113" s="81">
        <f t="shared" si="33"/>
        <v>404.38535719363512</v>
      </c>
      <c r="R113" s="79">
        <f t="shared" si="25"/>
        <v>3.643110977745212</v>
      </c>
      <c r="S113" s="79"/>
      <c r="T113" s="16">
        <f t="shared" si="28"/>
        <v>17080.014721185817</v>
      </c>
      <c r="U113" s="79">
        <f t="shared" si="21"/>
        <v>10.136742919574203</v>
      </c>
      <c r="V113" s="16"/>
      <c r="W113" s="15"/>
      <c r="X113" s="16"/>
      <c r="Y113" s="18"/>
    </row>
    <row r="114" spans="1:25" x14ac:dyDescent="0.3">
      <c r="A114" s="13">
        <v>1985</v>
      </c>
      <c r="B114" s="268">
        <v>238.506</v>
      </c>
      <c r="C114" s="202">
        <f t="shared" si="34"/>
        <v>0.89342369095661844</v>
      </c>
      <c r="D114" s="202"/>
      <c r="E114" s="80">
        <v>4.2</v>
      </c>
      <c r="F114" s="58" t="s">
        <v>0</v>
      </c>
      <c r="G114" s="80">
        <f t="shared" si="29"/>
        <v>4.2</v>
      </c>
      <c r="H114" s="80">
        <f t="shared" si="35"/>
        <v>1040.3919605786903</v>
      </c>
      <c r="I114" s="80"/>
      <c r="J114" s="80">
        <v>4338.9790000000003</v>
      </c>
      <c r="K114" s="81">
        <f t="shared" si="32"/>
        <v>7.4639644760406743</v>
      </c>
      <c r="L114" s="58" t="s">
        <v>0</v>
      </c>
      <c r="M114" s="58" t="s">
        <v>0</v>
      </c>
      <c r="N114" s="154">
        <f t="shared" si="31"/>
        <v>4338.9790000000003</v>
      </c>
      <c r="O114" s="81">
        <f t="shared" si="24"/>
        <v>7.4639644760406743</v>
      </c>
      <c r="P114" s="81"/>
      <c r="Q114" s="81">
        <f t="shared" si="33"/>
        <v>417.05233838855872</v>
      </c>
      <c r="R114" s="79">
        <f t="shared" si="25"/>
        <v>3.1324035278701201</v>
      </c>
      <c r="S114" s="79"/>
      <c r="T114" s="16">
        <f t="shared" si="28"/>
        <v>18192.326398497316</v>
      </c>
      <c r="U114" s="79">
        <f t="shared" ref="U114:U154" si="36">((T114/T113)-1)*100</f>
        <v>6.5123578373255331</v>
      </c>
      <c r="V114" s="16"/>
      <c r="W114" s="15"/>
      <c r="X114" s="16"/>
      <c r="Y114" s="18"/>
    </row>
    <row r="115" spans="1:25" x14ac:dyDescent="0.3">
      <c r="A115" s="13">
        <v>1986</v>
      </c>
      <c r="B115" s="268">
        <v>240.68299999999999</v>
      </c>
      <c r="C115" s="202">
        <f t="shared" si="34"/>
        <v>0.91276529730908162</v>
      </c>
      <c r="D115" s="202"/>
      <c r="E115" s="80">
        <v>3.5</v>
      </c>
      <c r="F115" s="58" t="s">
        <v>0</v>
      </c>
      <c r="G115" s="80">
        <f t="shared" si="29"/>
        <v>3.5</v>
      </c>
      <c r="H115" s="80">
        <f t="shared" si="35"/>
        <v>1076.8056791989443</v>
      </c>
      <c r="I115" s="80"/>
      <c r="J115" s="80">
        <v>4579.6310000000003</v>
      </c>
      <c r="K115" s="81">
        <f t="shared" si="32"/>
        <v>5.5462817404739795</v>
      </c>
      <c r="L115" s="58" t="s">
        <v>0</v>
      </c>
      <c r="M115" s="58" t="s">
        <v>0</v>
      </c>
      <c r="N115" s="154">
        <f t="shared" si="31"/>
        <v>4579.6310000000003</v>
      </c>
      <c r="O115" s="81">
        <f t="shared" si="24"/>
        <v>5.5462817404739795</v>
      </c>
      <c r="P115" s="81"/>
      <c r="Q115" s="81">
        <f t="shared" si="33"/>
        <v>425.29781263847644</v>
      </c>
      <c r="R115" s="79">
        <f t="shared" si="25"/>
        <v>1.977083807221236</v>
      </c>
      <c r="S115" s="79"/>
      <c r="T115" s="16">
        <f t="shared" si="28"/>
        <v>19027.646323171975</v>
      </c>
      <c r="U115" s="79">
        <f t="shared" si="36"/>
        <v>4.5916058583010955</v>
      </c>
      <c r="V115" s="16"/>
      <c r="W115" s="15"/>
      <c r="X115" s="16"/>
      <c r="Y115" s="18"/>
    </row>
    <row r="116" spans="1:25" x14ac:dyDescent="0.3">
      <c r="A116" s="13">
        <v>1987</v>
      </c>
      <c r="B116" s="268">
        <v>242.84299999999999</v>
      </c>
      <c r="C116" s="202">
        <f t="shared" si="34"/>
        <v>0.89744601820651582</v>
      </c>
      <c r="D116" s="202"/>
      <c r="E116" s="80">
        <v>3.5</v>
      </c>
      <c r="F116" s="58" t="s">
        <v>0</v>
      </c>
      <c r="G116" s="80">
        <f t="shared" si="29"/>
        <v>3.5</v>
      </c>
      <c r="H116" s="80">
        <f t="shared" si="35"/>
        <v>1114.4938779709073</v>
      </c>
      <c r="I116" s="80"/>
      <c r="J116" s="80">
        <v>4855.2150000000001</v>
      </c>
      <c r="K116" s="81">
        <f t="shared" si="32"/>
        <v>6.017602728254734</v>
      </c>
      <c r="L116" s="58" t="s">
        <v>0</v>
      </c>
      <c r="M116" s="58" t="s">
        <v>0</v>
      </c>
      <c r="N116" s="154">
        <f t="shared" si="31"/>
        <v>4855.2150000000001</v>
      </c>
      <c r="O116" s="81">
        <f t="shared" si="24"/>
        <v>6.017602728254734</v>
      </c>
      <c r="P116" s="81"/>
      <c r="Q116" s="81">
        <f t="shared" si="33"/>
        <v>435.64303904832576</v>
      </c>
      <c r="R116" s="79">
        <f t="shared" si="25"/>
        <v>2.4324664041108557</v>
      </c>
      <c r="S116" s="79"/>
      <c r="T116" s="16">
        <f t="shared" si="28"/>
        <v>19993.226076106788</v>
      </c>
      <c r="U116" s="79">
        <f t="shared" si="36"/>
        <v>5.0746147817500864</v>
      </c>
      <c r="V116" s="16"/>
      <c r="W116" s="15"/>
      <c r="X116" s="16"/>
      <c r="Y116" s="18"/>
    </row>
    <row r="117" spans="1:25" x14ac:dyDescent="0.3">
      <c r="A117" s="13">
        <v>1988</v>
      </c>
      <c r="B117" s="268">
        <v>245.06100000000001</v>
      </c>
      <c r="C117" s="202">
        <f t="shared" si="34"/>
        <v>0.91334730669609954</v>
      </c>
      <c r="D117" s="202"/>
      <c r="E117" s="80">
        <v>4.2</v>
      </c>
      <c r="F117" s="58" t="s">
        <v>0</v>
      </c>
      <c r="G117" s="80">
        <f t="shared" si="29"/>
        <v>4.2</v>
      </c>
      <c r="H117" s="80">
        <f t="shared" si="35"/>
        <v>1161.3026208456854</v>
      </c>
      <c r="I117" s="80"/>
      <c r="J117" s="80">
        <v>5236.4380000000001</v>
      </c>
      <c r="K117" s="81">
        <f t="shared" si="32"/>
        <v>7.8518253053675213</v>
      </c>
      <c r="L117" s="58" t="s">
        <v>0</v>
      </c>
      <c r="M117" s="58" t="s">
        <v>0</v>
      </c>
      <c r="N117" s="154">
        <f t="shared" si="31"/>
        <v>5236.4380000000001</v>
      </c>
      <c r="O117" s="81">
        <f t="shared" si="24"/>
        <v>7.8518253053675213</v>
      </c>
      <c r="P117" s="81"/>
      <c r="Q117" s="81">
        <f t="shared" si="33"/>
        <v>450.91071922206754</v>
      </c>
      <c r="R117" s="79">
        <f t="shared" si="25"/>
        <v>3.504630811293219</v>
      </c>
      <c r="S117" s="79"/>
      <c r="T117" s="16">
        <f t="shared" si="28"/>
        <v>21367.896156467166</v>
      </c>
      <c r="U117" s="79">
        <f t="shared" si="36"/>
        <v>6.8756791681718665</v>
      </c>
      <c r="V117" s="16"/>
      <c r="W117" s="15"/>
      <c r="X117" s="16"/>
      <c r="Y117" s="18"/>
    </row>
    <row r="118" spans="1:25" x14ac:dyDescent="0.3">
      <c r="A118" s="13">
        <v>1989</v>
      </c>
      <c r="B118" s="268">
        <v>247.387</v>
      </c>
      <c r="C118" s="202">
        <f t="shared" si="34"/>
        <v>0.94915143576497218</v>
      </c>
      <c r="D118" s="202"/>
      <c r="E118" s="80">
        <v>3.7</v>
      </c>
      <c r="F118" s="58" t="s">
        <v>0</v>
      </c>
      <c r="G118" s="80">
        <f t="shared" si="29"/>
        <v>3.7</v>
      </c>
      <c r="H118" s="80">
        <f t="shared" si="35"/>
        <v>1204.2708178169758</v>
      </c>
      <c r="I118" s="80"/>
      <c r="J118" s="80">
        <v>5641.58</v>
      </c>
      <c r="K118" s="81">
        <f t="shared" si="32"/>
        <v>7.7369769297373381</v>
      </c>
      <c r="L118" s="58" t="s">
        <v>0</v>
      </c>
      <c r="M118" s="58" t="s">
        <v>0</v>
      </c>
      <c r="N118" s="154">
        <f t="shared" si="31"/>
        <v>5641.58</v>
      </c>
      <c r="O118" s="81">
        <f t="shared" si="24"/>
        <v>7.7369769297373381</v>
      </c>
      <c r="P118" s="81"/>
      <c r="Q118" s="81">
        <f t="shared" si="33"/>
        <v>468.46439492959655</v>
      </c>
      <c r="R118" s="79">
        <f t="shared" si="25"/>
        <v>3.8929382157544268</v>
      </c>
      <c r="S118" s="79"/>
      <c r="T118" s="16">
        <f t="shared" si="28"/>
        <v>22804.67445742905</v>
      </c>
      <c r="U118" s="79">
        <f t="shared" si="36"/>
        <v>6.7240045086377487</v>
      </c>
      <c r="V118" s="16"/>
      <c r="W118" s="15"/>
      <c r="X118" s="16"/>
      <c r="Y118" s="18"/>
    </row>
    <row r="119" spans="1:25" x14ac:dyDescent="0.3">
      <c r="A119" s="13">
        <v>1990</v>
      </c>
      <c r="B119" s="268">
        <v>249.62299999999999</v>
      </c>
      <c r="C119" s="202">
        <f t="shared" si="34"/>
        <v>0.90384700893741954</v>
      </c>
      <c r="D119" s="202"/>
      <c r="E119" s="80">
        <v>1.9</v>
      </c>
      <c r="F119" s="58" t="s">
        <v>0</v>
      </c>
      <c r="G119" s="80">
        <f t="shared" si="29"/>
        <v>1.9</v>
      </c>
      <c r="H119" s="80">
        <f t="shared" si="35"/>
        <v>1227.1519633554981</v>
      </c>
      <c r="I119" s="80"/>
      <c r="J119" s="80">
        <v>5963.1440000000002</v>
      </c>
      <c r="K119" s="81">
        <f t="shared" si="32"/>
        <v>5.6998925832834058</v>
      </c>
      <c r="L119" s="58" t="s">
        <v>0</v>
      </c>
      <c r="M119" s="58" t="s">
        <v>0</v>
      </c>
      <c r="N119" s="154">
        <f t="shared" si="31"/>
        <v>5963.1440000000002</v>
      </c>
      <c r="O119" s="81">
        <f t="shared" si="24"/>
        <v>5.6998925832834058</v>
      </c>
      <c r="P119" s="81"/>
      <c r="Q119" s="81">
        <f t="shared" si="33"/>
        <v>485.93362338715627</v>
      </c>
      <c r="R119" s="79">
        <f t="shared" si="25"/>
        <v>3.7290408079327042</v>
      </c>
      <c r="S119" s="79"/>
      <c r="T119" s="16">
        <f t="shared" si="28"/>
        <v>23888.600008813293</v>
      </c>
      <c r="U119" s="79">
        <f t="shared" si="36"/>
        <v>4.7530849581197687</v>
      </c>
      <c r="V119" s="16"/>
      <c r="W119" s="15"/>
      <c r="X119" s="16"/>
      <c r="Y119" s="18"/>
    </row>
    <row r="120" spans="1:25" x14ac:dyDescent="0.3">
      <c r="A120" s="13">
        <v>1991</v>
      </c>
      <c r="B120" s="268">
        <v>252.98099999999999</v>
      </c>
      <c r="C120" s="202">
        <f t="shared" si="34"/>
        <v>1.3452286047359374</v>
      </c>
      <c r="D120" s="202"/>
      <c r="E120" s="80">
        <v>-0.10831288191331945</v>
      </c>
      <c r="F120" s="58" t="s">
        <v>0</v>
      </c>
      <c r="G120" s="80">
        <f t="shared" si="29"/>
        <v>-0.10831288191331945</v>
      </c>
      <c r="H120" s="80">
        <f t="shared" si="35"/>
        <v>1225.8227996985318</v>
      </c>
      <c r="I120" s="80"/>
      <c r="J120" s="80">
        <v>6158.1289999999999</v>
      </c>
      <c r="K120" s="81">
        <f t="shared" si="32"/>
        <v>3.2698355095902354</v>
      </c>
      <c r="L120" s="58" t="s">
        <v>0</v>
      </c>
      <c r="M120" s="58" t="s">
        <v>0</v>
      </c>
      <c r="N120" s="154">
        <f t="shared" si="31"/>
        <v>6158.1289999999999</v>
      </c>
      <c r="O120" s="81">
        <f t="shared" si="24"/>
        <v>3.2698355095902354</v>
      </c>
      <c r="P120" s="81"/>
      <c r="Q120" s="81">
        <f t="shared" si="33"/>
        <v>502.36698171338281</v>
      </c>
      <c r="R120" s="79">
        <f t="shared" si="25"/>
        <v>3.3818113288146767</v>
      </c>
      <c r="S120" s="79"/>
      <c r="T120" s="16">
        <f t="shared" si="28"/>
        <v>24342.25890481894</v>
      </c>
      <c r="U120" s="79">
        <f t="shared" si="36"/>
        <v>1.8990602037719961</v>
      </c>
      <c r="V120" s="16"/>
      <c r="W120" s="15"/>
      <c r="X120" s="16"/>
      <c r="Y120" s="18"/>
    </row>
    <row r="121" spans="1:25" x14ac:dyDescent="0.3">
      <c r="A121" s="13">
        <v>1992</v>
      </c>
      <c r="B121" s="268">
        <v>256.51400000000001</v>
      </c>
      <c r="C121" s="202">
        <f t="shared" si="34"/>
        <v>1.3965475668133331</v>
      </c>
      <c r="D121" s="202"/>
      <c r="E121" s="80">
        <v>3.5224971769884483</v>
      </c>
      <c r="F121" s="58" t="s">
        <v>0</v>
      </c>
      <c r="G121" s="80">
        <f t="shared" si="29"/>
        <v>3.5224971769884483</v>
      </c>
      <c r="H121" s="80">
        <f t="shared" si="35"/>
        <v>1269.0023732127934</v>
      </c>
      <c r="I121" s="80"/>
      <c r="J121" s="80">
        <v>6520.3270000000002</v>
      </c>
      <c r="K121" s="81">
        <f t="shared" si="32"/>
        <v>5.881624110180228</v>
      </c>
      <c r="L121" s="58" t="s">
        <v>0</v>
      </c>
      <c r="M121" s="58" t="s">
        <v>0</v>
      </c>
      <c r="N121" s="154">
        <f t="shared" si="31"/>
        <v>6520.3270000000002</v>
      </c>
      <c r="O121" s="81">
        <f t="shared" si="24"/>
        <v>5.881624110180228</v>
      </c>
      <c r="P121" s="81"/>
      <c r="Q121" s="81">
        <f t="shared" si="33"/>
        <v>513.81519354390014</v>
      </c>
      <c r="R121" s="79">
        <f t="shared" si="25"/>
        <v>2.278854352941706</v>
      </c>
      <c r="S121" s="79"/>
      <c r="T121" s="16">
        <f t="shared" si="28"/>
        <v>25418.990776331895</v>
      </c>
      <c r="U121" s="79">
        <f t="shared" si="36"/>
        <v>4.4233030127692752</v>
      </c>
      <c r="V121" s="16"/>
      <c r="W121" s="15"/>
      <c r="X121" s="16"/>
      <c r="Y121" s="18"/>
    </row>
    <row r="122" spans="1:25" x14ac:dyDescent="0.3">
      <c r="A122" s="13">
        <v>1993</v>
      </c>
      <c r="B122" s="268">
        <v>259.91899999999998</v>
      </c>
      <c r="C122" s="202">
        <f t="shared" si="34"/>
        <v>1.3274129287290215</v>
      </c>
      <c r="D122" s="202"/>
      <c r="E122" s="80">
        <v>2.751795866261797</v>
      </c>
      <c r="F122" s="58" t="s">
        <v>0</v>
      </c>
      <c r="G122" s="80">
        <f t="shared" si="29"/>
        <v>2.751795866261797</v>
      </c>
      <c r="H122" s="80">
        <f t="shared" si="35"/>
        <v>1303.9227280616271</v>
      </c>
      <c r="I122" s="80"/>
      <c r="J122" s="80">
        <v>6858.5590000000002</v>
      </c>
      <c r="K122" s="81">
        <f t="shared" si="32"/>
        <v>5.1873471989978492</v>
      </c>
      <c r="L122" s="58" t="s">
        <v>0</v>
      </c>
      <c r="M122" s="58" t="s">
        <v>0</v>
      </c>
      <c r="N122" s="154">
        <f t="shared" ref="N122:N139" si="37">J122</f>
        <v>6858.5590000000002</v>
      </c>
      <c r="O122" s="81">
        <f t="shared" si="24"/>
        <v>5.1873471989978492</v>
      </c>
      <c r="P122" s="81"/>
      <c r="Q122" s="81">
        <f t="shared" si="33"/>
        <v>525.99428266702046</v>
      </c>
      <c r="R122" s="79">
        <f t="shared" si="25"/>
        <v>2.3703248319922876</v>
      </c>
      <c r="S122" s="79"/>
      <c r="T122" s="16">
        <f t="shared" si="28"/>
        <v>26387.293733817078</v>
      </c>
      <c r="U122" s="79">
        <f t="shared" si="36"/>
        <v>3.8093682239610738</v>
      </c>
      <c r="V122" s="16"/>
      <c r="W122" s="15"/>
      <c r="X122" s="16"/>
      <c r="Y122" s="18"/>
    </row>
    <row r="123" spans="1:25" x14ac:dyDescent="0.3">
      <c r="A123" s="13">
        <v>1994</v>
      </c>
      <c r="B123" s="268">
        <v>263.12599999999998</v>
      </c>
      <c r="C123" s="202">
        <f t="shared" si="34"/>
        <v>1.2338459289240156</v>
      </c>
      <c r="D123" s="202"/>
      <c r="E123" s="80">
        <v>4.0290227260325828</v>
      </c>
      <c r="F123" s="58" t="s">
        <v>0</v>
      </c>
      <c r="G123" s="80">
        <f t="shared" si="29"/>
        <v>4.0290227260325828</v>
      </c>
      <c r="H123" s="80">
        <f t="shared" si="35"/>
        <v>1356.4580711051342</v>
      </c>
      <c r="I123" s="80"/>
      <c r="J123" s="80">
        <v>7287.2359999999999</v>
      </c>
      <c r="K123" s="81">
        <f t="shared" ref="K123:K139" si="38">((J123/J122)-1)*100</f>
        <v>6.2502487767474246</v>
      </c>
      <c r="L123" s="58" t="s">
        <v>0</v>
      </c>
      <c r="M123" s="58" t="s">
        <v>0</v>
      </c>
      <c r="N123" s="154">
        <f t="shared" si="37"/>
        <v>7287.2359999999999</v>
      </c>
      <c r="O123" s="81">
        <f t="shared" si="24"/>
        <v>6.2502487767474246</v>
      </c>
      <c r="P123" s="81"/>
      <c r="Q123" s="81">
        <f t="shared" si="33"/>
        <v>537.22530428551613</v>
      </c>
      <c r="R123" s="79">
        <f t="shared" si="25"/>
        <v>2.1351984210834951</v>
      </c>
      <c r="S123" s="79"/>
      <c r="T123" s="16">
        <f t="shared" si="28"/>
        <v>27694.853416234051</v>
      </c>
      <c r="U123" s="79">
        <f t="shared" si="36"/>
        <v>4.9552625426731334</v>
      </c>
      <c r="V123" s="16"/>
      <c r="W123" s="15"/>
      <c r="X123" s="16"/>
      <c r="Y123" s="18"/>
    </row>
    <row r="124" spans="1:25" x14ac:dyDescent="0.3">
      <c r="A124" s="13">
        <v>1995</v>
      </c>
      <c r="B124" s="268">
        <v>266.27800000000002</v>
      </c>
      <c r="C124" s="202">
        <f t="shared" si="34"/>
        <v>1.1979051861085832</v>
      </c>
      <c r="D124" s="202"/>
      <c r="E124" s="80">
        <v>2.6844307336076456</v>
      </c>
      <c r="F124" s="58" t="s">
        <v>0</v>
      </c>
      <c r="G124" s="80">
        <f t="shared" si="29"/>
        <v>2.6844307336076456</v>
      </c>
      <c r="H124" s="80">
        <f t="shared" si="35"/>
        <v>1392.8712484543819</v>
      </c>
      <c r="I124" s="80"/>
      <c r="J124" s="80">
        <v>7639.7489999999998</v>
      </c>
      <c r="K124" s="81">
        <f t="shared" si="38"/>
        <v>4.8374033721427345</v>
      </c>
      <c r="L124" s="58" t="s">
        <v>0</v>
      </c>
      <c r="M124" s="58" t="s">
        <v>0</v>
      </c>
      <c r="N124" s="154">
        <f t="shared" si="37"/>
        <v>7639.7489999999998</v>
      </c>
      <c r="O124" s="81">
        <f t="shared" ref="O124:O154" si="39">K124</f>
        <v>4.8374033721427345</v>
      </c>
      <c r="P124" s="81"/>
      <c r="Q124" s="81">
        <f t="shared" si="33"/>
        <v>548.48924539705649</v>
      </c>
      <c r="R124" s="79">
        <f t="shared" ref="R124:R154" si="40">((Q124/Q123)-1)*100</f>
        <v>2.0966884883653947</v>
      </c>
      <c r="S124" s="79"/>
      <c r="T124" s="16">
        <f t="shared" si="28"/>
        <v>28690.875701334695</v>
      </c>
      <c r="U124" s="79">
        <f t="shared" si="36"/>
        <v>3.5964165259556813</v>
      </c>
      <c r="V124" s="16"/>
      <c r="W124" s="15"/>
      <c r="X124" s="16"/>
      <c r="Y124" s="18"/>
    </row>
    <row r="125" spans="1:25" x14ac:dyDescent="0.3">
      <c r="A125" s="13">
        <v>1996</v>
      </c>
      <c r="B125" s="268">
        <v>269.39400000000001</v>
      </c>
      <c r="C125" s="202">
        <f t="shared" si="34"/>
        <v>1.1702055746250162</v>
      </c>
      <c r="D125" s="202"/>
      <c r="E125" s="80">
        <v>3.7727726913806769</v>
      </c>
      <c r="F125" s="58" t="s">
        <v>0</v>
      </c>
      <c r="G125" s="80">
        <f t="shared" si="29"/>
        <v>3.7727726913806769</v>
      </c>
      <c r="H125" s="80">
        <f t="shared" si="35"/>
        <v>1445.4211145421618</v>
      </c>
      <c r="I125" s="80"/>
      <c r="J125" s="80">
        <v>8073.1220000000003</v>
      </c>
      <c r="K125" s="81">
        <f t="shared" si="38"/>
        <v>5.6726078304405014</v>
      </c>
      <c r="L125" s="58" t="s">
        <v>0</v>
      </c>
      <c r="M125" s="58" t="s">
        <v>0</v>
      </c>
      <c r="N125" s="154">
        <f t="shared" si="37"/>
        <v>8073.1220000000003</v>
      </c>
      <c r="O125" s="81">
        <f t="shared" si="39"/>
        <v>5.6726078304405014</v>
      </c>
      <c r="P125" s="81"/>
      <c r="Q125" s="81">
        <f t="shared" si="33"/>
        <v>558.53079208388112</v>
      </c>
      <c r="R125" s="79">
        <f t="shared" si="40"/>
        <v>1.8307645539258344</v>
      </c>
      <c r="S125" s="79"/>
      <c r="T125" s="16">
        <f t="shared" si="28"/>
        <v>29967.712718174866</v>
      </c>
      <c r="U125" s="79">
        <f t="shared" si="36"/>
        <v>4.4503243126203129</v>
      </c>
      <c r="V125" s="16"/>
      <c r="W125" s="15"/>
      <c r="X125" s="16"/>
      <c r="Y125" s="18"/>
    </row>
    <row r="126" spans="1:25" x14ac:dyDescent="0.3">
      <c r="A126" s="13">
        <v>1997</v>
      </c>
      <c r="B126" s="268">
        <v>272.65699999999998</v>
      </c>
      <c r="C126" s="202">
        <f t="shared" si="34"/>
        <v>1.2112370728375454</v>
      </c>
      <c r="D126" s="202"/>
      <c r="E126" s="80">
        <v>4.4471279380532858</v>
      </c>
      <c r="F126" s="58" t="s">
        <v>0</v>
      </c>
      <c r="G126" s="80">
        <f t="shared" si="29"/>
        <v>4.4471279380532858</v>
      </c>
      <c r="H126" s="80">
        <f t="shared" si="35"/>
        <v>1509.7008407494875</v>
      </c>
      <c r="I126" s="80"/>
      <c r="J126" s="80">
        <v>8577.5519999999997</v>
      </c>
      <c r="K126" s="81">
        <f t="shared" si="38"/>
        <v>6.2482643022117035</v>
      </c>
      <c r="L126" s="58" t="s">
        <v>0</v>
      </c>
      <c r="M126" s="58" t="s">
        <v>0</v>
      </c>
      <c r="N126" s="154">
        <f t="shared" si="37"/>
        <v>8577.5519999999997</v>
      </c>
      <c r="O126" s="81">
        <f t="shared" si="39"/>
        <v>6.2482643022117035</v>
      </c>
      <c r="P126" s="81"/>
      <c r="Q126" s="81">
        <f t="shared" si="33"/>
        <v>568.16236491871427</v>
      </c>
      <c r="R126" s="79">
        <f t="shared" si="40"/>
        <v>1.7244479572733562</v>
      </c>
      <c r="S126" s="79"/>
      <c r="T126" s="16">
        <f t="shared" si="28"/>
        <v>31459.129969155387</v>
      </c>
      <c r="U126" s="79">
        <f t="shared" si="36"/>
        <v>4.9767470243933687</v>
      </c>
      <c r="V126" s="16"/>
      <c r="W126" s="15"/>
      <c r="X126" s="16"/>
      <c r="Y126" s="18"/>
    </row>
    <row r="127" spans="1:25" x14ac:dyDescent="0.3">
      <c r="A127" s="13">
        <v>1998</v>
      </c>
      <c r="B127" s="268">
        <v>275.85399999999998</v>
      </c>
      <c r="C127" s="202">
        <f t="shared" si="34"/>
        <v>1.1725354566360036</v>
      </c>
      <c r="D127" s="202"/>
      <c r="E127" s="80">
        <v>4.4831333502933113</v>
      </c>
      <c r="F127" s="58" t="s">
        <v>0</v>
      </c>
      <c r="G127" s="80">
        <f t="shared" si="29"/>
        <v>4.4831333502933113</v>
      </c>
      <c r="H127" s="80">
        <f t="shared" si="35"/>
        <v>1577.3827426307862</v>
      </c>
      <c r="I127" s="80"/>
      <c r="J127" s="80">
        <v>9062.8169999999991</v>
      </c>
      <c r="K127" s="81">
        <f t="shared" si="38"/>
        <v>5.6573833653237982</v>
      </c>
      <c r="L127" s="58" t="s">
        <v>0</v>
      </c>
      <c r="M127" s="58" t="s">
        <v>0</v>
      </c>
      <c r="N127" s="154">
        <f t="shared" si="37"/>
        <v>9062.8169999999991</v>
      </c>
      <c r="O127" s="81">
        <f t="shared" si="39"/>
        <v>5.6573833653237982</v>
      </c>
      <c r="P127" s="81"/>
      <c r="Q127" s="81">
        <f t="shared" si="33"/>
        <v>574.54774640711969</v>
      </c>
      <c r="R127" s="79">
        <f t="shared" si="40"/>
        <v>1.1238656205817099</v>
      </c>
      <c r="S127" s="79"/>
      <c r="T127" s="16">
        <f t="shared" si="28"/>
        <v>32853.672594923402</v>
      </c>
      <c r="U127" s="79">
        <f t="shared" si="36"/>
        <v>4.4328709253412812</v>
      </c>
      <c r="V127" s="16"/>
      <c r="W127" s="15"/>
      <c r="X127" s="16"/>
      <c r="Y127" s="18"/>
    </row>
    <row r="128" spans="1:25" x14ac:dyDescent="0.3">
      <c r="A128" s="13">
        <v>1999</v>
      </c>
      <c r="B128" s="268">
        <v>279.04000000000002</v>
      </c>
      <c r="C128" s="202">
        <f t="shared" si="34"/>
        <v>1.154958782544413</v>
      </c>
      <c r="D128" s="202"/>
      <c r="E128" s="80">
        <v>4.7884250494937053</v>
      </c>
      <c r="F128" s="58" t="s">
        <v>0</v>
      </c>
      <c r="G128" s="80">
        <f t="shared" si="29"/>
        <v>4.7884250494937053</v>
      </c>
      <c r="H128" s="80">
        <f t="shared" si="35"/>
        <v>1652.9145330053095</v>
      </c>
      <c r="I128" s="80"/>
      <c r="J128" s="80">
        <v>9631.1720000000005</v>
      </c>
      <c r="K128" s="81">
        <f t="shared" si="38"/>
        <v>6.2712840830836836</v>
      </c>
      <c r="L128" s="58" t="s">
        <v>0</v>
      </c>
      <c r="M128" s="58" t="s">
        <v>0</v>
      </c>
      <c r="N128" s="154">
        <f t="shared" si="37"/>
        <v>9631.1720000000005</v>
      </c>
      <c r="O128" s="81">
        <f t="shared" si="39"/>
        <v>6.2712840830836836</v>
      </c>
      <c r="P128" s="81"/>
      <c r="Q128" s="81">
        <f t="shared" si="33"/>
        <v>582.67816076907002</v>
      </c>
      <c r="R128" s="79">
        <f t="shared" si="40"/>
        <v>1.4150981207033064</v>
      </c>
      <c r="S128" s="79"/>
      <c r="T128" s="16">
        <f t="shared" si="28"/>
        <v>34515.381307339449</v>
      </c>
      <c r="U128" s="79">
        <f t="shared" si="36"/>
        <v>5.0579085416247116</v>
      </c>
      <c r="V128" s="16"/>
      <c r="W128" s="15"/>
      <c r="X128" s="16"/>
      <c r="Y128" s="18"/>
    </row>
    <row r="129" spans="1:26" x14ac:dyDescent="0.3">
      <c r="A129" s="13">
        <v>2000</v>
      </c>
      <c r="B129" s="268">
        <v>282.16241100000002</v>
      </c>
      <c r="C129" s="202">
        <f t="shared" si="34"/>
        <v>1.1189832998853122</v>
      </c>
      <c r="D129" s="202"/>
      <c r="E129" s="80">
        <v>4.0775857600695353</v>
      </c>
      <c r="F129" s="58" t="s">
        <v>0</v>
      </c>
      <c r="G129" s="80">
        <f t="shared" si="29"/>
        <v>4.0775857600695353</v>
      </c>
      <c r="H129" s="80">
        <f t="shared" si="35"/>
        <v>1720.3135406292538</v>
      </c>
      <c r="I129" s="80"/>
      <c r="J129" s="80">
        <v>10250.951999999999</v>
      </c>
      <c r="K129" s="81">
        <f t="shared" si="38"/>
        <v>6.43514621065846</v>
      </c>
      <c r="L129" s="58" t="s">
        <v>0</v>
      </c>
      <c r="M129" s="58" t="s">
        <v>0</v>
      </c>
      <c r="N129" s="154">
        <f t="shared" si="37"/>
        <v>10250.951999999999</v>
      </c>
      <c r="O129" s="81">
        <f t="shared" si="39"/>
        <v>6.43514621065846</v>
      </c>
      <c r="P129" s="81"/>
      <c r="Q129" s="81">
        <f t="shared" si="33"/>
        <v>595.87695835088414</v>
      </c>
      <c r="R129" s="79">
        <f t="shared" si="40"/>
        <v>2.2651951747072907</v>
      </c>
      <c r="S129" s="79"/>
      <c r="T129" s="16">
        <f t="shared" si="28"/>
        <v>36329.970259575071</v>
      </c>
      <c r="U129" s="79">
        <f t="shared" si="36"/>
        <v>5.2573342188451111</v>
      </c>
      <c r="V129" s="16"/>
      <c r="W129" s="15"/>
      <c r="X129" s="16"/>
      <c r="Y129" s="18"/>
    </row>
    <row r="130" spans="1:26" x14ac:dyDescent="0.3">
      <c r="A130" s="13">
        <v>2001</v>
      </c>
      <c r="B130" s="268">
        <v>284.96895499999999</v>
      </c>
      <c r="C130" s="202">
        <f t="shared" si="34"/>
        <v>0.99465552128414902</v>
      </c>
      <c r="D130" s="202"/>
      <c r="E130" s="80">
        <v>0.95553834188668585</v>
      </c>
      <c r="F130" s="58" t="s">
        <v>0</v>
      </c>
      <c r="G130" s="80">
        <f t="shared" si="29"/>
        <v>0.95553834188668585</v>
      </c>
      <c r="H130" s="80">
        <f t="shared" si="35"/>
        <v>1736.7517961106348</v>
      </c>
      <c r="I130" s="80"/>
      <c r="J130" s="80">
        <v>10581.929</v>
      </c>
      <c r="K130" s="81">
        <f t="shared" si="38"/>
        <v>3.2287440229941566</v>
      </c>
      <c r="L130" s="58" t="s">
        <v>0</v>
      </c>
      <c r="M130" s="58" t="s">
        <v>0</v>
      </c>
      <c r="N130" s="154">
        <f t="shared" si="37"/>
        <v>10581.929</v>
      </c>
      <c r="O130" s="81">
        <f t="shared" si="39"/>
        <v>3.2287440229941566</v>
      </c>
      <c r="P130" s="81"/>
      <c r="Q130" s="81">
        <f t="shared" si="33"/>
        <v>609.29425976110576</v>
      </c>
      <c r="R130" s="79">
        <f t="shared" si="40"/>
        <v>2.2516899205759833</v>
      </c>
      <c r="S130" s="79"/>
      <c r="T130" s="16">
        <f t="shared" si="28"/>
        <v>37133.620397351704</v>
      </c>
      <c r="U130" s="79">
        <f t="shared" si="36"/>
        <v>2.2120858674934407</v>
      </c>
      <c r="V130" s="16"/>
      <c r="W130" s="15"/>
      <c r="X130" s="16"/>
      <c r="Y130" s="18"/>
    </row>
    <row r="131" spans="1:26" x14ac:dyDescent="0.3">
      <c r="A131" s="13">
        <v>2002</v>
      </c>
      <c r="B131" s="268">
        <v>287.62519300000002</v>
      </c>
      <c r="C131" s="202">
        <f t="shared" si="34"/>
        <v>0.93211486844242408</v>
      </c>
      <c r="D131" s="202"/>
      <c r="E131" s="80">
        <v>1.700447327845378</v>
      </c>
      <c r="F131" s="58" t="s">
        <v>0</v>
      </c>
      <c r="G131" s="80">
        <f t="shared" si="29"/>
        <v>1.700447327845378</v>
      </c>
      <c r="H131" s="80">
        <f t="shared" si="35"/>
        <v>1766.2843456189048</v>
      </c>
      <c r="I131" s="80"/>
      <c r="J131" s="80">
        <v>10929.108</v>
      </c>
      <c r="K131" s="81">
        <f t="shared" si="38"/>
        <v>3.2808668438429445</v>
      </c>
      <c r="L131" s="58" t="s">
        <v>0</v>
      </c>
      <c r="M131" s="58" t="s">
        <v>0</v>
      </c>
      <c r="N131" s="154">
        <f t="shared" si="37"/>
        <v>10929.108</v>
      </c>
      <c r="O131" s="81">
        <f t="shared" si="39"/>
        <v>3.2808668438429445</v>
      </c>
      <c r="P131" s="81"/>
      <c r="Q131" s="81">
        <f t="shared" si="33"/>
        <v>618.76265999348186</v>
      </c>
      <c r="R131" s="79">
        <f t="shared" si="40"/>
        <v>1.5539946554048445</v>
      </c>
      <c r="S131" s="79"/>
      <c r="T131" s="16">
        <f t="shared" si="28"/>
        <v>37997.742430024198</v>
      </c>
      <c r="U131" s="79">
        <f t="shared" si="36"/>
        <v>2.3270610929553293</v>
      </c>
      <c r="V131" s="16"/>
      <c r="W131" s="15"/>
      <c r="X131" s="16"/>
      <c r="Y131" s="18"/>
    </row>
    <row r="132" spans="1:26" x14ac:dyDescent="0.3">
      <c r="A132" s="13">
        <v>2003</v>
      </c>
      <c r="B132" s="268">
        <v>290.107933</v>
      </c>
      <c r="C132" s="202">
        <f t="shared" si="34"/>
        <v>0.86318586146936216</v>
      </c>
      <c r="D132" s="202"/>
      <c r="E132" s="80">
        <v>2.7956059652123333</v>
      </c>
      <c r="F132" s="58" t="s">
        <v>0</v>
      </c>
      <c r="G132" s="80">
        <f t="shared" si="29"/>
        <v>2.7956059652123333</v>
      </c>
      <c r="H132" s="80">
        <f t="shared" si="35"/>
        <v>1815.6626961476386</v>
      </c>
      <c r="I132" s="80"/>
      <c r="J132" s="80">
        <v>11456.45</v>
      </c>
      <c r="K132" s="81">
        <f t="shared" si="38"/>
        <v>4.8251147303146835</v>
      </c>
      <c r="L132" s="58" t="s">
        <v>0</v>
      </c>
      <c r="M132" s="58" t="s">
        <v>0</v>
      </c>
      <c r="N132" s="154">
        <f t="shared" si="37"/>
        <v>11456.45</v>
      </c>
      <c r="O132" s="81">
        <f t="shared" si="39"/>
        <v>4.8251147303146835</v>
      </c>
      <c r="P132" s="81"/>
      <c r="Q132" s="81">
        <f t="shared" si="33"/>
        <v>630.97898218141461</v>
      </c>
      <c r="R132" s="79">
        <f t="shared" si="40"/>
        <v>1.9743147054254173</v>
      </c>
      <c r="S132" s="79"/>
      <c r="T132" s="16">
        <f t="shared" si="28"/>
        <v>39490.302390317607</v>
      </c>
      <c r="U132" s="79">
        <f t="shared" si="36"/>
        <v>3.9280227319874905</v>
      </c>
      <c r="V132" s="16"/>
      <c r="W132" s="15"/>
      <c r="X132" s="16"/>
      <c r="Y132" s="18"/>
    </row>
    <row r="133" spans="1:26" x14ac:dyDescent="0.3">
      <c r="A133" s="13">
        <v>2004</v>
      </c>
      <c r="B133" s="268">
        <v>292.80529799999999</v>
      </c>
      <c r="C133" s="202">
        <f t="shared" si="34"/>
        <v>0.9297798140528668</v>
      </c>
      <c r="D133" s="202"/>
      <c r="E133" s="80">
        <v>3.8477716942415308</v>
      </c>
      <c r="F133" s="58" t="s">
        <v>0</v>
      </c>
      <c r="G133" s="80">
        <f t="shared" si="29"/>
        <v>3.8477716942415308</v>
      </c>
      <c r="H133" s="80">
        <f t="shared" si="35"/>
        <v>1885.52525143291</v>
      </c>
      <c r="I133" s="80"/>
      <c r="J133" s="80">
        <v>12217.196</v>
      </c>
      <c r="K133" s="81">
        <f t="shared" si="38"/>
        <v>6.6403292468434794</v>
      </c>
      <c r="L133" s="58" t="s">
        <v>0</v>
      </c>
      <c r="M133" s="58" t="s">
        <v>0</v>
      </c>
      <c r="N133" s="154">
        <f t="shared" si="37"/>
        <v>12217.196</v>
      </c>
      <c r="O133" s="81">
        <f t="shared" si="39"/>
        <v>6.6403292468434794</v>
      </c>
      <c r="P133" s="81"/>
      <c r="Q133" s="81">
        <f t="shared" ref="Q133:Q139" si="41">(N133/H133)*100</f>
        <v>647.94655975651926</v>
      </c>
      <c r="R133" s="79">
        <f t="shared" si="40"/>
        <v>2.6890876010551956</v>
      </c>
      <c r="S133" s="79"/>
      <c r="T133" s="16">
        <f t="shared" si="28"/>
        <v>41724.641198261379</v>
      </c>
      <c r="U133" s="79">
        <f t="shared" si="36"/>
        <v>5.657943020693601</v>
      </c>
      <c r="V133" s="16"/>
      <c r="W133" s="15"/>
      <c r="X133" s="16"/>
      <c r="Y133" s="18"/>
    </row>
    <row r="134" spans="1:26" x14ac:dyDescent="0.3">
      <c r="A134" s="13">
        <v>2005</v>
      </c>
      <c r="B134" s="268">
        <v>295.51659899999999</v>
      </c>
      <c r="C134" s="202">
        <f t="shared" ref="C134:C154" si="42">((B134/B133)-1)*100</f>
        <v>0.92597402387164518</v>
      </c>
      <c r="D134" s="202"/>
      <c r="E134" s="80">
        <v>3.4835499354455957</v>
      </c>
      <c r="F134" s="58" t="s">
        <v>0</v>
      </c>
      <c r="G134" s="80">
        <f t="shared" si="29"/>
        <v>3.4835499354455957</v>
      </c>
      <c r="H134" s="80">
        <f t="shared" si="35"/>
        <v>1951.2084651120115</v>
      </c>
      <c r="I134" s="80"/>
      <c r="J134" s="80">
        <v>13039.197</v>
      </c>
      <c r="K134" s="81">
        <f t="shared" si="38"/>
        <v>6.7282296199553393</v>
      </c>
      <c r="L134" s="58" t="s">
        <v>0</v>
      </c>
      <c r="M134" s="58" t="s">
        <v>0</v>
      </c>
      <c r="N134" s="154">
        <f t="shared" si="37"/>
        <v>13039.197</v>
      </c>
      <c r="O134" s="81">
        <f t="shared" si="39"/>
        <v>6.7282296199553393</v>
      </c>
      <c r="P134" s="81"/>
      <c r="Q134" s="81">
        <f t="shared" si="41"/>
        <v>668.26262970581513</v>
      </c>
      <c r="R134" s="79">
        <f t="shared" si="40"/>
        <v>3.1354545592355842</v>
      </c>
      <c r="S134" s="79"/>
      <c r="T134" s="16">
        <f t="shared" ref="T134:T154" si="43">(N134/B134)*1000</f>
        <v>44123.399647002574</v>
      </c>
      <c r="U134" s="79">
        <f t="shared" si="36"/>
        <v>5.7490211535747182</v>
      </c>
      <c r="V134" s="16"/>
      <c r="W134" s="15"/>
      <c r="X134" s="16"/>
      <c r="Y134" s="18"/>
    </row>
    <row r="135" spans="1:26" x14ac:dyDescent="0.3">
      <c r="A135" s="13">
        <v>2006</v>
      </c>
      <c r="B135" s="268">
        <v>298.37991199999999</v>
      </c>
      <c r="C135" s="202">
        <f t="shared" si="42"/>
        <v>0.96891782380048586</v>
      </c>
      <c r="D135" s="202"/>
      <c r="E135" s="80">
        <v>2.7845396381789067</v>
      </c>
      <c r="F135" s="58" t="s">
        <v>0</v>
      </c>
      <c r="G135" s="80">
        <f t="shared" si="29"/>
        <v>2.7845396381789067</v>
      </c>
      <c r="H135" s="80">
        <f t="shared" si="35"/>
        <v>2005.5406382465576</v>
      </c>
      <c r="I135" s="80"/>
      <c r="J135" s="80">
        <v>13815.583000000001</v>
      </c>
      <c r="K135" s="81">
        <f t="shared" si="38"/>
        <v>5.9542470291690464</v>
      </c>
      <c r="L135" s="58" t="s">
        <v>0</v>
      </c>
      <c r="M135" s="58" t="s">
        <v>0</v>
      </c>
      <c r="N135" s="154">
        <f t="shared" si="37"/>
        <v>13815.583000000001</v>
      </c>
      <c r="O135" s="81">
        <f t="shared" si="39"/>
        <v>5.9542470291690464</v>
      </c>
      <c r="P135" s="81"/>
      <c r="Q135" s="81">
        <f t="shared" si="41"/>
        <v>688.87075816518745</v>
      </c>
      <c r="R135" s="79">
        <f t="shared" si="40"/>
        <v>3.0838367347347351</v>
      </c>
      <c r="S135" s="79"/>
      <c r="T135" s="16">
        <f t="shared" si="43"/>
        <v>46301.987648551891</v>
      </c>
      <c r="U135" s="79">
        <f t="shared" si="36"/>
        <v>4.9374889944531208</v>
      </c>
      <c r="V135" s="16"/>
      <c r="W135" s="15"/>
      <c r="X135" s="16"/>
      <c r="Y135" s="18"/>
    </row>
    <row r="136" spans="1:26" x14ac:dyDescent="0.3">
      <c r="A136" s="13">
        <v>2007</v>
      </c>
      <c r="B136" s="268">
        <v>301.23120699999998</v>
      </c>
      <c r="C136" s="202">
        <f t="shared" si="42"/>
        <v>0.95559214455429586</v>
      </c>
      <c r="D136" s="202"/>
      <c r="E136" s="80">
        <v>2.0038582990915543</v>
      </c>
      <c r="F136" s="58" t="s">
        <v>0</v>
      </c>
      <c r="G136" s="80">
        <f t="shared" si="29"/>
        <v>2.0038582990915543</v>
      </c>
      <c r="H136" s="80">
        <f t="shared" si="35"/>
        <v>2045.728830767715</v>
      </c>
      <c r="I136" s="80"/>
      <c r="J136" s="80">
        <v>14474.227999999999</v>
      </c>
      <c r="K136" s="81">
        <f t="shared" si="38"/>
        <v>4.7674064858500564</v>
      </c>
      <c r="L136" s="58" t="s">
        <v>0</v>
      </c>
      <c r="M136" s="58" t="s">
        <v>0</v>
      </c>
      <c r="N136" s="154">
        <f t="shared" si="37"/>
        <v>14474.227999999999</v>
      </c>
      <c r="O136" s="81">
        <f t="shared" si="39"/>
        <v>4.7674064858500564</v>
      </c>
      <c r="P136" s="81"/>
      <c r="Q136" s="81">
        <f t="shared" si="41"/>
        <v>707.53404763661433</v>
      </c>
      <c r="R136" s="79">
        <f t="shared" si="40"/>
        <v>2.7092584857479896</v>
      </c>
      <c r="S136" s="79"/>
      <c r="T136" s="16">
        <f t="shared" si="43"/>
        <v>48050.22741219504</v>
      </c>
      <c r="U136" s="79">
        <f t="shared" si="36"/>
        <v>3.7757337264069379</v>
      </c>
      <c r="V136" s="16"/>
      <c r="W136" s="15"/>
      <c r="X136" s="16"/>
      <c r="Y136" s="18"/>
    </row>
    <row r="137" spans="1:26" x14ac:dyDescent="0.3">
      <c r="A137" s="13">
        <v>2008</v>
      </c>
      <c r="B137" s="268">
        <v>304.09396600000002</v>
      </c>
      <c r="C137" s="202">
        <f t="shared" si="42"/>
        <v>0.95035273022028299</v>
      </c>
      <c r="D137" s="202"/>
      <c r="E137" s="80">
        <v>0.11358724816099564</v>
      </c>
      <c r="F137" s="58" t="s">
        <v>0</v>
      </c>
      <c r="G137" s="80">
        <f t="shared" si="29"/>
        <v>0.11358724816099564</v>
      </c>
      <c r="H137" s="80">
        <f t="shared" si="35"/>
        <v>2048.0525178514199</v>
      </c>
      <c r="I137" s="80"/>
      <c r="J137" s="80">
        <v>14769.861999999999</v>
      </c>
      <c r="K137" s="81">
        <f t="shared" si="38"/>
        <v>2.0424854437832485</v>
      </c>
      <c r="L137" s="58" t="s">
        <v>0</v>
      </c>
      <c r="M137" s="58" t="s">
        <v>0</v>
      </c>
      <c r="N137" s="154">
        <f t="shared" si="37"/>
        <v>14769.861999999999</v>
      </c>
      <c r="O137" s="81">
        <f t="shared" si="39"/>
        <v>2.0424854437832485</v>
      </c>
      <c r="P137" s="81"/>
      <c r="Q137" s="81">
        <f t="shared" si="41"/>
        <v>721.16617475682858</v>
      </c>
      <c r="R137" s="79">
        <f t="shared" si="40"/>
        <v>1.9267096990950305</v>
      </c>
      <c r="S137" s="79"/>
      <c r="T137" s="16">
        <f t="shared" si="43"/>
        <v>48570.059426960142</v>
      </c>
      <c r="U137" s="79">
        <f t="shared" si="36"/>
        <v>1.0818513101005012</v>
      </c>
      <c r="V137" s="16"/>
      <c r="W137" s="15"/>
      <c r="X137" s="16"/>
      <c r="Y137" s="18"/>
    </row>
    <row r="138" spans="1:26" x14ac:dyDescent="0.3">
      <c r="A138" s="13">
        <v>2009</v>
      </c>
      <c r="B138" s="268">
        <v>306.77152899999999</v>
      </c>
      <c r="C138" s="202">
        <f t="shared" si="42"/>
        <v>0.88050513965145516</v>
      </c>
      <c r="D138" s="202"/>
      <c r="E138" s="80">
        <v>-2.5765002322500119</v>
      </c>
      <c r="F138" s="58" t="s">
        <v>0</v>
      </c>
      <c r="G138" s="80">
        <f t="shared" si="29"/>
        <v>-2.5765002322500119</v>
      </c>
      <c r="H138" s="80">
        <f t="shared" si="35"/>
        <v>1995.2844399723758</v>
      </c>
      <c r="I138" s="80"/>
      <c r="J138" s="80">
        <v>14478.066999999999</v>
      </c>
      <c r="K138" s="81">
        <f t="shared" si="38"/>
        <v>-1.9756108757143398</v>
      </c>
      <c r="L138" s="58" t="s">
        <v>0</v>
      </c>
      <c r="M138" s="58" t="s">
        <v>0</v>
      </c>
      <c r="N138" s="154">
        <f t="shared" si="37"/>
        <v>14478.066999999999</v>
      </c>
      <c r="O138" s="81">
        <f t="shared" si="39"/>
        <v>-1.9756108757143398</v>
      </c>
      <c r="P138" s="81"/>
      <c r="Q138" s="81">
        <f t="shared" si="41"/>
        <v>725.61418863169422</v>
      </c>
      <c r="R138" s="79">
        <f t="shared" si="40"/>
        <v>0.6167807130396108</v>
      </c>
      <c r="S138" s="79"/>
      <c r="T138" s="16">
        <f t="shared" si="43"/>
        <v>47194.950089387203</v>
      </c>
      <c r="U138" s="79">
        <f t="shared" si="36"/>
        <v>-2.831187265975732</v>
      </c>
      <c r="V138" s="16"/>
      <c r="W138" s="15"/>
      <c r="X138" s="16"/>
      <c r="Y138" s="18"/>
    </row>
    <row r="139" spans="1:26" x14ac:dyDescent="0.3">
      <c r="A139" s="13">
        <v>2010</v>
      </c>
      <c r="B139" s="268">
        <v>309.32714299999998</v>
      </c>
      <c r="C139" s="266">
        <f t="shared" si="42"/>
        <v>0.83306753020095936</v>
      </c>
      <c r="D139" s="266"/>
      <c r="E139" s="80">
        <v>2.6951925823485157</v>
      </c>
      <c r="F139" s="58" t="s">
        <v>0</v>
      </c>
      <c r="G139" s="80">
        <f t="shared" si="29"/>
        <v>2.6951925823485157</v>
      </c>
      <c r="H139" s="80">
        <f t="shared" si="35"/>
        <v>2049.0611981952652</v>
      </c>
      <c r="I139" s="80"/>
      <c r="J139" s="80">
        <v>15048.971</v>
      </c>
      <c r="K139" s="81">
        <f t="shared" si="38"/>
        <v>3.9432335822178421</v>
      </c>
      <c r="L139" s="58" t="s">
        <v>0</v>
      </c>
      <c r="M139" s="58" t="s">
        <v>0</v>
      </c>
      <c r="N139" s="154">
        <f t="shared" si="37"/>
        <v>15048.971</v>
      </c>
      <c r="O139" s="81">
        <f t="shared" si="39"/>
        <v>3.9432335822178421</v>
      </c>
      <c r="P139" s="81"/>
      <c r="Q139" s="81">
        <f t="shared" si="41"/>
        <v>734.43248123845967</v>
      </c>
      <c r="R139" s="79">
        <f t="shared" si="40"/>
        <v>1.2152866833260667</v>
      </c>
      <c r="S139" s="79"/>
      <c r="T139" s="16">
        <f t="shared" si="43"/>
        <v>48650.664322723213</v>
      </c>
      <c r="U139" s="79">
        <f t="shared" si="36"/>
        <v>3.0844703312089328</v>
      </c>
      <c r="V139" s="16"/>
      <c r="W139" s="15"/>
      <c r="X139" s="16"/>
      <c r="Y139" s="18"/>
    </row>
    <row r="140" spans="1:26" x14ac:dyDescent="0.3">
      <c r="A140" s="13">
        <v>2011</v>
      </c>
      <c r="B140" s="268">
        <v>312.29500000000002</v>
      </c>
      <c r="C140" s="266">
        <f t="shared" si="42"/>
        <v>0.9594557306598972</v>
      </c>
      <c r="D140" s="13"/>
      <c r="E140" s="80">
        <v>1.5644068553730683</v>
      </c>
      <c r="F140" s="58" t="s">
        <v>0</v>
      </c>
      <c r="G140" s="80">
        <f t="shared" si="29"/>
        <v>1.5644068553730683</v>
      </c>
      <c r="H140" s="80">
        <f t="shared" si="35"/>
        <v>2081.1168520506217</v>
      </c>
      <c r="I140" s="14"/>
      <c r="J140" s="80">
        <v>15599.732</v>
      </c>
      <c r="K140" s="81">
        <f t="shared" ref="K140:K154" si="44">((J140/J139)-1)*100</f>
        <v>3.6597917558615745</v>
      </c>
      <c r="L140" s="58" t="s">
        <v>0</v>
      </c>
      <c r="M140" s="58" t="s">
        <v>0</v>
      </c>
      <c r="N140" s="154">
        <f t="shared" ref="N140:N154" si="45">J140</f>
        <v>15599.732</v>
      </c>
      <c r="O140" s="81">
        <f t="shared" si="39"/>
        <v>3.6597917558615745</v>
      </c>
      <c r="P140" s="14"/>
      <c r="Q140" s="81">
        <f t="shared" ref="Q140:Q154" si="46">(N140/H140)*100</f>
        <v>749.58462734222996</v>
      </c>
      <c r="R140" s="79">
        <f t="shared" si="40"/>
        <v>2.0631094744365752</v>
      </c>
      <c r="S140" s="14"/>
      <c r="T140" s="16">
        <f t="shared" si="43"/>
        <v>49951.910853519905</v>
      </c>
      <c r="U140" s="79">
        <f t="shared" si="36"/>
        <v>2.6746737149669686</v>
      </c>
      <c r="V140" s="16"/>
      <c r="W140" s="15"/>
      <c r="X140" s="16"/>
      <c r="Y140" s="18"/>
    </row>
    <row r="141" spans="1:26" x14ac:dyDescent="0.3">
      <c r="A141" s="13">
        <v>2012</v>
      </c>
      <c r="B141" s="268">
        <v>314.72500000000002</v>
      </c>
      <c r="C141" s="266">
        <f t="shared" si="42"/>
        <v>0.77811044044893141</v>
      </c>
      <c r="D141" s="254"/>
      <c r="E141" s="80">
        <v>2.2891133863189861</v>
      </c>
      <c r="F141" s="58" t="s">
        <v>0</v>
      </c>
      <c r="G141" s="80">
        <f t="shared" si="29"/>
        <v>2.2891133863189861</v>
      </c>
      <c r="H141" s="80">
        <f t="shared" si="35"/>
        <v>2128.7559764958528</v>
      </c>
      <c r="I141" s="14"/>
      <c r="J141" s="80">
        <v>16253.97</v>
      </c>
      <c r="K141" s="81">
        <f t="shared" si="44"/>
        <v>4.1939053824770811</v>
      </c>
      <c r="L141" s="58" t="s">
        <v>0</v>
      </c>
      <c r="M141" s="58" t="s">
        <v>0</v>
      </c>
      <c r="N141" s="154">
        <f t="shared" si="45"/>
        <v>16253.97</v>
      </c>
      <c r="O141" s="81">
        <f t="shared" si="39"/>
        <v>4.1939053824770811</v>
      </c>
      <c r="P141" s="39"/>
      <c r="Q141" s="81">
        <f t="shared" si="46"/>
        <v>763.54312938938517</v>
      </c>
      <c r="R141" s="79">
        <f t="shared" si="40"/>
        <v>1.8621649294819909</v>
      </c>
      <c r="S141" s="39"/>
      <c r="T141" s="16">
        <f t="shared" si="43"/>
        <v>51644.991659385167</v>
      </c>
      <c r="U141" s="79">
        <f t="shared" si="36"/>
        <v>3.3894214994699468</v>
      </c>
      <c r="V141" s="16"/>
      <c r="W141" s="15"/>
      <c r="X141" s="16"/>
      <c r="Y141" s="18"/>
    </row>
    <row r="142" spans="1:26" x14ac:dyDescent="0.3">
      <c r="A142" s="13">
        <v>2013</v>
      </c>
      <c r="B142" s="268">
        <v>317.09899999999999</v>
      </c>
      <c r="C142" s="266">
        <f t="shared" si="42"/>
        <v>0.75430931765825271</v>
      </c>
      <c r="D142" s="39"/>
      <c r="E142" s="80">
        <v>2.1178300978647036</v>
      </c>
      <c r="F142" s="58" t="s">
        <v>0</v>
      </c>
      <c r="G142" s="80">
        <f t="shared" ref="G142:G154" si="47">E142</f>
        <v>2.1178300978647036</v>
      </c>
      <c r="H142" s="80">
        <f t="shared" si="35"/>
        <v>2173.8394112761757</v>
      </c>
      <c r="I142" s="14"/>
      <c r="J142" s="80">
        <v>16880.683000000001</v>
      </c>
      <c r="K142" s="81">
        <f t="shared" si="44"/>
        <v>3.8557533944014954</v>
      </c>
      <c r="L142" s="58" t="s">
        <v>0</v>
      </c>
      <c r="M142" s="58" t="s">
        <v>0</v>
      </c>
      <c r="N142" s="154">
        <f t="shared" si="45"/>
        <v>16880.683000000001</v>
      </c>
      <c r="O142" s="81">
        <f t="shared" si="39"/>
        <v>3.8557533944014954</v>
      </c>
      <c r="P142" s="39"/>
      <c r="Q142" s="81">
        <f t="shared" si="46"/>
        <v>776.53771996386865</v>
      </c>
      <c r="R142" s="79">
        <f t="shared" si="40"/>
        <v>1.7018803620006961</v>
      </c>
      <c r="S142" s="39"/>
      <c r="T142" s="16">
        <f t="shared" si="43"/>
        <v>53234.740569979731</v>
      </c>
      <c r="U142" s="79">
        <f t="shared" si="36"/>
        <v>3.0782247407056484</v>
      </c>
      <c r="V142" s="16"/>
      <c r="W142" s="15"/>
      <c r="X142" s="16"/>
      <c r="Y142" s="18"/>
    </row>
    <row r="143" spans="1:26" x14ac:dyDescent="0.3">
      <c r="A143" s="13">
        <v>2014</v>
      </c>
      <c r="B143" s="268">
        <v>319.601</v>
      </c>
      <c r="C143" s="266">
        <f t="shared" si="42"/>
        <v>0.78902803225491258</v>
      </c>
      <c r="D143" s="39"/>
      <c r="E143" s="80">
        <v>2.5238198137262025</v>
      </c>
      <c r="F143" s="58" t="s">
        <v>0</v>
      </c>
      <c r="G143" s="80">
        <f t="shared" si="47"/>
        <v>2.5238198137262025</v>
      </c>
      <c r="H143" s="80">
        <f t="shared" si="35"/>
        <v>2228.7032010565531</v>
      </c>
      <c r="I143" s="14"/>
      <c r="J143" s="80">
        <v>17608.137999999999</v>
      </c>
      <c r="K143" s="81">
        <f t="shared" si="44"/>
        <v>4.3093931685109998</v>
      </c>
      <c r="L143" s="58" t="s">
        <v>0</v>
      </c>
      <c r="M143" s="58" t="s">
        <v>0</v>
      </c>
      <c r="N143" s="154">
        <f t="shared" si="45"/>
        <v>17608.137999999999</v>
      </c>
      <c r="O143" s="81">
        <f t="shared" si="39"/>
        <v>4.3093931685109998</v>
      </c>
      <c r="P143" s="10"/>
      <c r="Q143" s="81">
        <f t="shared" si="46"/>
        <v>790.0620410852631</v>
      </c>
      <c r="R143" s="79">
        <f t="shared" si="40"/>
        <v>1.74161805327675</v>
      </c>
      <c r="S143" s="17"/>
      <c r="T143" s="16">
        <f t="shared" si="43"/>
        <v>55094.126739278028</v>
      </c>
      <c r="U143" s="79">
        <f t="shared" si="36"/>
        <v>3.4928059184472504</v>
      </c>
      <c r="V143" s="16"/>
      <c r="W143" s="15"/>
      <c r="X143" s="16"/>
      <c r="Y143" s="18"/>
    </row>
    <row r="144" spans="1:26" x14ac:dyDescent="0.3">
      <c r="A144" s="13">
        <v>2015</v>
      </c>
      <c r="B144" s="268">
        <v>322.113</v>
      </c>
      <c r="C144" s="266">
        <f t="shared" si="42"/>
        <v>0.78598001883598556</v>
      </c>
      <c r="D144" s="163"/>
      <c r="E144" s="80">
        <v>2.9455504559977141</v>
      </c>
      <c r="F144" s="58" t="s">
        <v>0</v>
      </c>
      <c r="G144" s="80">
        <f t="shared" si="47"/>
        <v>2.9455504559977141</v>
      </c>
      <c r="H144" s="80">
        <f t="shared" si="35"/>
        <v>2294.3507783581099</v>
      </c>
      <c r="I144" s="14"/>
      <c r="J144" s="80">
        <v>18295.019</v>
      </c>
      <c r="K144" s="81">
        <f t="shared" si="44"/>
        <v>3.9009292180695265</v>
      </c>
      <c r="L144" s="58" t="s">
        <v>0</v>
      </c>
      <c r="M144" s="58" t="s">
        <v>0</v>
      </c>
      <c r="N144" s="154">
        <f t="shared" si="45"/>
        <v>18295.019</v>
      </c>
      <c r="O144" s="81">
        <f t="shared" si="39"/>
        <v>3.9009292180695265</v>
      </c>
      <c r="P144" s="163"/>
      <c r="Q144" s="81">
        <f t="shared" si="46"/>
        <v>797.39415492047544</v>
      </c>
      <c r="R144" s="79">
        <f t="shared" si="40"/>
        <v>0.92804279334071094</v>
      </c>
      <c r="S144" s="163"/>
      <c r="T144" s="16">
        <f t="shared" si="43"/>
        <v>56796.897362105847</v>
      </c>
      <c r="U144" s="79">
        <f t="shared" si="36"/>
        <v>3.0906572507916064</v>
      </c>
      <c r="V144" s="16"/>
      <c r="W144" s="15"/>
      <c r="X144" s="16"/>
      <c r="Y144" s="18"/>
      <c r="Z144" s="17"/>
    </row>
    <row r="145" spans="1:25" s="17" customFormat="1" ht="15.75" customHeight="1" x14ac:dyDescent="0.3">
      <c r="A145" s="13">
        <v>2016</v>
      </c>
      <c r="B145" s="268">
        <v>324.60899999999998</v>
      </c>
      <c r="C145" s="266">
        <f t="shared" si="42"/>
        <v>0.77488334839015405</v>
      </c>
      <c r="D145" s="163"/>
      <c r="E145" s="80">
        <v>1.8194514762052139</v>
      </c>
      <c r="F145" s="58" t="s">
        <v>0</v>
      </c>
      <c r="G145" s="80">
        <f t="shared" si="47"/>
        <v>1.8194514762052139</v>
      </c>
      <c r="H145" s="80">
        <f t="shared" si="35"/>
        <v>2336.0953774642721</v>
      </c>
      <c r="I145" s="14"/>
      <c r="J145" s="80">
        <v>18804.913</v>
      </c>
      <c r="K145" s="81">
        <f t="shared" si="44"/>
        <v>2.7870646103182573</v>
      </c>
      <c r="L145" s="58" t="s">
        <v>0</v>
      </c>
      <c r="M145" s="58" t="s">
        <v>0</v>
      </c>
      <c r="N145" s="154">
        <f t="shared" si="45"/>
        <v>18804.913</v>
      </c>
      <c r="O145" s="81">
        <f t="shared" si="39"/>
        <v>2.7870646103182573</v>
      </c>
      <c r="P145" s="163"/>
      <c r="Q145" s="81">
        <f t="shared" si="46"/>
        <v>804.97197081105048</v>
      </c>
      <c r="R145" s="79">
        <f t="shared" si="40"/>
        <v>0.95032247776267731</v>
      </c>
      <c r="S145" s="163"/>
      <c r="T145" s="16">
        <f t="shared" si="43"/>
        <v>57930.966177770795</v>
      </c>
      <c r="U145" s="79">
        <f t="shared" si="36"/>
        <v>1.9967090956302558</v>
      </c>
      <c r="V145" s="16"/>
      <c r="W145" s="15"/>
      <c r="X145" s="16"/>
      <c r="Y145" s="18"/>
    </row>
    <row r="146" spans="1:25" s="17" customFormat="1" x14ac:dyDescent="0.3">
      <c r="A146" s="13">
        <v>2017</v>
      </c>
      <c r="B146" s="268">
        <v>326.86</v>
      </c>
      <c r="C146" s="266">
        <f t="shared" si="42"/>
        <v>0.693449657896128</v>
      </c>
      <c r="E146" s="80">
        <v>2.4576223017508614</v>
      </c>
      <c r="F146" s="58" t="s">
        <v>0</v>
      </c>
      <c r="G146" s="80">
        <f t="shared" si="47"/>
        <v>2.4576223017508614</v>
      </c>
      <c r="H146" s="80">
        <f t="shared" si="35"/>
        <v>2393.5077784510049</v>
      </c>
      <c r="I146" s="14"/>
      <c r="J146" s="80">
        <v>19612.101999999999</v>
      </c>
      <c r="K146" s="81">
        <f t="shared" si="44"/>
        <v>4.2924367690507115</v>
      </c>
      <c r="L146" s="58" t="s">
        <v>0</v>
      </c>
      <c r="M146" s="58" t="s">
        <v>0</v>
      </c>
      <c r="N146" s="154">
        <f t="shared" si="45"/>
        <v>19612.101999999999</v>
      </c>
      <c r="O146" s="81">
        <f t="shared" si="39"/>
        <v>4.2924367690507115</v>
      </c>
      <c r="Q146" s="81">
        <f t="shared" si="46"/>
        <v>819.38743531856289</v>
      </c>
      <c r="R146" s="79">
        <f t="shared" si="40"/>
        <v>1.790803286353948</v>
      </c>
      <c r="T146" s="16">
        <f t="shared" si="43"/>
        <v>60001.535825735788</v>
      </c>
      <c r="U146" s="79">
        <f t="shared" si="36"/>
        <v>3.5742018208553716</v>
      </c>
      <c r="V146" s="16"/>
      <c r="W146" s="15"/>
      <c r="X146" s="16"/>
      <c r="Y146" s="18"/>
    </row>
    <row r="147" spans="1:25" x14ac:dyDescent="0.3">
      <c r="A147" s="13">
        <v>2018</v>
      </c>
      <c r="B147" s="268">
        <v>328.79399999999998</v>
      </c>
      <c r="C147" s="266">
        <f t="shared" si="42"/>
        <v>0.5916906320748927</v>
      </c>
      <c r="E147" s="80">
        <v>2.9665050691659811</v>
      </c>
      <c r="F147" s="58" t="s">
        <v>0</v>
      </c>
      <c r="G147" s="80">
        <f t="shared" si="47"/>
        <v>2.9665050691659811</v>
      </c>
      <c r="H147" s="80">
        <f t="shared" si="35"/>
        <v>2464.511308029636</v>
      </c>
      <c r="I147" s="14"/>
      <c r="J147" s="80">
        <v>20656.516</v>
      </c>
      <c r="K147" s="81">
        <f t="shared" si="44"/>
        <v>5.3253547223035991</v>
      </c>
      <c r="L147" s="58" t="s">
        <v>0</v>
      </c>
      <c r="M147" s="58" t="s">
        <v>0</v>
      </c>
      <c r="N147" s="154">
        <f t="shared" si="45"/>
        <v>20656.516</v>
      </c>
      <c r="O147" s="81">
        <f t="shared" si="39"/>
        <v>5.3253547223035991</v>
      </c>
      <c r="Q147" s="81">
        <f t="shared" si="46"/>
        <v>838.1587024047692</v>
      </c>
      <c r="R147" s="79">
        <f t="shared" si="40"/>
        <v>2.2908902769430917</v>
      </c>
      <c r="T147" s="16">
        <f t="shared" si="43"/>
        <v>62825.100214724116</v>
      </c>
      <c r="U147" s="79">
        <f t="shared" si="36"/>
        <v>4.7058201929845334</v>
      </c>
      <c r="V147" s="16"/>
      <c r="W147" s="15"/>
      <c r="X147" s="16"/>
      <c r="Y147" s="18"/>
    </row>
    <row r="148" spans="1:25" x14ac:dyDescent="0.3">
      <c r="A148" s="13">
        <v>2019</v>
      </c>
      <c r="B148" s="268">
        <v>330.51299999999998</v>
      </c>
      <c r="C148" s="266">
        <f t="shared" si="42"/>
        <v>0.52281975948464954</v>
      </c>
      <c r="E148" s="80">
        <v>2.5838253301888825</v>
      </c>
      <c r="F148" s="58" t="s">
        <v>0</v>
      </c>
      <c r="G148" s="80">
        <f t="shared" si="47"/>
        <v>2.5838253301888825</v>
      </c>
      <c r="H148" s="80">
        <f t="shared" si="35"/>
        <v>2528.1899754718752</v>
      </c>
      <c r="I148" s="14"/>
      <c r="J148" s="80">
        <v>21539.982</v>
      </c>
      <c r="K148" s="81">
        <f t="shared" si="44"/>
        <v>4.2769361493487201</v>
      </c>
      <c r="L148" s="58" t="s">
        <v>0</v>
      </c>
      <c r="M148" s="58" t="s">
        <v>0</v>
      </c>
      <c r="N148" s="154">
        <f t="shared" si="45"/>
        <v>21539.982</v>
      </c>
      <c r="O148" s="81">
        <f t="shared" si="39"/>
        <v>4.2769361493487201</v>
      </c>
      <c r="Q148" s="81">
        <f t="shared" si="46"/>
        <v>851.99222404082434</v>
      </c>
      <c r="R148" s="79">
        <f t="shared" si="40"/>
        <v>1.6504656691346486</v>
      </c>
      <c r="T148" s="16">
        <f t="shared" si="43"/>
        <v>65171.360884443275</v>
      </c>
      <c r="U148" s="79">
        <f t="shared" si="36"/>
        <v>3.7345912090869682</v>
      </c>
      <c r="V148" s="16"/>
      <c r="W148" s="15"/>
      <c r="X148" s="16"/>
      <c r="Y148" s="18"/>
    </row>
    <row r="149" spans="1:25" x14ac:dyDescent="0.3">
      <c r="A149" s="13">
        <v>2020</v>
      </c>
      <c r="B149" s="268">
        <v>331.84</v>
      </c>
      <c r="C149" s="266">
        <f t="shared" si="42"/>
        <v>0.40149706668120011</v>
      </c>
      <c r="E149" s="80">
        <v>-2.1630291386651179</v>
      </c>
      <c r="F149" s="58" t="s">
        <v>0</v>
      </c>
      <c r="G149" s="80">
        <f t="shared" si="47"/>
        <v>-2.1630291386651179</v>
      </c>
      <c r="H149" s="80">
        <f t="shared" si="35"/>
        <v>2473.5044896216082</v>
      </c>
      <c r="I149" s="14"/>
      <c r="J149" s="80">
        <v>21354.105</v>
      </c>
      <c r="K149" s="81">
        <f t="shared" si="44"/>
        <v>-0.86293943978226206</v>
      </c>
      <c r="L149" s="58" t="s">
        <v>0</v>
      </c>
      <c r="M149" s="58" t="s">
        <v>0</v>
      </c>
      <c r="N149" s="154">
        <f t="shared" si="45"/>
        <v>21354.105</v>
      </c>
      <c r="O149" s="81">
        <f t="shared" si="39"/>
        <v>-0.86293943978226206</v>
      </c>
      <c r="Q149" s="81">
        <f t="shared" si="46"/>
        <v>863.31377564092099</v>
      </c>
      <c r="R149" s="79">
        <f t="shared" si="40"/>
        <v>1.328832738214536</v>
      </c>
      <c r="T149" s="16">
        <f t="shared" si="43"/>
        <v>64350.605713596917</v>
      </c>
      <c r="U149" s="79">
        <f t="shared" si="36"/>
        <v>-1.2593801321744036</v>
      </c>
      <c r="V149" s="16"/>
      <c r="W149" s="15"/>
      <c r="X149" s="16"/>
      <c r="Y149" s="18"/>
    </row>
    <row r="150" spans="1:25" x14ac:dyDescent="0.3">
      <c r="A150" s="13">
        <v>2021</v>
      </c>
      <c r="B150" s="268">
        <v>332.505</v>
      </c>
      <c r="C150" s="266">
        <f t="shared" si="42"/>
        <v>0.20039778206364378</v>
      </c>
      <c r="E150" s="80">
        <v>6.0550529330455571</v>
      </c>
      <c r="F150" s="58" t="s">
        <v>0</v>
      </c>
      <c r="G150" s="80">
        <f t="shared" si="47"/>
        <v>6.0550529330455571</v>
      </c>
      <c r="H150" s="80">
        <f t="shared" si="35"/>
        <v>2623.2764957694549</v>
      </c>
      <c r="I150" s="14"/>
      <c r="J150" s="80">
        <v>23681.170999999998</v>
      </c>
      <c r="K150" s="81">
        <f t="shared" si="44"/>
        <v>10.897511274764259</v>
      </c>
      <c r="L150" s="58" t="s">
        <v>0</v>
      </c>
      <c r="M150" s="58" t="s">
        <v>0</v>
      </c>
      <c r="N150" s="154">
        <f t="shared" si="45"/>
        <v>23681.170999999998</v>
      </c>
      <c r="O150" s="81">
        <f t="shared" si="39"/>
        <v>10.897511274764259</v>
      </c>
      <c r="Q150" s="81">
        <f t="shared" si="46"/>
        <v>902.7325574788058</v>
      </c>
      <c r="R150" s="79">
        <f t="shared" si="40"/>
        <v>4.5659855026198848</v>
      </c>
      <c r="T150" s="16">
        <f t="shared" si="43"/>
        <v>71220.49593239199</v>
      </c>
      <c r="U150" s="79">
        <f t="shared" si="36"/>
        <v>10.675719587428079</v>
      </c>
      <c r="V150" s="16"/>
      <c r="W150" s="15"/>
      <c r="X150" s="16"/>
      <c r="Y150" s="18"/>
    </row>
    <row r="151" spans="1:25" x14ac:dyDescent="0.3">
      <c r="A151" s="13">
        <v>2022</v>
      </c>
      <c r="B151" s="268">
        <v>334.37200000000001</v>
      </c>
      <c r="C151" s="266">
        <f t="shared" si="42"/>
        <v>0.56149531585991674</v>
      </c>
      <c r="E151" s="80">
        <v>2.5123753198332155</v>
      </c>
      <c r="F151" s="58" t="s">
        <v>0</v>
      </c>
      <c r="G151" s="80">
        <f t="shared" si="47"/>
        <v>2.5123753198332155</v>
      </c>
      <c r="H151" s="80">
        <f t="shared" si="35"/>
        <v>2689.1830470201521</v>
      </c>
      <c r="I151" s="14"/>
      <c r="J151" s="80">
        <v>26006.893</v>
      </c>
      <c r="K151" s="81">
        <f t="shared" si="44"/>
        <v>9.8209754914569061</v>
      </c>
      <c r="L151" s="58" t="s">
        <v>0</v>
      </c>
      <c r="M151" s="58" t="s">
        <v>0</v>
      </c>
      <c r="N151" s="154">
        <f t="shared" si="45"/>
        <v>26006.893</v>
      </c>
      <c r="O151" s="81">
        <f t="shared" si="39"/>
        <v>9.8209754914569061</v>
      </c>
      <c r="Q151" s="81">
        <f t="shared" si="46"/>
        <v>967.09270232898029</v>
      </c>
      <c r="R151" s="79">
        <f t="shared" si="40"/>
        <v>7.1294808542103016</v>
      </c>
      <c r="T151" s="16">
        <f t="shared" si="43"/>
        <v>77778.321749428767</v>
      </c>
      <c r="U151" s="79">
        <f t="shared" si="36"/>
        <v>9.2077789282202893</v>
      </c>
      <c r="V151" s="16"/>
      <c r="W151" s="15"/>
      <c r="X151" s="16"/>
      <c r="Y151" s="18"/>
    </row>
    <row r="152" spans="1:25" x14ac:dyDescent="0.3">
      <c r="A152" s="13">
        <v>2023</v>
      </c>
      <c r="B152" s="268">
        <v>337.14100000000002</v>
      </c>
      <c r="C152" s="266">
        <f t="shared" si="42"/>
        <v>0.8281195793906182</v>
      </c>
      <c r="E152" s="80">
        <v>2.8875560090598329</v>
      </c>
      <c r="F152" s="58" t="s">
        <v>0</v>
      </c>
      <c r="G152" s="80">
        <f t="shared" si="47"/>
        <v>2.8875560090598329</v>
      </c>
      <c r="H152" s="80">
        <f t="shared" si="35"/>
        <v>2766.8347136890006</v>
      </c>
      <c r="I152" s="14"/>
      <c r="J152" s="80">
        <v>27720.708999999999</v>
      </c>
      <c r="K152" s="81">
        <f t="shared" si="44"/>
        <v>6.5898529286062768</v>
      </c>
      <c r="L152" s="58" t="s">
        <v>0</v>
      </c>
      <c r="M152" s="58" t="s">
        <v>0</v>
      </c>
      <c r="N152" s="154">
        <f t="shared" si="45"/>
        <v>27720.708999999999</v>
      </c>
      <c r="O152" s="81">
        <f t="shared" si="39"/>
        <v>6.5898529286062768</v>
      </c>
      <c r="Q152" s="81">
        <f t="shared" si="46"/>
        <v>1001.8924825126319</v>
      </c>
      <c r="R152" s="79">
        <f t="shared" si="40"/>
        <v>3.5983913537808387</v>
      </c>
      <c r="T152" s="16">
        <f t="shared" si="43"/>
        <v>82222.894871878525</v>
      </c>
      <c r="U152" s="79">
        <f t="shared" si="36"/>
        <v>5.7144111912936779</v>
      </c>
      <c r="V152" s="16"/>
      <c r="W152" s="15"/>
      <c r="X152" s="16"/>
      <c r="Y152" s="18"/>
    </row>
    <row r="153" spans="1:25" x14ac:dyDescent="0.3">
      <c r="A153" s="13">
        <v>2024</v>
      </c>
      <c r="B153" s="268">
        <v>340.21199999999999</v>
      </c>
      <c r="C153" s="266">
        <f t="shared" si="42"/>
        <v>0.91089484814956823</v>
      </c>
      <c r="E153" s="80">
        <v>2.7961903562139234</v>
      </c>
      <c r="F153" s="58" t="s">
        <v>0</v>
      </c>
      <c r="G153" s="80">
        <f t="shared" si="47"/>
        <v>2.7961903562139234</v>
      </c>
      <c r="H153" s="80">
        <f t="shared" si="35"/>
        <v>2844.2006791255517</v>
      </c>
      <c r="J153" s="80">
        <v>29183.835999999999</v>
      </c>
      <c r="K153" s="81">
        <f t="shared" si="44"/>
        <v>5.2781009316897443</v>
      </c>
      <c r="L153" s="58" t="s">
        <v>0</v>
      </c>
      <c r="M153" s="58" t="s">
        <v>0</v>
      </c>
      <c r="N153" s="154">
        <f t="shared" si="45"/>
        <v>29183.835999999999</v>
      </c>
      <c r="O153" s="81">
        <f t="shared" si="39"/>
        <v>5.2781009316897443</v>
      </c>
      <c r="Q153" s="81">
        <f t="shared" si="46"/>
        <v>1026.0821683290139</v>
      </c>
      <c r="R153" s="79">
        <f t="shared" si="40"/>
        <v>2.4143993730462165</v>
      </c>
      <c r="T153" s="16">
        <f t="shared" si="43"/>
        <v>85781.32458584648</v>
      </c>
      <c r="U153" s="79">
        <f t="shared" si="36"/>
        <v>4.3277845173327556</v>
      </c>
      <c r="V153" s="16"/>
      <c r="W153" s="15"/>
      <c r="X153" s="16"/>
      <c r="Y153" s="18"/>
    </row>
    <row r="154" spans="1:25" x14ac:dyDescent="0.3">
      <c r="A154" s="156">
        <v>2025</v>
      </c>
      <c r="B154" s="269">
        <v>344.21199999999999</v>
      </c>
      <c r="C154" s="203">
        <f t="shared" si="42"/>
        <v>1.1757374813351706</v>
      </c>
      <c r="D154" s="32"/>
      <c r="E154" s="158">
        <v>2.4999999999999911</v>
      </c>
      <c r="F154" s="157" t="s">
        <v>0</v>
      </c>
      <c r="G154" s="158">
        <f t="shared" si="47"/>
        <v>2.4999999999999911</v>
      </c>
      <c r="H154" s="158">
        <f t="shared" si="35"/>
        <v>2915.30569610369</v>
      </c>
      <c r="J154" s="158">
        <v>30642.7</v>
      </c>
      <c r="K154" s="159">
        <f t="shared" si="44"/>
        <v>4.9988767754862717</v>
      </c>
      <c r="L154" s="157" t="s">
        <v>0</v>
      </c>
      <c r="M154" s="157" t="s">
        <v>0</v>
      </c>
      <c r="N154" s="160">
        <f t="shared" si="45"/>
        <v>30642.7</v>
      </c>
      <c r="O154" s="159">
        <f t="shared" si="39"/>
        <v>4.9988767754862717</v>
      </c>
      <c r="Q154" s="159">
        <f t="shared" si="46"/>
        <v>1051.0973185746527</v>
      </c>
      <c r="R154" s="161">
        <f t="shared" si="40"/>
        <v>2.4379285614500201</v>
      </c>
      <c r="T154" s="135">
        <f t="shared" si="43"/>
        <v>89022.753419404326</v>
      </c>
      <c r="U154" s="161">
        <f t="shared" si="36"/>
        <v>3.7787115659585702</v>
      </c>
      <c r="V154" s="16"/>
      <c r="W154" s="15"/>
      <c r="X154" s="16"/>
      <c r="Y154" s="18"/>
    </row>
    <row r="155" spans="1:25" x14ac:dyDescent="0.3">
      <c r="B155" s="64" t="s">
        <v>1062</v>
      </c>
      <c r="J155" s="162" t="s">
        <v>370</v>
      </c>
      <c r="K155" s="39"/>
      <c r="L155" s="39"/>
      <c r="U155" s="15"/>
      <c r="V155" s="16"/>
      <c r="W155" s="15"/>
      <c r="X155" s="16"/>
      <c r="Y155" s="18"/>
    </row>
    <row r="156" spans="1:25" x14ac:dyDescent="0.3">
      <c r="J156" s="255" t="s">
        <v>1069</v>
      </c>
      <c r="K156" s="39"/>
      <c r="L156" s="39"/>
      <c r="U156" s="15"/>
      <c r="V156" s="16"/>
      <c r="W156" s="15"/>
      <c r="X156" s="16"/>
      <c r="Y156" s="18"/>
    </row>
    <row r="157" spans="1:25" x14ac:dyDescent="0.3">
      <c r="J157" s="255" t="s">
        <v>1066</v>
      </c>
      <c r="K157" s="39"/>
      <c r="L157" s="39"/>
      <c r="U157" s="15"/>
      <c r="V157" s="16"/>
      <c r="W157" s="15"/>
      <c r="X157" s="16"/>
      <c r="Y157" s="18"/>
    </row>
    <row r="158" spans="1:25" x14ac:dyDescent="0.3">
      <c r="J158" s="39" t="s">
        <v>1068</v>
      </c>
      <c r="K158" s="39"/>
      <c r="L158" s="39"/>
      <c r="U158" s="15"/>
      <c r="V158" s="16"/>
      <c r="W158" s="15"/>
      <c r="X158" s="16"/>
      <c r="Y158" s="18"/>
    </row>
    <row r="159" spans="1:25" ht="17.399999999999999" customHeight="1" x14ac:dyDescent="0.3">
      <c r="J159" s="320" t="s">
        <v>1067</v>
      </c>
      <c r="K159" s="320"/>
      <c r="L159" s="320"/>
      <c r="M159" s="320"/>
      <c r="N159" s="320"/>
      <c r="U159" s="10"/>
      <c r="V159" s="17"/>
      <c r="W159" s="17"/>
      <c r="X159" s="17"/>
      <c r="Y159" s="17"/>
    </row>
    <row r="160" spans="1:25" x14ac:dyDescent="0.3">
      <c r="J160" s="320"/>
      <c r="K160" s="320"/>
      <c r="L160" s="320"/>
      <c r="M160" s="320"/>
      <c r="N160" s="320"/>
      <c r="U160" s="17"/>
      <c r="V160" s="17"/>
      <c r="W160" s="17"/>
      <c r="X160" s="17"/>
      <c r="Y160" s="17"/>
    </row>
    <row r="161" spans="21:25" x14ac:dyDescent="0.3">
      <c r="U161" s="17"/>
      <c r="V161" s="17"/>
      <c r="W161" s="17"/>
      <c r="X161" s="17"/>
      <c r="Y161" s="17"/>
    </row>
    <row r="162" spans="21:25" x14ac:dyDescent="0.3">
      <c r="U162" s="17"/>
      <c r="V162" s="17"/>
      <c r="W162" s="17"/>
      <c r="X162" s="17"/>
      <c r="Y162" s="17"/>
    </row>
    <row r="163" spans="21:25" x14ac:dyDescent="0.3">
      <c r="U163" s="17"/>
      <c r="V163" s="17"/>
      <c r="W163" s="17"/>
      <c r="X163" s="17"/>
      <c r="Y163" s="17"/>
    </row>
    <row r="164" spans="21:25" x14ac:dyDescent="0.3">
      <c r="U164" s="17"/>
      <c r="V164" s="17"/>
      <c r="W164" s="17"/>
      <c r="X164" s="17"/>
      <c r="Y164" s="17"/>
    </row>
    <row r="165" spans="21:25" x14ac:dyDescent="0.3">
      <c r="U165" s="17"/>
      <c r="V165" s="17"/>
      <c r="W165" s="17"/>
      <c r="X165" s="17"/>
      <c r="Y165" s="17"/>
    </row>
  </sheetData>
  <mergeCells count="18">
    <mergeCell ref="U2:U4"/>
    <mergeCell ref="Q2:Q4"/>
    <mergeCell ref="M2:M4"/>
    <mergeCell ref="R2:R4"/>
    <mergeCell ref="J159:N160"/>
    <mergeCell ref="A2:A4"/>
    <mergeCell ref="F2:F4"/>
    <mergeCell ref="J2:J4"/>
    <mergeCell ref="T2:T4"/>
    <mergeCell ref="L2:L4"/>
    <mergeCell ref="K2:K4"/>
    <mergeCell ref="N2:N4"/>
    <mergeCell ref="O2:O4"/>
    <mergeCell ref="E2:E4"/>
    <mergeCell ref="B2:B4"/>
    <mergeCell ref="C2:C4"/>
    <mergeCell ref="G2:G4"/>
    <mergeCell ref="H2:H4"/>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topLeftCell="A13" workbookViewId="0">
      <selection activeCell="A26" sqref="A26:B26"/>
    </sheetView>
  </sheetViews>
  <sheetFormatPr baseColWidth="10" defaultRowHeight="14.4" x14ac:dyDescent="0.3"/>
  <cols>
    <col min="1" max="1" width="22.88671875" customWidth="1"/>
    <col min="2" max="2" width="16.5546875" customWidth="1"/>
    <col min="9" max="9" width="3.44140625" customWidth="1"/>
    <col min="10" max="10" width="9.6640625" customWidth="1"/>
  </cols>
  <sheetData>
    <row r="1" spans="1:15" ht="15" customHeight="1" x14ac:dyDescent="0.3">
      <c r="A1" s="397" t="s">
        <v>94</v>
      </c>
      <c r="B1" s="397"/>
      <c r="C1" s="397"/>
      <c r="D1" s="397"/>
      <c r="E1" s="397"/>
      <c r="F1" s="397"/>
      <c r="G1" s="397"/>
      <c r="H1" s="397"/>
    </row>
    <row r="2" spans="1:15" ht="17.25" customHeight="1" x14ac:dyDescent="0.3">
      <c r="A2" s="398"/>
      <c r="B2" s="398"/>
      <c r="C2" s="398"/>
      <c r="D2" s="398"/>
      <c r="E2" s="398"/>
      <c r="F2" s="398"/>
      <c r="G2" s="398"/>
      <c r="H2" s="398"/>
    </row>
    <row r="3" spans="1:15" ht="16.5" customHeight="1" x14ac:dyDescent="0.3">
      <c r="A3" s="189" t="s">
        <v>13</v>
      </c>
      <c r="B3" s="190" t="s">
        <v>14</v>
      </c>
      <c r="C3" s="399" t="s">
        <v>15</v>
      </c>
      <c r="D3" s="399" t="s">
        <v>16</v>
      </c>
      <c r="E3" s="399" t="s">
        <v>17</v>
      </c>
      <c r="F3" s="399" t="s">
        <v>18</v>
      </c>
      <c r="G3" s="399" t="s">
        <v>19</v>
      </c>
      <c r="H3" s="399" t="s">
        <v>20</v>
      </c>
      <c r="I3" s="40"/>
    </row>
    <row r="4" spans="1:15" ht="15.6" x14ac:dyDescent="0.3">
      <c r="A4" s="189"/>
      <c r="B4" s="190"/>
      <c r="C4" s="399"/>
      <c r="D4" s="399"/>
      <c r="E4" s="399"/>
      <c r="F4" s="399"/>
      <c r="G4" s="399"/>
      <c r="H4" s="399"/>
      <c r="I4" s="40"/>
      <c r="J4" s="9"/>
    </row>
    <row r="5" spans="1:15" ht="16.2" thickBot="1" x14ac:dyDescent="0.35">
      <c r="A5" s="191"/>
      <c r="B5" s="192"/>
      <c r="C5" s="400"/>
      <c r="D5" s="400"/>
      <c r="E5" s="400"/>
      <c r="F5" s="400"/>
      <c r="G5" s="400"/>
      <c r="H5" s="400"/>
      <c r="I5" s="40"/>
      <c r="J5" s="64"/>
    </row>
    <row r="6" spans="1:15" ht="16.2" thickTop="1" x14ac:dyDescent="0.3">
      <c r="A6" s="42"/>
      <c r="B6" s="42" t="s">
        <v>21</v>
      </c>
      <c r="C6" s="43"/>
      <c r="D6" s="43">
        <v>660</v>
      </c>
      <c r="E6" s="43"/>
      <c r="F6" s="43"/>
      <c r="G6" s="41"/>
      <c r="H6" s="41"/>
      <c r="I6" s="41"/>
      <c r="J6" s="41"/>
    </row>
    <row r="7" spans="1:15" ht="15.6" x14ac:dyDescent="0.3">
      <c r="A7" s="42" t="s">
        <v>22</v>
      </c>
      <c r="B7" s="42" t="s">
        <v>23</v>
      </c>
      <c r="C7" s="43">
        <v>690</v>
      </c>
      <c r="D7" s="43">
        <v>708</v>
      </c>
      <c r="E7" s="43">
        <f t="shared" ref="E7:E39" si="0">D7-C7</f>
        <v>18</v>
      </c>
      <c r="F7" s="43">
        <f t="shared" ref="F7:F39" si="1">C7-D6</f>
        <v>30</v>
      </c>
      <c r="G7" s="44"/>
      <c r="H7" s="44">
        <f t="shared" ref="H7:H39" si="2">D7-D6</f>
        <v>48</v>
      </c>
      <c r="I7" s="41"/>
      <c r="J7" s="9"/>
    </row>
    <row r="8" spans="1:15" ht="15.6" x14ac:dyDescent="0.3">
      <c r="A8" s="42" t="s">
        <v>24</v>
      </c>
      <c r="B8" s="42" t="s">
        <v>25</v>
      </c>
      <c r="C8" s="43">
        <v>730</v>
      </c>
      <c r="D8" s="43">
        <v>738</v>
      </c>
      <c r="E8" s="43">
        <f t="shared" si="0"/>
        <v>8</v>
      </c>
      <c r="F8" s="43">
        <f t="shared" si="1"/>
        <v>22</v>
      </c>
      <c r="G8" s="44">
        <f t="shared" ref="G8:G39" si="3">C8-C7</f>
        <v>40</v>
      </c>
      <c r="H8" s="44">
        <f t="shared" si="2"/>
        <v>30</v>
      </c>
      <c r="I8" s="41"/>
      <c r="J8" s="10"/>
    </row>
    <row r="9" spans="1:15" ht="15.6" x14ac:dyDescent="0.3">
      <c r="A9" s="42" t="s">
        <v>26</v>
      </c>
      <c r="B9" s="42" t="s">
        <v>27</v>
      </c>
      <c r="C9" s="43">
        <v>784</v>
      </c>
      <c r="D9" s="43">
        <v>816</v>
      </c>
      <c r="E9" s="43">
        <f t="shared" si="0"/>
        <v>32</v>
      </c>
      <c r="F9" s="43">
        <f t="shared" si="1"/>
        <v>46</v>
      </c>
      <c r="G9" s="44">
        <f t="shared" si="3"/>
        <v>54</v>
      </c>
      <c r="H9" s="44">
        <f t="shared" si="2"/>
        <v>78</v>
      </c>
      <c r="I9" s="41"/>
      <c r="J9" s="10"/>
    </row>
    <row r="10" spans="1:15" ht="15.6" x14ac:dyDescent="0.3">
      <c r="A10" s="42" t="s">
        <v>28</v>
      </c>
      <c r="B10" s="42" t="s">
        <v>29</v>
      </c>
      <c r="C10" s="43">
        <v>834</v>
      </c>
      <c r="D10" s="43">
        <v>852</v>
      </c>
      <c r="E10" s="43">
        <f t="shared" si="0"/>
        <v>18</v>
      </c>
      <c r="F10" s="43">
        <f t="shared" si="1"/>
        <v>18</v>
      </c>
      <c r="G10" s="44">
        <f t="shared" si="3"/>
        <v>50</v>
      </c>
      <c r="H10" s="44">
        <f t="shared" si="2"/>
        <v>36</v>
      </c>
      <c r="I10" s="41"/>
      <c r="J10" s="10"/>
    </row>
    <row r="11" spans="1:15" ht="15.6" x14ac:dyDescent="0.3">
      <c r="A11" s="42" t="s">
        <v>30</v>
      </c>
      <c r="B11" s="42" t="s">
        <v>31</v>
      </c>
      <c r="C11" s="43">
        <v>886</v>
      </c>
      <c r="D11" s="43">
        <v>951</v>
      </c>
      <c r="E11" s="43">
        <f t="shared" si="0"/>
        <v>65</v>
      </c>
      <c r="F11" s="43">
        <f t="shared" si="1"/>
        <v>34</v>
      </c>
      <c r="G11" s="44">
        <f t="shared" si="3"/>
        <v>52</v>
      </c>
      <c r="H11" s="44">
        <f t="shared" si="2"/>
        <v>99</v>
      </c>
      <c r="I11" s="41"/>
      <c r="J11" s="10"/>
    </row>
    <row r="12" spans="1:15" ht="15.6" x14ac:dyDescent="0.3">
      <c r="A12" s="42" t="s">
        <v>32</v>
      </c>
      <c r="B12" s="42" t="s">
        <v>33</v>
      </c>
      <c r="C12" s="43">
        <v>987</v>
      </c>
      <c r="D12" s="43">
        <v>1025</v>
      </c>
      <c r="E12" s="43">
        <f t="shared" si="0"/>
        <v>38</v>
      </c>
      <c r="F12" s="43">
        <f t="shared" si="1"/>
        <v>36</v>
      </c>
      <c r="G12" s="44">
        <f t="shared" si="3"/>
        <v>101</v>
      </c>
      <c r="H12" s="44">
        <f t="shared" si="2"/>
        <v>74</v>
      </c>
      <c r="I12" s="41"/>
      <c r="J12" s="10"/>
    </row>
    <row r="13" spans="1:15" ht="15.6" x14ac:dyDescent="0.3">
      <c r="A13" s="42" t="s">
        <v>34</v>
      </c>
      <c r="B13" s="42" t="s">
        <v>35</v>
      </c>
      <c r="C13" s="43">
        <v>1047</v>
      </c>
      <c r="D13" s="43">
        <v>1060</v>
      </c>
      <c r="E13" s="43">
        <f t="shared" si="0"/>
        <v>13</v>
      </c>
      <c r="F13" s="43">
        <f t="shared" si="1"/>
        <v>22</v>
      </c>
      <c r="G13" s="44">
        <f t="shared" si="3"/>
        <v>60</v>
      </c>
      <c r="H13" s="44">
        <f t="shared" si="2"/>
        <v>35</v>
      </c>
      <c r="I13" s="41"/>
      <c r="J13" s="10"/>
      <c r="O13" s="9"/>
    </row>
    <row r="14" spans="1:15" ht="15.6" x14ac:dyDescent="0.3">
      <c r="A14" s="42" t="s">
        <v>36</v>
      </c>
      <c r="B14" s="42" t="s">
        <v>37</v>
      </c>
      <c r="C14" s="43">
        <v>1087</v>
      </c>
      <c r="D14" s="43">
        <v>1097</v>
      </c>
      <c r="E14" s="43">
        <f t="shared" si="0"/>
        <v>10</v>
      </c>
      <c r="F14" s="43">
        <f t="shared" si="1"/>
        <v>27</v>
      </c>
      <c r="G14" s="44">
        <f t="shared" si="3"/>
        <v>40</v>
      </c>
      <c r="H14" s="44">
        <f t="shared" si="2"/>
        <v>37</v>
      </c>
      <c r="I14" s="41"/>
      <c r="J14" s="29"/>
    </row>
    <row r="15" spans="1:15" ht="15.6" x14ac:dyDescent="0.3">
      <c r="A15" s="42" t="s">
        <v>38</v>
      </c>
      <c r="B15" s="42" t="s">
        <v>39</v>
      </c>
      <c r="C15" s="43">
        <v>1117</v>
      </c>
      <c r="D15" s="43">
        <v>1134</v>
      </c>
      <c r="E15" s="43">
        <f t="shared" si="0"/>
        <v>17</v>
      </c>
      <c r="F15" s="43">
        <f t="shared" si="1"/>
        <v>20</v>
      </c>
      <c r="G15" s="44">
        <f t="shared" si="3"/>
        <v>30</v>
      </c>
      <c r="H15" s="44">
        <f t="shared" si="2"/>
        <v>37</v>
      </c>
      <c r="I15" s="41"/>
      <c r="J15" s="10"/>
    </row>
    <row r="16" spans="1:15" ht="15.6" x14ac:dyDescent="0.3">
      <c r="A16" s="42" t="s">
        <v>40</v>
      </c>
      <c r="B16" s="42" t="s">
        <v>41</v>
      </c>
      <c r="C16" s="43">
        <v>1152</v>
      </c>
      <c r="D16" s="43">
        <v>1170</v>
      </c>
      <c r="E16" s="43">
        <f t="shared" si="0"/>
        <v>18</v>
      </c>
      <c r="F16" s="43">
        <f t="shared" si="1"/>
        <v>18</v>
      </c>
      <c r="G16" s="44">
        <f t="shared" si="3"/>
        <v>35</v>
      </c>
      <c r="H16" s="44">
        <f t="shared" si="2"/>
        <v>36</v>
      </c>
      <c r="I16" s="41"/>
      <c r="J16" s="10"/>
    </row>
    <row r="17" spans="1:10" ht="15.6" x14ac:dyDescent="0.3">
      <c r="A17" s="42" t="s">
        <v>42</v>
      </c>
      <c r="B17" s="42" t="s">
        <v>43</v>
      </c>
      <c r="C17" s="43">
        <v>1194</v>
      </c>
      <c r="D17" s="43">
        <v>1212</v>
      </c>
      <c r="E17" s="43">
        <f t="shared" si="0"/>
        <v>18</v>
      </c>
      <c r="F17" s="43">
        <f t="shared" si="1"/>
        <v>24</v>
      </c>
      <c r="G17" s="44">
        <f t="shared" si="3"/>
        <v>42</v>
      </c>
      <c r="H17" s="44">
        <f t="shared" si="2"/>
        <v>42</v>
      </c>
      <c r="I17" s="41"/>
      <c r="J17" s="29"/>
    </row>
    <row r="18" spans="1:10" ht="15.6" x14ac:dyDescent="0.3">
      <c r="A18" s="42" t="s">
        <v>44</v>
      </c>
      <c r="B18" s="42" t="s">
        <v>45</v>
      </c>
      <c r="C18" s="43">
        <v>1233</v>
      </c>
      <c r="D18" s="43">
        <v>1256</v>
      </c>
      <c r="E18" s="43">
        <f t="shared" si="0"/>
        <v>23</v>
      </c>
      <c r="F18" s="43">
        <f t="shared" si="1"/>
        <v>21</v>
      </c>
      <c r="G18" s="44">
        <f t="shared" si="3"/>
        <v>39</v>
      </c>
      <c r="H18" s="44">
        <f t="shared" si="2"/>
        <v>44</v>
      </c>
      <c r="I18" s="41"/>
      <c r="J18" s="41"/>
    </row>
    <row r="19" spans="1:10" ht="15.6" x14ac:dyDescent="0.3">
      <c r="A19" s="42" t="s">
        <v>46</v>
      </c>
      <c r="B19" s="42" t="s">
        <v>47</v>
      </c>
      <c r="C19" s="43">
        <v>1289</v>
      </c>
      <c r="D19" s="43">
        <v>1302</v>
      </c>
      <c r="E19" s="43">
        <f t="shared" si="0"/>
        <v>13</v>
      </c>
      <c r="F19" s="43">
        <f t="shared" si="1"/>
        <v>33</v>
      </c>
      <c r="G19" s="44">
        <f t="shared" si="3"/>
        <v>56</v>
      </c>
      <c r="H19" s="44">
        <f t="shared" si="2"/>
        <v>46</v>
      </c>
      <c r="I19" s="41"/>
      <c r="J19" s="41"/>
    </row>
    <row r="20" spans="1:10" ht="15.6" x14ac:dyDescent="0.3">
      <c r="A20" s="42" t="s">
        <v>48</v>
      </c>
      <c r="B20" s="42" t="s">
        <v>49</v>
      </c>
      <c r="C20" s="43">
        <v>1321</v>
      </c>
      <c r="D20" s="43">
        <v>1345</v>
      </c>
      <c r="E20" s="43">
        <f t="shared" si="0"/>
        <v>24</v>
      </c>
      <c r="F20" s="43">
        <f t="shared" si="1"/>
        <v>19</v>
      </c>
      <c r="G20" s="44">
        <f t="shared" si="3"/>
        <v>32</v>
      </c>
      <c r="H20" s="44">
        <f t="shared" si="2"/>
        <v>43</v>
      </c>
      <c r="I20" s="41"/>
      <c r="J20" s="29"/>
    </row>
    <row r="21" spans="1:10" ht="15.6" x14ac:dyDescent="0.3">
      <c r="A21" s="42" t="s">
        <v>50</v>
      </c>
      <c r="B21" s="42" t="s">
        <v>51</v>
      </c>
      <c r="C21" s="43">
        <v>1357</v>
      </c>
      <c r="D21" s="43">
        <v>1380</v>
      </c>
      <c r="E21" s="43">
        <f t="shared" si="0"/>
        <v>23</v>
      </c>
      <c r="F21" s="43">
        <f t="shared" si="1"/>
        <v>12</v>
      </c>
      <c r="G21" s="44">
        <f t="shared" si="3"/>
        <v>36</v>
      </c>
      <c r="H21" s="44">
        <f t="shared" si="2"/>
        <v>35</v>
      </c>
      <c r="I21" s="41"/>
      <c r="J21" s="29"/>
    </row>
    <row r="22" spans="1:10" ht="15.6" x14ac:dyDescent="0.3">
      <c r="A22" s="42" t="s">
        <v>52</v>
      </c>
      <c r="B22" s="42" t="s">
        <v>53</v>
      </c>
      <c r="C22" s="43">
        <v>1424</v>
      </c>
      <c r="D22" s="43">
        <v>1431</v>
      </c>
      <c r="E22" s="43">
        <f t="shared" si="0"/>
        <v>7</v>
      </c>
      <c r="F22" s="43">
        <f t="shared" si="1"/>
        <v>44</v>
      </c>
      <c r="G22" s="44">
        <f t="shared" si="3"/>
        <v>67</v>
      </c>
      <c r="H22" s="44">
        <f t="shared" si="2"/>
        <v>51</v>
      </c>
      <c r="I22" s="41"/>
      <c r="J22" s="29"/>
    </row>
    <row r="23" spans="1:10" ht="15.6" x14ac:dyDescent="0.3">
      <c r="A23" s="42" t="s">
        <v>54</v>
      </c>
      <c r="B23" s="42" t="s">
        <v>55</v>
      </c>
      <c r="C23" s="43">
        <v>1441</v>
      </c>
      <c r="D23" s="43">
        <v>1459</v>
      </c>
      <c r="E23" s="43">
        <f t="shared" si="0"/>
        <v>18</v>
      </c>
      <c r="F23" s="43">
        <f t="shared" si="1"/>
        <v>10</v>
      </c>
      <c r="G23" s="44">
        <f t="shared" si="3"/>
        <v>17</v>
      </c>
      <c r="H23" s="44">
        <f t="shared" si="2"/>
        <v>28</v>
      </c>
      <c r="I23" s="41"/>
      <c r="J23" s="29"/>
    </row>
    <row r="24" spans="1:10" ht="15.6" x14ac:dyDescent="0.3">
      <c r="A24" s="42" t="s">
        <v>56</v>
      </c>
      <c r="B24" s="42" t="s">
        <v>57</v>
      </c>
      <c r="C24" s="43">
        <v>1481</v>
      </c>
      <c r="D24" s="43">
        <v>1495</v>
      </c>
      <c r="E24" s="43">
        <f t="shared" si="0"/>
        <v>14</v>
      </c>
      <c r="F24" s="43">
        <f t="shared" si="1"/>
        <v>22</v>
      </c>
      <c r="G24" s="44">
        <f t="shared" si="3"/>
        <v>40</v>
      </c>
      <c r="H24" s="44">
        <f t="shared" si="2"/>
        <v>36</v>
      </c>
      <c r="I24" s="41"/>
      <c r="J24" s="29"/>
    </row>
    <row r="25" spans="1:10" ht="15.6" x14ac:dyDescent="0.3">
      <c r="A25" s="42" t="s">
        <v>58</v>
      </c>
      <c r="B25" s="42" t="s">
        <v>59</v>
      </c>
      <c r="C25" s="43">
        <v>1522</v>
      </c>
      <c r="D25" s="43">
        <v>1535</v>
      </c>
      <c r="E25" s="43">
        <f t="shared" si="0"/>
        <v>13</v>
      </c>
      <c r="F25" s="43">
        <f t="shared" si="1"/>
        <v>27</v>
      </c>
      <c r="G25" s="44">
        <f t="shared" si="3"/>
        <v>41</v>
      </c>
      <c r="H25" s="44">
        <f t="shared" si="2"/>
        <v>40</v>
      </c>
      <c r="I25" s="41"/>
      <c r="J25" s="29"/>
    </row>
    <row r="26" spans="1:10" ht="15.6" x14ac:dyDescent="0.3">
      <c r="A26" s="42" t="s">
        <v>60</v>
      </c>
      <c r="B26" s="42" t="s">
        <v>61</v>
      </c>
      <c r="C26" s="43">
        <v>1556</v>
      </c>
      <c r="D26" s="43">
        <v>1599</v>
      </c>
      <c r="E26" s="45">
        <f t="shared" si="0"/>
        <v>43</v>
      </c>
      <c r="F26" s="43">
        <f t="shared" si="1"/>
        <v>21</v>
      </c>
      <c r="G26" s="44">
        <f t="shared" si="3"/>
        <v>34</v>
      </c>
      <c r="H26" s="44">
        <f t="shared" si="2"/>
        <v>64</v>
      </c>
      <c r="I26" s="41"/>
      <c r="J26" s="29"/>
    </row>
    <row r="27" spans="1:10" ht="15.6" x14ac:dyDescent="0.3">
      <c r="A27" s="42" t="s">
        <v>62</v>
      </c>
      <c r="B27" s="42" t="s">
        <v>63</v>
      </c>
      <c r="C27" s="43">
        <v>1649</v>
      </c>
      <c r="D27" s="43">
        <v>1662</v>
      </c>
      <c r="E27" s="45">
        <f t="shared" si="0"/>
        <v>13</v>
      </c>
      <c r="F27" s="43">
        <f t="shared" si="1"/>
        <v>50</v>
      </c>
      <c r="G27" s="44">
        <f t="shared" si="3"/>
        <v>93</v>
      </c>
      <c r="H27" s="44">
        <f t="shared" si="2"/>
        <v>63</v>
      </c>
      <c r="I27" s="41"/>
      <c r="J27" s="29"/>
    </row>
    <row r="28" spans="1:10" ht="15.6" x14ac:dyDescent="0.3">
      <c r="A28" s="42" t="s">
        <v>64</v>
      </c>
      <c r="B28" s="42" t="s">
        <v>65</v>
      </c>
      <c r="C28" s="43">
        <v>1742</v>
      </c>
      <c r="D28" s="43">
        <v>1750</v>
      </c>
      <c r="E28" s="45">
        <f t="shared" si="0"/>
        <v>8</v>
      </c>
      <c r="F28" s="43">
        <f t="shared" si="1"/>
        <v>80</v>
      </c>
      <c r="G28" s="44">
        <f t="shared" si="3"/>
        <v>93</v>
      </c>
      <c r="H28" s="44">
        <f t="shared" si="2"/>
        <v>88</v>
      </c>
      <c r="I28" s="41"/>
      <c r="J28" s="29"/>
    </row>
    <row r="29" spans="1:10" ht="15.6" x14ac:dyDescent="0.3">
      <c r="A29" s="42" t="s">
        <v>66</v>
      </c>
      <c r="B29" s="42" t="s">
        <v>67</v>
      </c>
      <c r="C29" s="43">
        <v>1787</v>
      </c>
      <c r="D29" s="43">
        <v>1798</v>
      </c>
      <c r="E29" s="45">
        <f t="shared" si="0"/>
        <v>11</v>
      </c>
      <c r="F29" s="43">
        <f t="shared" si="1"/>
        <v>37</v>
      </c>
      <c r="G29" s="44">
        <f t="shared" si="3"/>
        <v>45</v>
      </c>
      <c r="H29" s="44">
        <f t="shared" si="2"/>
        <v>48</v>
      </c>
      <c r="I29" s="41"/>
      <c r="J29" s="29"/>
    </row>
    <row r="30" spans="1:10" ht="15.6" x14ac:dyDescent="0.3">
      <c r="A30" s="42" t="s">
        <v>68</v>
      </c>
      <c r="B30" s="42" t="s">
        <v>69</v>
      </c>
      <c r="C30" s="43">
        <v>1843</v>
      </c>
      <c r="D30" s="43">
        <v>1853</v>
      </c>
      <c r="E30" s="45">
        <f t="shared" si="0"/>
        <v>10</v>
      </c>
      <c r="F30" s="43">
        <f t="shared" si="1"/>
        <v>45</v>
      </c>
      <c r="G30" s="44">
        <f t="shared" si="3"/>
        <v>56</v>
      </c>
      <c r="H30" s="44">
        <f t="shared" si="2"/>
        <v>55</v>
      </c>
      <c r="I30" s="41"/>
      <c r="J30" s="29"/>
    </row>
    <row r="31" spans="1:10" ht="15.6" x14ac:dyDescent="0.3">
      <c r="A31" s="42" t="s">
        <v>70</v>
      </c>
      <c r="B31" s="42" t="s">
        <v>71</v>
      </c>
      <c r="C31" s="43">
        <v>1892</v>
      </c>
      <c r="D31" s="43">
        <v>1900</v>
      </c>
      <c r="E31" s="45">
        <f t="shared" si="0"/>
        <v>8</v>
      </c>
      <c r="F31" s="43">
        <f t="shared" si="1"/>
        <v>39</v>
      </c>
      <c r="G31" s="44">
        <f t="shared" si="3"/>
        <v>49</v>
      </c>
      <c r="H31" s="44">
        <f t="shared" si="2"/>
        <v>47</v>
      </c>
      <c r="I31" s="41"/>
      <c r="J31" s="29"/>
    </row>
    <row r="32" spans="1:10" ht="15.6" x14ac:dyDescent="0.3">
      <c r="A32" s="42" t="s">
        <v>72</v>
      </c>
      <c r="B32" s="42" t="s">
        <v>73</v>
      </c>
      <c r="C32" s="43">
        <v>1924</v>
      </c>
      <c r="D32" s="43">
        <v>1934</v>
      </c>
      <c r="E32" s="45">
        <f t="shared" si="0"/>
        <v>10</v>
      </c>
      <c r="F32" s="43">
        <f t="shared" si="1"/>
        <v>24</v>
      </c>
      <c r="G32" s="44">
        <f t="shared" si="3"/>
        <v>32</v>
      </c>
      <c r="H32" s="44">
        <f t="shared" si="2"/>
        <v>34</v>
      </c>
      <c r="I32" s="41"/>
      <c r="J32" s="29"/>
    </row>
    <row r="33" spans="1:10" ht="15.6" x14ac:dyDescent="0.3">
      <c r="A33" s="42" t="s">
        <v>74</v>
      </c>
      <c r="B33" s="42" t="s">
        <v>75</v>
      </c>
      <c r="C33" s="43">
        <v>2040</v>
      </c>
      <c r="D33" s="43">
        <v>2051</v>
      </c>
      <c r="E33" s="45">
        <f t="shared" si="0"/>
        <v>11</v>
      </c>
      <c r="F33" s="43">
        <f t="shared" si="1"/>
        <v>106</v>
      </c>
      <c r="G33" s="44">
        <f t="shared" si="3"/>
        <v>116</v>
      </c>
      <c r="H33" s="44">
        <f t="shared" si="2"/>
        <v>117</v>
      </c>
      <c r="I33" s="41"/>
      <c r="J33" s="41"/>
    </row>
    <row r="34" spans="1:10" ht="15.6" x14ac:dyDescent="0.3">
      <c r="A34" s="42" t="s">
        <v>76</v>
      </c>
      <c r="B34" s="42" t="s">
        <v>77</v>
      </c>
      <c r="C34" s="43">
        <v>2087</v>
      </c>
      <c r="D34" s="43">
        <v>2103</v>
      </c>
      <c r="E34" s="45">
        <f t="shared" si="0"/>
        <v>16</v>
      </c>
      <c r="F34" s="43">
        <f t="shared" si="1"/>
        <v>36</v>
      </c>
      <c r="G34" s="44">
        <f t="shared" si="3"/>
        <v>47</v>
      </c>
      <c r="H34" s="44">
        <f t="shared" si="2"/>
        <v>52</v>
      </c>
      <c r="I34" s="41"/>
      <c r="J34" s="41"/>
    </row>
    <row r="35" spans="1:10" ht="15.6" x14ac:dyDescent="0.3">
      <c r="A35" s="42" t="s">
        <v>78</v>
      </c>
      <c r="B35" s="42" t="s">
        <v>79</v>
      </c>
      <c r="C35" s="43">
        <v>2161</v>
      </c>
      <c r="D35" s="43">
        <v>2167</v>
      </c>
      <c r="E35" s="45">
        <f t="shared" si="0"/>
        <v>6</v>
      </c>
      <c r="F35" s="43">
        <f t="shared" si="1"/>
        <v>58</v>
      </c>
      <c r="G35" s="44">
        <f t="shared" si="3"/>
        <v>74</v>
      </c>
      <c r="H35" s="44">
        <f t="shared" si="2"/>
        <v>64</v>
      </c>
      <c r="I35" s="41"/>
      <c r="J35" s="41"/>
    </row>
    <row r="36" spans="1:10" ht="15.6" x14ac:dyDescent="0.3">
      <c r="A36" s="42" t="s">
        <v>80</v>
      </c>
      <c r="B36" s="42" t="s">
        <v>81</v>
      </c>
      <c r="C36" s="43">
        <v>2179</v>
      </c>
      <c r="D36" s="43">
        <v>2195</v>
      </c>
      <c r="E36" s="45">
        <f t="shared" si="0"/>
        <v>16</v>
      </c>
      <c r="F36" s="43">
        <f t="shared" si="1"/>
        <v>12</v>
      </c>
      <c r="G36" s="44">
        <f t="shared" si="3"/>
        <v>18</v>
      </c>
      <c r="H36" s="44">
        <f t="shared" si="2"/>
        <v>28</v>
      </c>
      <c r="I36" s="41"/>
      <c r="J36" s="41"/>
    </row>
    <row r="37" spans="1:10" ht="15.6" x14ac:dyDescent="0.3">
      <c r="A37" s="42" t="s">
        <v>82</v>
      </c>
      <c r="B37" s="42" t="s">
        <v>83</v>
      </c>
      <c r="C37" s="43">
        <v>2287</v>
      </c>
      <c r="D37" s="43">
        <v>2295</v>
      </c>
      <c r="E37" s="45">
        <f t="shared" si="0"/>
        <v>8</v>
      </c>
      <c r="F37" s="43">
        <f t="shared" si="1"/>
        <v>92</v>
      </c>
      <c r="G37" s="44">
        <f t="shared" si="3"/>
        <v>108</v>
      </c>
      <c r="H37" s="44">
        <f t="shared" si="2"/>
        <v>100</v>
      </c>
      <c r="I37" s="41"/>
      <c r="J37" s="41"/>
    </row>
    <row r="38" spans="1:10" ht="15.6" x14ac:dyDescent="0.3">
      <c r="A38" s="42" t="s">
        <v>84</v>
      </c>
      <c r="B38" s="42" t="s">
        <v>85</v>
      </c>
      <c r="C38" s="43">
        <v>2415</v>
      </c>
      <c r="D38" s="43">
        <v>2423</v>
      </c>
      <c r="E38" s="45">
        <f t="shared" si="0"/>
        <v>8</v>
      </c>
      <c r="F38" s="43">
        <f t="shared" si="1"/>
        <v>120</v>
      </c>
      <c r="G38" s="44">
        <f t="shared" si="3"/>
        <v>128</v>
      </c>
      <c r="H38" s="44">
        <f t="shared" si="2"/>
        <v>128</v>
      </c>
      <c r="I38" s="41"/>
      <c r="J38" s="41"/>
    </row>
    <row r="39" spans="1:10" ht="18" customHeight="1" x14ac:dyDescent="0.3">
      <c r="A39" s="180" t="s">
        <v>86</v>
      </c>
      <c r="B39" s="180" t="s">
        <v>87</v>
      </c>
      <c r="C39" s="181">
        <v>2496</v>
      </c>
      <c r="D39" s="181">
        <v>2514</v>
      </c>
      <c r="E39" s="182">
        <f t="shared" si="0"/>
        <v>18</v>
      </c>
      <c r="F39" s="181">
        <f t="shared" si="1"/>
        <v>73</v>
      </c>
      <c r="G39" s="183">
        <f t="shared" si="3"/>
        <v>81</v>
      </c>
      <c r="H39" s="183">
        <f t="shared" si="2"/>
        <v>91</v>
      </c>
      <c r="I39" s="41"/>
      <c r="J39" s="41"/>
    </row>
    <row r="40" spans="1:10" ht="15.6" x14ac:dyDescent="0.3">
      <c r="A40" s="184"/>
      <c r="B40" s="184"/>
      <c r="C40" s="185"/>
      <c r="D40" s="185"/>
      <c r="E40" s="185"/>
      <c r="F40" s="185"/>
      <c r="G40" s="186"/>
      <c r="H40" s="186"/>
      <c r="I40" s="41"/>
      <c r="J40" s="41"/>
    </row>
    <row r="41" spans="1:10" ht="15.6" x14ac:dyDescent="0.3">
      <c r="A41" s="68" t="s">
        <v>88</v>
      </c>
      <c r="B41" s="68"/>
      <c r="C41" s="43"/>
      <c r="D41" s="43"/>
      <c r="E41" s="47">
        <f>AVERAGE(E7:E39)</f>
        <v>17.454545454545453</v>
      </c>
      <c r="F41" s="47">
        <f>AVERAGE(F7:F39)</f>
        <v>38.727272727272727</v>
      </c>
      <c r="G41" s="47">
        <f>AVERAGE(G7:G39)</f>
        <v>56.4375</v>
      </c>
      <c r="H41" s="47">
        <f>AVERAGE(H7:H39)</f>
        <v>56.18181818181818</v>
      </c>
      <c r="I41" s="41"/>
      <c r="J41" s="41"/>
    </row>
    <row r="42" spans="1:10" ht="18" customHeight="1" x14ac:dyDescent="0.3">
      <c r="A42" s="68" t="s">
        <v>89</v>
      </c>
      <c r="B42" s="68"/>
      <c r="C42" s="43"/>
      <c r="D42" s="43"/>
      <c r="E42" s="47">
        <f>AVERAGE(E7:E22)</f>
        <v>21.5625</v>
      </c>
      <c r="F42" s="47">
        <f>AVERAGE(F7:F22)</f>
        <v>26.625</v>
      </c>
      <c r="G42" s="47">
        <f>AVERAGE(G7:G22)</f>
        <v>48.93333333333333</v>
      </c>
      <c r="H42" s="47">
        <f>AVERAGE(H7:H22)</f>
        <v>48.1875</v>
      </c>
      <c r="I42" s="41"/>
      <c r="J42" s="41"/>
    </row>
    <row r="43" spans="1:10" ht="15.6" x14ac:dyDescent="0.3">
      <c r="A43" s="68" t="s">
        <v>90</v>
      </c>
      <c r="B43" s="68"/>
      <c r="C43" s="43"/>
      <c r="D43" s="43"/>
      <c r="E43" s="47">
        <f>AVERAGE(E23:E28)</f>
        <v>18.166666666666668</v>
      </c>
      <c r="F43" s="47">
        <f>AVERAGE(F23:F28)</f>
        <v>35</v>
      </c>
      <c r="G43" s="47">
        <f>AVERAGE(G23:G28)</f>
        <v>53</v>
      </c>
      <c r="H43" s="47">
        <f>AVERAGE(H23:H28)</f>
        <v>53.166666666666664</v>
      </c>
      <c r="I43" s="41"/>
      <c r="J43" s="41"/>
    </row>
    <row r="44" spans="1:10" ht="15.6" x14ac:dyDescent="0.3">
      <c r="A44" s="187" t="s">
        <v>91</v>
      </c>
      <c r="B44" s="187"/>
      <c r="C44" s="181"/>
      <c r="D44" s="181"/>
      <c r="E44" s="188">
        <f>AVERAGE(E29:E39)</f>
        <v>11.090909090909092</v>
      </c>
      <c r="F44" s="188">
        <f>AVERAGE(F29:F39)</f>
        <v>58.363636363636367</v>
      </c>
      <c r="G44" s="188">
        <f>AVERAGE(G29:G39)</f>
        <v>68.545454545454547</v>
      </c>
      <c r="H44" s="188">
        <f>AVERAGE(H29:H39)</f>
        <v>69.454545454545453</v>
      </c>
      <c r="I44" s="41"/>
      <c r="J44" s="41"/>
    </row>
    <row r="45" spans="1:10" ht="15.6" x14ac:dyDescent="0.3">
      <c r="A45" s="42" t="s">
        <v>92</v>
      </c>
      <c r="B45" s="46"/>
      <c r="C45" s="43"/>
      <c r="D45" s="43"/>
      <c r="E45" s="43"/>
      <c r="F45" s="43"/>
      <c r="G45" s="41"/>
      <c r="H45" s="41"/>
      <c r="I45" s="41"/>
      <c r="J45" s="41"/>
    </row>
    <row r="46" spans="1:10" ht="15.6" x14ac:dyDescent="0.3">
      <c r="A46" s="9"/>
      <c r="B46" s="9"/>
      <c r="C46" s="9"/>
      <c r="D46" s="9"/>
      <c r="E46" s="9"/>
      <c r="F46" s="9"/>
      <c r="G46" s="9"/>
      <c r="H46" s="9"/>
    </row>
    <row r="55" ht="15" customHeight="1" x14ac:dyDescent="0.3"/>
  </sheetData>
  <mergeCells count="7">
    <mergeCell ref="A1:H2"/>
    <mergeCell ref="H3:H5"/>
    <mergeCell ref="C3:C5"/>
    <mergeCell ref="D3:D5"/>
    <mergeCell ref="E3:E5"/>
    <mergeCell ref="F3:F5"/>
    <mergeCell ref="G3:G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1710"/>
  <sheetViews>
    <sheetView tabSelected="1" workbookViewId="0">
      <pane xSplit="1" ySplit="4" topLeftCell="R125" activePane="bottomRight" state="frozen"/>
      <selection pane="topRight" activeCell="B1" sqref="B1"/>
      <selection pane="bottomLeft" activeCell="A5" sqref="A5"/>
      <selection pane="bottomRight" activeCell="V129" sqref="V129"/>
    </sheetView>
  </sheetViews>
  <sheetFormatPr baseColWidth="10" defaultRowHeight="15.6" x14ac:dyDescent="0.3"/>
  <cols>
    <col min="1" max="1" width="12.44140625" style="9" customWidth="1"/>
    <col min="2" max="2" width="16.6640625" style="9" customWidth="1"/>
    <col min="3" max="3" width="15.88671875" style="9" customWidth="1"/>
    <col min="4" max="4" width="17.33203125" style="9" customWidth="1"/>
    <col min="5" max="5" width="16.33203125" style="9" customWidth="1"/>
    <col min="6" max="6" width="2.88671875" style="9" customWidth="1"/>
    <col min="7" max="7" width="14.5546875" style="9" customWidth="1"/>
    <col min="8" max="8" width="12" style="9" customWidth="1"/>
    <col min="9" max="10" width="12.5546875" style="9" customWidth="1"/>
    <col min="11" max="11" width="13.5546875" style="9" customWidth="1"/>
    <col min="12" max="12" width="5" style="9" customWidth="1"/>
    <col min="13" max="13" width="22.33203125" style="9" customWidth="1"/>
    <col min="14" max="14" width="20.88671875" style="9" customWidth="1"/>
    <col min="15" max="15" width="18.44140625" style="9" customWidth="1"/>
    <col min="16" max="16" width="4.6640625" style="9" customWidth="1"/>
    <col min="17" max="17" width="11.5546875" style="9"/>
    <col min="18" max="18" width="21.109375" style="9" customWidth="1"/>
    <col min="19" max="19" width="4.109375" style="9" customWidth="1"/>
    <col min="20" max="20" width="11.5546875" style="9"/>
    <col min="21" max="22" width="17.44140625" style="9" customWidth="1"/>
    <col min="23" max="23" width="17" style="9" customWidth="1"/>
    <col min="24" max="24" width="16.6640625" style="9" customWidth="1"/>
    <col min="25" max="26" width="11.5546875" style="9"/>
    <col min="27" max="27" width="19" style="9" customWidth="1"/>
    <col min="28" max="28" width="14.88671875" style="9" customWidth="1"/>
    <col min="29" max="29" width="17.109375" style="9" customWidth="1"/>
    <col min="30" max="30" width="12.33203125" style="9" customWidth="1"/>
    <col min="31" max="31" width="5" style="9" customWidth="1"/>
    <col min="32" max="33" width="11.5546875" style="9"/>
    <col min="34" max="34" width="4.21875" style="9" customWidth="1"/>
    <col min="35" max="35" width="14.88671875" style="9" customWidth="1"/>
    <col min="36" max="36" width="17.88671875" style="9" customWidth="1"/>
    <col min="37" max="37" width="13.44140625" style="9" customWidth="1"/>
    <col min="38" max="38" width="13.33203125" style="9" customWidth="1"/>
    <col min="39" max="39" width="15" style="9" customWidth="1"/>
    <col min="40" max="40" width="3" style="9" customWidth="1"/>
    <col min="41" max="16384" width="11.5546875" style="9"/>
  </cols>
  <sheetData>
    <row r="1" spans="1:49" ht="15" customHeight="1" x14ac:dyDescent="0.3">
      <c r="B1" s="61" t="s">
        <v>113</v>
      </c>
      <c r="C1" s="61"/>
      <c r="D1" s="61"/>
      <c r="E1" s="61"/>
      <c r="G1" s="61" t="s">
        <v>114</v>
      </c>
      <c r="H1" s="61"/>
      <c r="I1" s="61"/>
      <c r="J1" s="61"/>
      <c r="K1" s="61"/>
      <c r="M1" s="61" t="s">
        <v>115</v>
      </c>
      <c r="N1" s="61"/>
      <c r="O1" s="61"/>
      <c r="T1" s="61" t="s">
        <v>1084</v>
      </c>
      <c r="U1" s="61"/>
      <c r="V1" s="61"/>
      <c r="W1" s="61"/>
      <c r="X1" s="61"/>
      <c r="Z1" s="61" t="s">
        <v>1115</v>
      </c>
      <c r="AA1" s="61"/>
      <c r="AB1" s="61"/>
      <c r="AC1" s="61"/>
      <c r="AD1" s="61"/>
      <c r="AF1" s="249" t="s">
        <v>1063</v>
      </c>
      <c r="AG1" s="61"/>
      <c r="AI1" s="61" t="s">
        <v>1058</v>
      </c>
      <c r="AJ1" s="61"/>
      <c r="AK1" s="61"/>
      <c r="AL1" s="61"/>
      <c r="AM1" s="61"/>
      <c r="AO1" s="61" t="s">
        <v>1112</v>
      </c>
      <c r="AP1" s="61"/>
      <c r="AQ1" s="61"/>
      <c r="AR1" s="61" t="s">
        <v>1113</v>
      </c>
      <c r="AS1" s="61"/>
      <c r="AT1" s="61"/>
      <c r="AU1" s="61"/>
      <c r="AV1" s="61"/>
      <c r="AW1" s="61"/>
    </row>
    <row r="2" spans="1:49" ht="15" customHeight="1" x14ac:dyDescent="0.3">
      <c r="A2" s="325" t="s">
        <v>116</v>
      </c>
      <c r="B2" s="321" t="s">
        <v>1072</v>
      </c>
      <c r="C2" s="321" t="s">
        <v>1077</v>
      </c>
      <c r="D2" s="321" t="s">
        <v>1078</v>
      </c>
      <c r="E2" s="321" t="s">
        <v>1073</v>
      </c>
      <c r="F2" s="253"/>
      <c r="G2" s="321" t="s">
        <v>1079</v>
      </c>
      <c r="H2" s="321" t="s">
        <v>1080</v>
      </c>
      <c r="I2" s="321" t="s">
        <v>1081</v>
      </c>
      <c r="J2" s="321" t="s">
        <v>1082</v>
      </c>
      <c r="K2" s="321" t="s">
        <v>117</v>
      </c>
      <c r="L2" s="253"/>
      <c r="M2" s="321" t="s">
        <v>1083</v>
      </c>
      <c r="N2" s="321" t="s">
        <v>119</v>
      </c>
      <c r="O2" s="321" t="s">
        <v>120</v>
      </c>
      <c r="Q2" s="325" t="s">
        <v>116</v>
      </c>
      <c r="R2" s="321" t="s">
        <v>118</v>
      </c>
      <c r="S2" s="329"/>
      <c r="T2" s="321" t="s">
        <v>1</v>
      </c>
      <c r="U2" s="321" t="s">
        <v>121</v>
      </c>
      <c r="V2" s="321" t="s">
        <v>381</v>
      </c>
      <c r="W2" s="321" t="s">
        <v>122</v>
      </c>
      <c r="X2" s="321" t="s">
        <v>382</v>
      </c>
      <c r="Z2" s="321" t="s">
        <v>1</v>
      </c>
      <c r="AA2" s="321" t="s">
        <v>121</v>
      </c>
      <c r="AB2" s="321" t="s">
        <v>381</v>
      </c>
      <c r="AC2" s="321" t="s">
        <v>122</v>
      </c>
      <c r="AD2" s="321" t="s">
        <v>382</v>
      </c>
      <c r="AF2" s="325" t="s">
        <v>116</v>
      </c>
      <c r="AG2" s="321" t="s">
        <v>1061</v>
      </c>
      <c r="AH2" s="329"/>
      <c r="AI2" s="321" t="s">
        <v>1</v>
      </c>
      <c r="AJ2" s="321" t="s">
        <v>1059</v>
      </c>
      <c r="AK2" s="321" t="s">
        <v>381</v>
      </c>
      <c r="AL2" s="321" t="s">
        <v>1060</v>
      </c>
      <c r="AM2" s="321" t="s">
        <v>382</v>
      </c>
      <c r="AO2" s="321" t="s">
        <v>1</v>
      </c>
      <c r="AP2" s="321" t="s">
        <v>1059</v>
      </c>
      <c r="AQ2" s="321" t="s">
        <v>1106</v>
      </c>
      <c r="AR2" s="324" t="s">
        <v>1114</v>
      </c>
      <c r="AS2" s="324"/>
      <c r="AT2" s="324"/>
      <c r="AU2" s="324"/>
      <c r="AV2" s="324"/>
      <c r="AW2" s="324"/>
    </row>
    <row r="3" spans="1:49" ht="15" customHeight="1" x14ac:dyDescent="0.3">
      <c r="A3" s="326"/>
      <c r="B3" s="322"/>
      <c r="C3" s="322"/>
      <c r="D3" s="322"/>
      <c r="E3" s="322"/>
      <c r="F3" s="253"/>
      <c r="G3" s="322"/>
      <c r="H3" s="322"/>
      <c r="I3" s="322"/>
      <c r="J3" s="322"/>
      <c r="K3" s="322"/>
      <c r="L3" s="253"/>
      <c r="M3" s="322"/>
      <c r="N3" s="322"/>
      <c r="O3" s="322"/>
      <c r="Q3" s="326"/>
      <c r="R3" s="322"/>
      <c r="S3" s="329"/>
      <c r="T3" s="322"/>
      <c r="U3" s="322"/>
      <c r="V3" s="322"/>
      <c r="W3" s="322"/>
      <c r="X3" s="322"/>
      <c r="Z3" s="322"/>
      <c r="AA3" s="322"/>
      <c r="AB3" s="322"/>
      <c r="AC3" s="322"/>
      <c r="AD3" s="322"/>
      <c r="AF3" s="326"/>
      <c r="AG3" s="322"/>
      <c r="AH3" s="329"/>
      <c r="AI3" s="322"/>
      <c r="AJ3" s="322"/>
      <c r="AK3" s="322"/>
      <c r="AL3" s="322"/>
      <c r="AM3" s="322"/>
      <c r="AO3" s="322"/>
      <c r="AP3" s="322"/>
      <c r="AQ3" s="322"/>
      <c r="AR3" s="324"/>
      <c r="AS3" s="324"/>
      <c r="AT3" s="324"/>
      <c r="AU3" s="324"/>
      <c r="AV3" s="324"/>
      <c r="AW3" s="324"/>
    </row>
    <row r="4" spans="1:49" ht="15" customHeight="1" thickBot="1" x14ac:dyDescent="0.35">
      <c r="A4" s="327"/>
      <c r="B4" s="323"/>
      <c r="C4" s="323"/>
      <c r="D4" s="323"/>
      <c r="E4" s="323"/>
      <c r="F4" s="253"/>
      <c r="G4" s="323"/>
      <c r="H4" s="323"/>
      <c r="I4" s="323"/>
      <c r="J4" s="323"/>
      <c r="K4" s="323"/>
      <c r="L4" s="253"/>
      <c r="M4" s="323"/>
      <c r="N4" s="323"/>
      <c r="O4" s="323"/>
      <c r="Q4" s="327"/>
      <c r="R4" s="323"/>
      <c r="S4" s="329"/>
      <c r="T4" s="323"/>
      <c r="U4" s="323"/>
      <c r="V4" s="323"/>
      <c r="W4" s="323"/>
      <c r="X4" s="323"/>
      <c r="Z4" s="323"/>
      <c r="AA4" s="323"/>
      <c r="AB4" s="323"/>
      <c r="AC4" s="323"/>
      <c r="AD4" s="323"/>
      <c r="AF4" s="327"/>
      <c r="AG4" s="323"/>
      <c r="AH4" s="329"/>
      <c r="AI4" s="323"/>
      <c r="AJ4" s="323"/>
      <c r="AK4" s="323"/>
      <c r="AL4" s="323"/>
      <c r="AM4" s="323"/>
      <c r="AO4" s="323"/>
      <c r="AP4" s="323"/>
      <c r="AQ4" s="323"/>
      <c r="AR4" s="324"/>
      <c r="AS4" s="324"/>
      <c r="AT4" s="324"/>
      <c r="AU4" s="324"/>
      <c r="AV4" s="324"/>
      <c r="AW4" s="324"/>
    </row>
    <row r="5" spans="1:49" ht="15" customHeight="1" thickTop="1" x14ac:dyDescent="0.3">
      <c r="A5" s="83" t="s">
        <v>383</v>
      </c>
      <c r="B5" s="84" t="s">
        <v>0</v>
      </c>
      <c r="C5" s="84" t="s">
        <v>0</v>
      </c>
      <c r="D5" s="84" t="s">
        <v>0</v>
      </c>
      <c r="E5" s="84" t="s">
        <v>0</v>
      </c>
      <c r="F5" s="83"/>
      <c r="G5" s="84" t="s">
        <v>0</v>
      </c>
      <c r="H5" s="84" t="s">
        <v>0</v>
      </c>
      <c r="I5" s="84" t="s">
        <v>0</v>
      </c>
      <c r="J5" s="84" t="s">
        <v>0</v>
      </c>
      <c r="K5" s="84" t="s">
        <v>0</v>
      </c>
      <c r="L5" s="84"/>
      <c r="M5" s="84" t="s">
        <v>0</v>
      </c>
      <c r="N5" s="84" t="s">
        <v>0</v>
      </c>
      <c r="O5" s="84" t="s">
        <v>0</v>
      </c>
      <c r="Q5" s="83" t="s">
        <v>383</v>
      </c>
      <c r="R5" s="84" t="s">
        <v>0</v>
      </c>
      <c r="S5" s="10"/>
      <c r="T5" s="9">
        <v>1876</v>
      </c>
      <c r="U5" s="270">
        <v>36.717343593602841</v>
      </c>
      <c r="V5" s="84" t="s">
        <v>0</v>
      </c>
      <c r="W5" s="271">
        <f>(U5+U6)/2</f>
        <v>36.033496220083016</v>
      </c>
      <c r="X5" s="84" t="s">
        <v>0</v>
      </c>
      <c r="Z5" s="9">
        <v>1876</v>
      </c>
      <c r="AA5" s="85">
        <v>36.717343593602841</v>
      </c>
      <c r="AB5" s="86">
        <v>-5.5906221821460882</v>
      </c>
      <c r="AC5" s="243" t="s">
        <v>0</v>
      </c>
      <c r="AD5" s="243" t="s">
        <v>0</v>
      </c>
      <c r="AE5" s="86"/>
      <c r="AF5" s="236" t="s">
        <v>1045</v>
      </c>
      <c r="AG5" s="84" t="s">
        <v>0</v>
      </c>
      <c r="AH5" s="10"/>
      <c r="AI5" s="84" t="s">
        <v>0</v>
      </c>
      <c r="AJ5" s="84" t="s">
        <v>0</v>
      </c>
      <c r="AK5" s="84" t="s">
        <v>0</v>
      </c>
      <c r="AL5" s="84" t="s">
        <v>0</v>
      </c>
      <c r="AM5" s="84" t="s">
        <v>0</v>
      </c>
      <c r="AN5" s="304"/>
      <c r="AO5" s="304">
        <v>1800</v>
      </c>
      <c r="AP5" s="281">
        <v>51</v>
      </c>
      <c r="AQ5" s="120" t="s">
        <v>0</v>
      </c>
      <c r="AR5" s="303" t="s">
        <v>1107</v>
      </c>
      <c r="AS5" s="61"/>
      <c r="AT5" s="61"/>
      <c r="AU5" s="61"/>
      <c r="AV5" s="61"/>
      <c r="AW5" s="61"/>
    </row>
    <row r="6" spans="1:49" ht="15.75" customHeight="1" x14ac:dyDescent="0.3">
      <c r="A6" s="83" t="s">
        <v>384</v>
      </c>
      <c r="B6" s="84" t="s">
        <v>0</v>
      </c>
      <c r="C6" s="84" t="s">
        <v>0</v>
      </c>
      <c r="D6" s="84" t="s">
        <v>0</v>
      </c>
      <c r="E6" s="84" t="s">
        <v>0</v>
      </c>
      <c r="F6" s="83"/>
      <c r="G6" s="84" t="s">
        <v>0</v>
      </c>
      <c r="H6" s="84" t="s">
        <v>0</v>
      </c>
      <c r="I6" s="84" t="s">
        <v>0</v>
      </c>
      <c r="J6" s="84" t="s">
        <v>0</v>
      </c>
      <c r="K6" s="84" t="s">
        <v>0</v>
      </c>
      <c r="L6" s="84"/>
      <c r="M6" s="84" t="s">
        <v>0</v>
      </c>
      <c r="N6" s="84" t="s">
        <v>0</v>
      </c>
      <c r="O6" s="84" t="s">
        <v>0</v>
      </c>
      <c r="Q6" s="83" t="s">
        <v>384</v>
      </c>
      <c r="R6" s="84" t="s">
        <v>0</v>
      </c>
      <c r="S6" s="17"/>
      <c r="T6" s="9">
        <v>1877</v>
      </c>
      <c r="U6" s="270">
        <v>35.349648846563191</v>
      </c>
      <c r="V6" s="86">
        <f t="shared" ref="V6:V15" si="0">((U6/U5)-1)*100</f>
        <v>-3.7249283667621813</v>
      </c>
      <c r="W6" s="271">
        <f t="shared" ref="W6:W14" si="1">(U6+U7)/2</f>
        <v>33.981954099523549</v>
      </c>
      <c r="X6" s="86">
        <f t="shared" ref="X6:X15" si="2">((W6/W5)-1)*100</f>
        <v>-5.6934306569342947</v>
      </c>
      <c r="Z6" s="9">
        <v>1877</v>
      </c>
      <c r="AA6" s="85">
        <v>35.349648846563191</v>
      </c>
      <c r="AB6" s="86">
        <f t="shared" ref="AB6:AD67" si="3">((AA6/AA5)-1)*100</f>
        <v>-3.7249283667621813</v>
      </c>
      <c r="AC6" s="243" t="s">
        <v>0</v>
      </c>
      <c r="AD6" s="243" t="s">
        <v>0</v>
      </c>
      <c r="AE6" s="86"/>
      <c r="AF6" s="236" t="s">
        <v>1046</v>
      </c>
      <c r="AG6" s="84" t="s">
        <v>0</v>
      </c>
      <c r="AH6" s="17"/>
      <c r="AI6" s="9">
        <v>1873</v>
      </c>
      <c r="AJ6" s="85">
        <f>AVERAGE(AG17:AG28)</f>
        <v>100</v>
      </c>
      <c r="AK6" s="84" t="s">
        <v>0</v>
      </c>
      <c r="AL6" s="85">
        <f>AG28</f>
        <v>98</v>
      </c>
      <c r="AM6" s="84" t="s">
        <v>0</v>
      </c>
      <c r="AN6" s="304"/>
      <c r="AO6" s="304">
        <v>1801</v>
      </c>
      <c r="AP6" s="281">
        <v>50</v>
      </c>
      <c r="AQ6" s="86">
        <f t="shared" ref="AQ6:AQ69" si="4">((AP6/AP5)-1)*100</f>
        <v>-1.9607843137254943</v>
      </c>
      <c r="AR6" s="303" t="s">
        <v>1108</v>
      </c>
      <c r="AS6" s="61"/>
      <c r="AT6" s="61"/>
      <c r="AU6" s="61"/>
      <c r="AV6" s="61"/>
      <c r="AW6" s="61"/>
    </row>
    <row r="7" spans="1:49" ht="15.75" customHeight="1" x14ac:dyDescent="0.3">
      <c r="A7" s="83" t="s">
        <v>373</v>
      </c>
      <c r="B7" s="84" t="s">
        <v>0</v>
      </c>
      <c r="C7" s="84" t="s">
        <v>0</v>
      </c>
      <c r="D7" s="84" t="s">
        <v>0</v>
      </c>
      <c r="E7" s="84" t="s">
        <v>0</v>
      </c>
      <c r="F7" s="84"/>
      <c r="G7" s="84" t="s">
        <v>0</v>
      </c>
      <c r="H7" s="84" t="s">
        <v>0</v>
      </c>
      <c r="I7" s="84" t="s">
        <v>0</v>
      </c>
      <c r="J7" s="84" t="s">
        <v>0</v>
      </c>
      <c r="K7" s="84" t="s">
        <v>0</v>
      </c>
      <c r="L7" s="84"/>
      <c r="M7" s="84" t="s">
        <v>0</v>
      </c>
      <c r="N7" s="84" t="s">
        <v>0</v>
      </c>
      <c r="O7" s="84" t="s">
        <v>0</v>
      </c>
      <c r="Q7" s="83" t="s">
        <v>373</v>
      </c>
      <c r="R7" s="84" t="s">
        <v>0</v>
      </c>
      <c r="T7" s="9">
        <v>1878</v>
      </c>
      <c r="U7" s="270">
        <v>32.614259352483899</v>
      </c>
      <c r="V7" s="86">
        <f t="shared" si="0"/>
        <v>-7.7380952380952328</v>
      </c>
      <c r="W7" s="271">
        <f t="shared" si="1"/>
        <v>32.473982968172137</v>
      </c>
      <c r="X7" s="86">
        <f t="shared" si="2"/>
        <v>-4.4375644994840151</v>
      </c>
      <c r="Z7" s="9">
        <v>1878</v>
      </c>
      <c r="AA7" s="85">
        <v>32.614259352483899</v>
      </c>
      <c r="AB7" s="86">
        <f t="shared" si="3"/>
        <v>-7.7380952380952328</v>
      </c>
      <c r="AC7" s="243" t="s">
        <v>0</v>
      </c>
      <c r="AD7" s="243" t="s">
        <v>0</v>
      </c>
      <c r="AE7" s="86"/>
      <c r="AF7" s="236" t="s">
        <v>1047</v>
      </c>
      <c r="AG7" s="84" t="s">
        <v>0</v>
      </c>
      <c r="AI7" s="9">
        <v>1874</v>
      </c>
      <c r="AJ7" s="85">
        <f>AVERAGE(AG29:AG40)</f>
        <v>95.666666666666671</v>
      </c>
      <c r="AK7" s="86">
        <f t="shared" ref="AK7:AK38" si="5">((AJ7/AJ6)-1)*100</f>
        <v>-4.3333333333333339</v>
      </c>
      <c r="AL7" s="85">
        <f>AG40</f>
        <v>94</v>
      </c>
      <c r="AM7" s="86">
        <f t="shared" ref="AM7:AM38" si="6">((AL7/AL6)-1)*100</f>
        <v>-4.081632653061229</v>
      </c>
      <c r="AN7" s="304"/>
      <c r="AO7" s="304">
        <v>1802</v>
      </c>
      <c r="AP7" s="281">
        <v>43</v>
      </c>
      <c r="AQ7" s="86">
        <f t="shared" si="4"/>
        <v>-14.000000000000002</v>
      </c>
      <c r="AR7" s="303" t="s">
        <v>1109</v>
      </c>
      <c r="AS7" s="61"/>
      <c r="AT7" s="61"/>
      <c r="AU7" s="61"/>
      <c r="AV7" s="61"/>
      <c r="AW7" s="61"/>
    </row>
    <row r="8" spans="1:49" ht="15.75" customHeight="1" x14ac:dyDescent="0.3">
      <c r="A8" s="83" t="s">
        <v>385</v>
      </c>
      <c r="B8" s="84" t="s">
        <v>0</v>
      </c>
      <c r="C8" s="84" t="s">
        <v>0</v>
      </c>
      <c r="D8" s="84" t="s">
        <v>0</v>
      </c>
      <c r="E8" s="84" t="s">
        <v>0</v>
      </c>
      <c r="F8" s="84"/>
      <c r="G8" s="84" t="s">
        <v>0</v>
      </c>
      <c r="H8" s="84" t="s">
        <v>0</v>
      </c>
      <c r="I8" s="84" t="s">
        <v>0</v>
      </c>
      <c r="J8" s="84" t="s">
        <v>0</v>
      </c>
      <c r="K8" s="84" t="s">
        <v>0</v>
      </c>
      <c r="L8" s="84"/>
      <c r="M8" s="84" t="s">
        <v>0</v>
      </c>
      <c r="N8" s="84" t="s">
        <v>0</v>
      </c>
      <c r="O8" s="84" t="s">
        <v>0</v>
      </c>
      <c r="Q8" s="83" t="s">
        <v>385</v>
      </c>
      <c r="R8" s="84" t="s">
        <v>0</v>
      </c>
      <c r="T8" s="9">
        <v>1879</v>
      </c>
      <c r="U8" s="270">
        <v>32.333706583860376</v>
      </c>
      <c r="V8" s="86">
        <f t="shared" si="0"/>
        <v>-0.86021505376345786</v>
      </c>
      <c r="W8" s="271">
        <f t="shared" si="1"/>
        <v>33.543590398549298</v>
      </c>
      <c r="X8" s="86">
        <f t="shared" si="2"/>
        <v>3.2937365010799136</v>
      </c>
      <c r="Z8" s="9">
        <v>1879</v>
      </c>
      <c r="AA8" s="85">
        <v>32.333706583860376</v>
      </c>
      <c r="AB8" s="86">
        <f t="shared" si="3"/>
        <v>-0.86021505376345786</v>
      </c>
      <c r="AC8" s="243" t="s">
        <v>0</v>
      </c>
      <c r="AD8" s="243" t="s">
        <v>0</v>
      </c>
      <c r="AE8" s="86"/>
      <c r="AF8" s="236" t="s">
        <v>1048</v>
      </c>
      <c r="AG8" s="84" t="s">
        <v>0</v>
      </c>
      <c r="AI8" s="9">
        <v>1875</v>
      </c>
      <c r="AJ8" s="85">
        <f>AVERAGE(AG41:AG52)</f>
        <v>92.416666666666671</v>
      </c>
      <c r="AK8" s="86">
        <f t="shared" si="5"/>
        <v>-3.3972125435540068</v>
      </c>
      <c r="AL8" s="85">
        <f>AG52</f>
        <v>90</v>
      </c>
      <c r="AM8" s="86">
        <f t="shared" si="6"/>
        <v>-4.2553191489361648</v>
      </c>
      <c r="AN8" s="304"/>
      <c r="AO8" s="304">
        <v>1803</v>
      </c>
      <c r="AP8" s="281">
        <v>45</v>
      </c>
      <c r="AQ8" s="86">
        <f t="shared" si="4"/>
        <v>4.6511627906976827</v>
      </c>
      <c r="AR8" s="303" t="s">
        <v>1110</v>
      </c>
      <c r="AS8" s="61"/>
      <c r="AT8" s="61"/>
      <c r="AU8" s="61"/>
      <c r="AV8" s="61"/>
      <c r="AW8" s="61"/>
    </row>
    <row r="9" spans="1:49" ht="15.75" customHeight="1" x14ac:dyDescent="0.3">
      <c r="A9" s="83" t="s">
        <v>386</v>
      </c>
      <c r="B9" s="84" t="s">
        <v>0</v>
      </c>
      <c r="C9" s="84" t="s">
        <v>0</v>
      </c>
      <c r="D9" s="84" t="s">
        <v>0</v>
      </c>
      <c r="E9" s="84" t="s">
        <v>0</v>
      </c>
      <c r="F9" s="84"/>
      <c r="G9" s="84" t="s">
        <v>0</v>
      </c>
      <c r="H9" s="84" t="s">
        <v>0</v>
      </c>
      <c r="I9" s="84" t="s">
        <v>0</v>
      </c>
      <c r="J9" s="84" t="s">
        <v>0</v>
      </c>
      <c r="K9" s="84" t="s">
        <v>0</v>
      </c>
      <c r="L9" s="84"/>
      <c r="M9" s="84" t="s">
        <v>0</v>
      </c>
      <c r="N9" s="84" t="s">
        <v>0</v>
      </c>
      <c r="O9" s="84" t="s">
        <v>0</v>
      </c>
      <c r="Q9" s="83" t="s">
        <v>386</v>
      </c>
      <c r="R9" s="84" t="s">
        <v>0</v>
      </c>
      <c r="T9" s="9">
        <v>1880</v>
      </c>
      <c r="U9" s="270">
        <v>34.753474213238214</v>
      </c>
      <c r="V9" s="86">
        <f t="shared" si="0"/>
        <v>7.4837310195227769</v>
      </c>
      <c r="W9" s="271">
        <f t="shared" si="1"/>
        <v>35.279510654407304</v>
      </c>
      <c r="X9" s="86">
        <f t="shared" si="2"/>
        <v>5.1751176163094437</v>
      </c>
      <c r="Z9" s="9">
        <v>1880</v>
      </c>
      <c r="AA9" s="85">
        <v>34.753474213238214</v>
      </c>
      <c r="AB9" s="86">
        <f t="shared" si="3"/>
        <v>7.4837310195227769</v>
      </c>
      <c r="AC9" s="243" t="s">
        <v>0</v>
      </c>
      <c r="AD9" s="243" t="s">
        <v>0</v>
      </c>
      <c r="AE9" s="86"/>
      <c r="AF9" s="236" t="s">
        <v>1049</v>
      </c>
      <c r="AG9" s="84" t="s">
        <v>0</v>
      </c>
      <c r="AI9" s="9">
        <v>1876</v>
      </c>
      <c r="AJ9" s="85">
        <f>AVERAGE(AG53:AG64)</f>
        <v>87.25</v>
      </c>
      <c r="AK9" s="86">
        <f t="shared" si="5"/>
        <v>-5.5906221821460882</v>
      </c>
      <c r="AL9" s="85">
        <f>AG64</f>
        <v>88</v>
      </c>
      <c r="AM9" s="86">
        <f t="shared" si="6"/>
        <v>-2.2222222222222254</v>
      </c>
      <c r="AN9" s="304"/>
      <c r="AO9" s="304">
        <v>1804</v>
      </c>
      <c r="AP9" s="281">
        <v>45</v>
      </c>
      <c r="AQ9" s="86">
        <f t="shared" si="4"/>
        <v>0</v>
      </c>
      <c r="AR9" s="303" t="s">
        <v>1111</v>
      </c>
      <c r="AS9" s="61"/>
      <c r="AT9" s="61"/>
      <c r="AU9" s="61"/>
      <c r="AV9" s="61"/>
      <c r="AW9" s="61"/>
    </row>
    <row r="10" spans="1:49" ht="15.75" customHeight="1" x14ac:dyDescent="0.3">
      <c r="A10" s="83" t="s">
        <v>374</v>
      </c>
      <c r="B10" s="84" t="s">
        <v>0</v>
      </c>
      <c r="C10" s="84" t="s">
        <v>0</v>
      </c>
      <c r="D10" s="84" t="s">
        <v>0</v>
      </c>
      <c r="E10" s="84" t="s">
        <v>0</v>
      </c>
      <c r="F10" s="84"/>
      <c r="G10" s="84" t="s">
        <v>0</v>
      </c>
      <c r="H10" s="84" t="s">
        <v>0</v>
      </c>
      <c r="I10" s="84" t="s">
        <v>0</v>
      </c>
      <c r="J10" s="84" t="s">
        <v>0</v>
      </c>
      <c r="K10" s="84" t="s">
        <v>0</v>
      </c>
      <c r="L10" s="84"/>
      <c r="M10" s="84" t="s">
        <v>0</v>
      </c>
      <c r="N10" s="84" t="s">
        <v>0</v>
      </c>
      <c r="O10" s="84" t="s">
        <v>0</v>
      </c>
      <c r="Q10" s="83" t="s">
        <v>374</v>
      </c>
      <c r="R10" s="84" t="s">
        <v>0</v>
      </c>
      <c r="T10" s="9">
        <v>1881</v>
      </c>
      <c r="U10" s="270">
        <v>35.805547095576401</v>
      </c>
      <c r="V10" s="86">
        <f t="shared" si="0"/>
        <v>3.0272452068617506</v>
      </c>
      <c r="W10" s="271">
        <f t="shared" si="1"/>
        <v>36.349118084784465</v>
      </c>
      <c r="X10" s="86">
        <f t="shared" si="2"/>
        <v>3.0318091451292384</v>
      </c>
      <c r="Z10" s="9">
        <v>1881</v>
      </c>
      <c r="AA10" s="85">
        <v>35.805547095576401</v>
      </c>
      <c r="AB10" s="86">
        <f t="shared" si="3"/>
        <v>3.0272452068617506</v>
      </c>
      <c r="AC10" s="243" t="s">
        <v>0</v>
      </c>
      <c r="AD10" s="243" t="s">
        <v>0</v>
      </c>
      <c r="AE10" s="86"/>
      <c r="AF10" s="236" t="s">
        <v>1050</v>
      </c>
      <c r="AG10" s="84" t="s">
        <v>0</v>
      </c>
      <c r="AI10" s="9">
        <v>1877</v>
      </c>
      <c r="AJ10" s="85">
        <f>AVERAGE(AG65:AG76)</f>
        <v>84</v>
      </c>
      <c r="AK10" s="86">
        <f t="shared" si="5"/>
        <v>-3.7249283667621813</v>
      </c>
      <c r="AL10" s="85">
        <f>AG76</f>
        <v>81</v>
      </c>
      <c r="AM10" s="86">
        <f t="shared" si="6"/>
        <v>-7.9545454545454586</v>
      </c>
      <c r="AN10" s="304"/>
      <c r="AO10" s="304">
        <v>1805</v>
      </c>
      <c r="AP10" s="281">
        <v>45</v>
      </c>
      <c r="AQ10" s="86">
        <f t="shared" si="4"/>
        <v>0</v>
      </c>
    </row>
    <row r="11" spans="1:49" ht="15.75" customHeight="1" x14ac:dyDescent="0.3">
      <c r="A11" s="83" t="s">
        <v>387</v>
      </c>
      <c r="B11" s="84" t="s">
        <v>0</v>
      </c>
      <c r="C11" s="84" t="s">
        <v>0</v>
      </c>
      <c r="D11" s="84" t="s">
        <v>0</v>
      </c>
      <c r="E11" s="84" t="s">
        <v>0</v>
      </c>
      <c r="F11" s="84"/>
      <c r="G11" s="84" t="s">
        <v>0</v>
      </c>
      <c r="H11" s="84" t="s">
        <v>0</v>
      </c>
      <c r="I11" s="84" t="s">
        <v>0</v>
      </c>
      <c r="J11" s="84" t="s">
        <v>0</v>
      </c>
      <c r="K11" s="84" t="s">
        <v>0</v>
      </c>
      <c r="L11" s="84"/>
      <c r="M11" s="84" t="s">
        <v>0</v>
      </c>
      <c r="N11" s="84" t="s">
        <v>0</v>
      </c>
      <c r="O11" s="84" t="s">
        <v>0</v>
      </c>
      <c r="Q11" s="83" t="s">
        <v>387</v>
      </c>
      <c r="R11" s="84" t="s">
        <v>0</v>
      </c>
      <c r="T11" s="9">
        <v>1882</v>
      </c>
      <c r="U11" s="270">
        <v>36.892689073992535</v>
      </c>
      <c r="V11" s="86">
        <f t="shared" si="0"/>
        <v>3.0362389813908042</v>
      </c>
      <c r="W11" s="271">
        <f t="shared" si="1"/>
        <v>36.10363441223889</v>
      </c>
      <c r="X11" s="86">
        <f t="shared" si="2"/>
        <v>-0.67534973468402759</v>
      </c>
      <c r="Z11" s="9">
        <v>1882</v>
      </c>
      <c r="AA11" s="85">
        <v>36.892689073992535</v>
      </c>
      <c r="AB11" s="86">
        <f t="shared" si="3"/>
        <v>3.0362389813908042</v>
      </c>
      <c r="AC11" s="243" t="s">
        <v>0</v>
      </c>
      <c r="AD11" s="243" t="s">
        <v>0</v>
      </c>
      <c r="AE11" s="86"/>
      <c r="AF11" s="236" t="s">
        <v>1051</v>
      </c>
      <c r="AG11" s="84" t="s">
        <v>0</v>
      </c>
      <c r="AI11" s="9">
        <v>1878</v>
      </c>
      <c r="AJ11" s="85">
        <f>AVERAGE(AG77:AG88)</f>
        <v>77.5</v>
      </c>
      <c r="AK11" s="86">
        <f t="shared" si="5"/>
        <v>-7.7380952380952328</v>
      </c>
      <c r="AL11" s="85">
        <f>AG88</f>
        <v>76</v>
      </c>
      <c r="AM11" s="86">
        <f t="shared" si="6"/>
        <v>-6.1728395061728447</v>
      </c>
      <c r="AN11" s="304"/>
      <c r="AO11" s="304">
        <v>1806</v>
      </c>
      <c r="AP11" s="281">
        <v>47</v>
      </c>
      <c r="AQ11" s="86">
        <f t="shared" si="4"/>
        <v>4.4444444444444509</v>
      </c>
    </row>
    <row r="12" spans="1:49" x14ac:dyDescent="0.3">
      <c r="A12" s="83" t="s">
        <v>388</v>
      </c>
      <c r="B12" s="84" t="s">
        <v>0</v>
      </c>
      <c r="C12" s="84" t="s">
        <v>0</v>
      </c>
      <c r="D12" s="84" t="s">
        <v>0</v>
      </c>
      <c r="E12" s="84" t="s">
        <v>0</v>
      </c>
      <c r="F12" s="84"/>
      <c r="G12" s="84" t="s">
        <v>0</v>
      </c>
      <c r="H12" s="84" t="s">
        <v>0</v>
      </c>
      <c r="I12" s="84" t="s">
        <v>0</v>
      </c>
      <c r="J12" s="84" t="s">
        <v>0</v>
      </c>
      <c r="K12" s="84" t="s">
        <v>0</v>
      </c>
      <c r="L12" s="86"/>
      <c r="M12" s="84" t="s">
        <v>0</v>
      </c>
      <c r="N12" s="84" t="s">
        <v>0</v>
      </c>
      <c r="O12" s="84" t="s">
        <v>0</v>
      </c>
      <c r="Q12" s="83" t="s">
        <v>388</v>
      </c>
      <c r="R12" s="84" t="s">
        <v>0</v>
      </c>
      <c r="T12" s="9">
        <v>1883</v>
      </c>
      <c r="U12" s="270">
        <v>35.314579750485251</v>
      </c>
      <c r="V12" s="86">
        <f t="shared" si="0"/>
        <v>-4.2775665399239493</v>
      </c>
      <c r="W12" s="271">
        <f t="shared" si="1"/>
        <v>34.402783252458818</v>
      </c>
      <c r="X12" s="86">
        <f t="shared" si="2"/>
        <v>-4.7110247693054834</v>
      </c>
      <c r="Z12" s="9">
        <v>1883</v>
      </c>
      <c r="AA12" s="85">
        <v>35.314579750485251</v>
      </c>
      <c r="AB12" s="86">
        <f t="shared" si="3"/>
        <v>-4.2775665399239493</v>
      </c>
      <c r="AC12" s="243" t="s">
        <v>0</v>
      </c>
      <c r="AD12" s="243" t="s">
        <v>0</v>
      </c>
      <c r="AE12" s="86"/>
      <c r="AF12" s="236" t="s">
        <v>1052</v>
      </c>
      <c r="AG12" s="84" t="s">
        <v>0</v>
      </c>
      <c r="AI12" s="9">
        <v>1879</v>
      </c>
      <c r="AJ12" s="85">
        <f>AVERAGE(AG89:AG100)</f>
        <v>76.833333333333329</v>
      </c>
      <c r="AK12" s="86">
        <f t="shared" si="5"/>
        <v>-0.86021505376344676</v>
      </c>
      <c r="AL12" s="85">
        <f>AG100</f>
        <v>82</v>
      </c>
      <c r="AM12" s="86">
        <f t="shared" si="6"/>
        <v>7.8947368421052655</v>
      </c>
      <c r="AN12" s="304"/>
      <c r="AO12" s="304">
        <v>1807</v>
      </c>
      <c r="AP12" s="281">
        <v>44</v>
      </c>
      <c r="AQ12" s="86">
        <f t="shared" si="4"/>
        <v>-6.3829787234042534</v>
      </c>
    </row>
    <row r="13" spans="1:49" x14ac:dyDescent="0.3">
      <c r="A13" s="83" t="s">
        <v>123</v>
      </c>
      <c r="B13" s="84" t="s">
        <v>0</v>
      </c>
      <c r="C13" s="84" t="s">
        <v>0</v>
      </c>
      <c r="D13" s="84" t="s">
        <v>0</v>
      </c>
      <c r="E13" s="84" t="s">
        <v>0</v>
      </c>
      <c r="F13" s="84"/>
      <c r="G13" s="84" t="s">
        <v>0</v>
      </c>
      <c r="H13" s="84" t="s">
        <v>0</v>
      </c>
      <c r="I13" s="84" t="s">
        <v>0</v>
      </c>
      <c r="J13" s="84" t="s">
        <v>0</v>
      </c>
      <c r="K13" s="84" t="s">
        <v>0</v>
      </c>
      <c r="L13" s="86"/>
      <c r="M13" s="84" t="s">
        <v>0</v>
      </c>
      <c r="N13" s="84" t="s">
        <v>0</v>
      </c>
      <c r="O13" s="84" t="s">
        <v>0</v>
      </c>
      <c r="Q13" s="83" t="s">
        <v>123</v>
      </c>
      <c r="R13" s="84" t="s">
        <v>0</v>
      </c>
      <c r="T13" s="9">
        <v>1884</v>
      </c>
      <c r="U13" s="270">
        <v>33.490986754432384</v>
      </c>
      <c r="V13" s="86">
        <f t="shared" si="0"/>
        <v>-5.1638530287984263</v>
      </c>
      <c r="W13" s="271">
        <f t="shared" si="1"/>
        <v>32.91234666914638</v>
      </c>
      <c r="X13" s="86">
        <f t="shared" si="2"/>
        <v>-4.3323139653414948</v>
      </c>
      <c r="Z13" s="9">
        <v>1884</v>
      </c>
      <c r="AA13" s="85">
        <v>33.490986754432384</v>
      </c>
      <c r="AB13" s="86">
        <f t="shared" si="3"/>
        <v>-5.1638530287984263</v>
      </c>
      <c r="AC13" s="243" t="s">
        <v>0</v>
      </c>
      <c r="AD13" s="243" t="s">
        <v>0</v>
      </c>
      <c r="AE13" s="86"/>
      <c r="AF13" s="236" t="s">
        <v>1053</v>
      </c>
      <c r="AG13" s="84" t="s">
        <v>0</v>
      </c>
      <c r="AI13" s="9">
        <v>1880</v>
      </c>
      <c r="AJ13" s="85">
        <f>AVERAGE(AG101:AG112)</f>
        <v>82.583333333333329</v>
      </c>
      <c r="AK13" s="86">
        <f t="shared" si="5"/>
        <v>7.4837310195227769</v>
      </c>
      <c r="AL13" s="85">
        <f>AG112</f>
        <v>83</v>
      </c>
      <c r="AM13" s="86">
        <f t="shared" si="6"/>
        <v>1.2195121951219523</v>
      </c>
      <c r="AN13" s="304"/>
      <c r="AO13" s="304">
        <v>1808</v>
      </c>
      <c r="AP13" s="281">
        <v>48</v>
      </c>
      <c r="AQ13" s="86">
        <f t="shared" si="4"/>
        <v>9.0909090909090828</v>
      </c>
    </row>
    <row r="14" spans="1:49" x14ac:dyDescent="0.3">
      <c r="A14" s="83" t="s">
        <v>124</v>
      </c>
      <c r="B14" s="84" t="s">
        <v>0</v>
      </c>
      <c r="C14" s="84" t="s">
        <v>0</v>
      </c>
      <c r="D14" s="84" t="s">
        <v>0</v>
      </c>
      <c r="E14" s="84" t="s">
        <v>0</v>
      </c>
      <c r="F14" s="84"/>
      <c r="G14" s="84" t="s">
        <v>0</v>
      </c>
      <c r="H14" s="84" t="s">
        <v>0</v>
      </c>
      <c r="I14" s="84" t="s">
        <v>0</v>
      </c>
      <c r="J14" s="84" t="s">
        <v>0</v>
      </c>
      <c r="K14" s="84" t="s">
        <v>0</v>
      </c>
      <c r="L14" s="86"/>
      <c r="M14" s="84" t="s">
        <v>0</v>
      </c>
      <c r="N14" s="84" t="s">
        <v>0</v>
      </c>
      <c r="O14" s="84" t="s">
        <v>0</v>
      </c>
      <c r="Q14" s="83" t="s">
        <v>124</v>
      </c>
      <c r="R14" s="84" t="s">
        <v>0</v>
      </c>
      <c r="T14" s="9">
        <v>1885</v>
      </c>
      <c r="U14" s="270">
        <v>32.333706583860376</v>
      </c>
      <c r="V14" s="86">
        <f t="shared" si="0"/>
        <v>-3.4554973821989465</v>
      </c>
      <c r="W14" s="271">
        <f t="shared" si="1"/>
        <v>33.610832168822022</v>
      </c>
      <c r="X14" s="86">
        <f t="shared" si="2"/>
        <v>2.1222597911270569</v>
      </c>
      <c r="Z14" s="9">
        <v>1885</v>
      </c>
      <c r="AA14" s="85">
        <v>32.333706583860376</v>
      </c>
      <c r="AB14" s="86">
        <f t="shared" si="3"/>
        <v>-3.4554973821989465</v>
      </c>
      <c r="AC14" s="243" t="s">
        <v>0</v>
      </c>
      <c r="AD14" s="243" t="s">
        <v>0</v>
      </c>
      <c r="AE14" s="86"/>
      <c r="AF14" s="236" t="s">
        <v>1054</v>
      </c>
      <c r="AG14" s="84" t="s">
        <v>0</v>
      </c>
      <c r="AI14" s="9">
        <v>1881</v>
      </c>
      <c r="AJ14" s="85">
        <f>AVERAGE(AG113:AG124)</f>
        <v>85.083333333333329</v>
      </c>
      <c r="AK14" s="86">
        <f t="shared" si="5"/>
        <v>3.0272452068617506</v>
      </c>
      <c r="AL14" s="85">
        <f>AG124</f>
        <v>87</v>
      </c>
      <c r="AM14" s="86">
        <f t="shared" si="6"/>
        <v>4.8192771084337283</v>
      </c>
      <c r="AN14" s="304"/>
      <c r="AO14" s="304">
        <v>1809</v>
      </c>
      <c r="AP14" s="281">
        <v>47</v>
      </c>
      <c r="AQ14" s="86">
        <f t="shared" si="4"/>
        <v>-2.083333333333337</v>
      </c>
    </row>
    <row r="15" spans="1:49" x14ac:dyDescent="0.3">
      <c r="A15" s="83" t="s">
        <v>125</v>
      </c>
      <c r="B15" s="84" t="s">
        <v>0</v>
      </c>
      <c r="C15" s="84" t="s">
        <v>0</v>
      </c>
      <c r="D15" s="84" t="s">
        <v>0</v>
      </c>
      <c r="E15" s="84" t="s">
        <v>0</v>
      </c>
      <c r="F15" s="84"/>
      <c r="G15" s="84" t="s">
        <v>0</v>
      </c>
      <c r="H15" s="84" t="s">
        <v>0</v>
      </c>
      <c r="I15" s="84" t="s">
        <v>0</v>
      </c>
      <c r="J15" s="84" t="s">
        <v>0</v>
      </c>
      <c r="K15" s="84" t="s">
        <v>0</v>
      </c>
      <c r="L15" s="86"/>
      <c r="M15" s="84" t="s">
        <v>0</v>
      </c>
      <c r="N15" s="84" t="s">
        <v>0</v>
      </c>
      <c r="O15" s="84" t="s">
        <v>0</v>
      </c>
      <c r="Q15" s="83" t="s">
        <v>125</v>
      </c>
      <c r="R15" s="84" t="s">
        <v>0</v>
      </c>
      <c r="T15" s="9">
        <v>1886</v>
      </c>
      <c r="U15" s="85">
        <f>AVERAGE(R20:R28)</f>
        <v>34.887957753783667</v>
      </c>
      <c r="V15" s="86">
        <f t="shared" si="0"/>
        <v>7.8996546940840462</v>
      </c>
      <c r="W15" s="85">
        <f>R28</f>
        <v>35.415836069177921</v>
      </c>
      <c r="X15" s="86">
        <f t="shared" si="2"/>
        <v>5.3703041069903978</v>
      </c>
      <c r="Z15" s="9">
        <v>1886</v>
      </c>
      <c r="AA15" s="85">
        <f t="shared" ref="AA15:AA46" si="7">U15</f>
        <v>34.887957753783667</v>
      </c>
      <c r="AB15" s="86">
        <f t="shared" si="3"/>
        <v>7.8996546940840462</v>
      </c>
      <c r="AC15" s="85">
        <f t="shared" ref="AC15:AC46" si="8">W15</f>
        <v>35.415836069177921</v>
      </c>
      <c r="AD15" s="243" t="s">
        <v>0</v>
      </c>
      <c r="AE15" s="86"/>
      <c r="AF15" s="236" t="s">
        <v>1055</v>
      </c>
      <c r="AG15" s="84" t="s">
        <v>0</v>
      </c>
      <c r="AI15" s="9">
        <v>1882</v>
      </c>
      <c r="AJ15" s="85">
        <f>AVERAGE(AG125:AG136)</f>
        <v>87.666666666666671</v>
      </c>
      <c r="AK15" s="86">
        <f t="shared" si="5"/>
        <v>3.0362389813908042</v>
      </c>
      <c r="AL15" s="85">
        <f>AG136</f>
        <v>86</v>
      </c>
      <c r="AM15" s="86">
        <f t="shared" si="6"/>
        <v>-1.1494252873563204</v>
      </c>
      <c r="AN15" s="304"/>
      <c r="AO15" s="304">
        <v>1810</v>
      </c>
      <c r="AP15" s="281">
        <v>47</v>
      </c>
      <c r="AQ15" s="86">
        <f t="shared" si="4"/>
        <v>0</v>
      </c>
    </row>
    <row r="16" spans="1:49" x14ac:dyDescent="0.3">
      <c r="A16" s="83" t="s">
        <v>126</v>
      </c>
      <c r="B16" s="84" t="s">
        <v>0</v>
      </c>
      <c r="C16" s="84" t="s">
        <v>0</v>
      </c>
      <c r="D16" s="84" t="s">
        <v>0</v>
      </c>
      <c r="E16" s="84" t="s">
        <v>0</v>
      </c>
      <c r="F16" s="84"/>
      <c r="G16" s="84" t="s">
        <v>0</v>
      </c>
      <c r="H16" s="84" t="s">
        <v>0</v>
      </c>
      <c r="I16" s="84" t="s">
        <v>0</v>
      </c>
      <c r="J16" s="84" t="s">
        <v>0</v>
      </c>
      <c r="K16" s="84" t="s">
        <v>0</v>
      </c>
      <c r="L16" s="86"/>
      <c r="M16" s="84" t="s">
        <v>0</v>
      </c>
      <c r="N16" s="84" t="s">
        <v>0</v>
      </c>
      <c r="O16" s="84" t="s">
        <v>0</v>
      </c>
      <c r="Q16" s="83" t="s">
        <v>126</v>
      </c>
      <c r="R16" s="84" t="s">
        <v>0</v>
      </c>
      <c r="T16" s="9">
        <v>1887</v>
      </c>
      <c r="U16" s="85">
        <f>AVERAGE(R29:R40)</f>
        <v>36.495587168847976</v>
      </c>
      <c r="V16" s="86">
        <f t="shared" ref="V16:V79" si="9">((U16/U15)-1)*100</f>
        <v>4.6079779917469033</v>
      </c>
      <c r="W16" s="85">
        <f>R40</f>
        <v>37.575338268518038</v>
      </c>
      <c r="X16" s="86">
        <f t="shared" ref="X16:X79" si="10">((W16/W15)-1)*100</f>
        <v>6.0975609756097615</v>
      </c>
      <c r="Z16" s="9">
        <v>1887</v>
      </c>
      <c r="AA16" s="85">
        <f t="shared" si="7"/>
        <v>36.495587168847976</v>
      </c>
      <c r="AB16" s="86">
        <f t="shared" si="3"/>
        <v>4.6079779917469033</v>
      </c>
      <c r="AC16" s="85">
        <f t="shared" si="8"/>
        <v>37.575338268518038</v>
      </c>
      <c r="AD16" s="86">
        <f t="shared" si="3"/>
        <v>6.0975609756097615</v>
      </c>
      <c r="AE16" s="86"/>
      <c r="AF16" s="236" t="s">
        <v>1056</v>
      </c>
      <c r="AG16" s="84" t="s">
        <v>0</v>
      </c>
      <c r="AI16" s="9">
        <v>1883</v>
      </c>
      <c r="AJ16" s="85">
        <f>AVERAGE(AG137:AG148)</f>
        <v>83.916666666666671</v>
      </c>
      <c r="AK16" s="86">
        <f t="shared" si="5"/>
        <v>-4.2775665399239493</v>
      </c>
      <c r="AL16" s="85">
        <f>AG148</f>
        <v>82</v>
      </c>
      <c r="AM16" s="86">
        <f t="shared" si="6"/>
        <v>-4.651162790697672</v>
      </c>
      <c r="AN16" s="304"/>
      <c r="AO16" s="304">
        <v>1811</v>
      </c>
      <c r="AP16" s="281">
        <v>50</v>
      </c>
      <c r="AQ16" s="86">
        <f t="shared" si="4"/>
        <v>6.3829787234042534</v>
      </c>
    </row>
    <row r="17" spans="1:43" x14ac:dyDescent="0.3">
      <c r="A17" s="83" t="s">
        <v>127</v>
      </c>
      <c r="B17" s="84" t="s">
        <v>0</v>
      </c>
      <c r="C17" s="84" t="s">
        <v>0</v>
      </c>
      <c r="D17" s="84" t="s">
        <v>0</v>
      </c>
      <c r="E17" s="84" t="s">
        <v>0</v>
      </c>
      <c r="F17" s="84"/>
      <c r="G17" s="84" t="s">
        <v>0</v>
      </c>
      <c r="H17" s="84" t="s">
        <v>0</v>
      </c>
      <c r="I17" s="84" t="s">
        <v>0</v>
      </c>
      <c r="J17" s="84" t="s">
        <v>0</v>
      </c>
      <c r="K17" s="84" t="s">
        <v>0</v>
      </c>
      <c r="L17" s="86"/>
      <c r="M17" s="84" t="s">
        <v>0</v>
      </c>
      <c r="N17" s="84" t="s">
        <v>0</v>
      </c>
      <c r="O17" s="84" t="s">
        <v>0</v>
      </c>
      <c r="Q17" s="83" t="s">
        <v>127</v>
      </c>
      <c r="R17" s="84" t="s">
        <v>0</v>
      </c>
      <c r="T17" s="9">
        <v>1888</v>
      </c>
      <c r="U17" s="85">
        <f>AVERAGE(R41:R52)</f>
        <v>37.143437828650015</v>
      </c>
      <c r="V17" s="86">
        <f t="shared" si="9"/>
        <v>1.7751479289940919</v>
      </c>
      <c r="W17" s="85">
        <f>R52</f>
        <v>37.575338268518038</v>
      </c>
      <c r="X17" s="86">
        <f t="shared" si="10"/>
        <v>0</v>
      </c>
      <c r="Z17" s="9">
        <v>1888</v>
      </c>
      <c r="AA17" s="85">
        <f t="shared" si="7"/>
        <v>37.143437828650015</v>
      </c>
      <c r="AB17" s="86">
        <f t="shared" si="3"/>
        <v>1.7751479289940919</v>
      </c>
      <c r="AC17" s="85">
        <f t="shared" si="8"/>
        <v>37.575338268518038</v>
      </c>
      <c r="AD17" s="86">
        <f t="shared" si="3"/>
        <v>0</v>
      </c>
      <c r="AE17" s="86"/>
      <c r="AF17" s="236" t="s">
        <v>445</v>
      </c>
      <c r="AG17" s="10">
        <v>102</v>
      </c>
      <c r="AI17" s="9">
        <v>1884</v>
      </c>
      <c r="AJ17" s="85">
        <f>AVERAGE(AG149:AG160)</f>
        <v>79.583333333333329</v>
      </c>
      <c r="AK17" s="86">
        <f t="shared" si="5"/>
        <v>-5.1638530287984263</v>
      </c>
      <c r="AL17" s="85">
        <f>AG160</f>
        <v>77</v>
      </c>
      <c r="AM17" s="86">
        <f t="shared" si="6"/>
        <v>-6.0975609756097615</v>
      </c>
      <c r="AN17" s="304"/>
      <c r="AO17" s="304">
        <v>1812</v>
      </c>
      <c r="AP17" s="281">
        <v>51</v>
      </c>
      <c r="AQ17" s="86">
        <f t="shared" si="4"/>
        <v>2.0000000000000018</v>
      </c>
    </row>
    <row r="18" spans="1:43" x14ac:dyDescent="0.3">
      <c r="A18" s="83" t="s">
        <v>128</v>
      </c>
      <c r="B18" s="84" t="s">
        <v>0</v>
      </c>
      <c r="C18" s="84" t="s">
        <v>0</v>
      </c>
      <c r="D18" s="84" t="s">
        <v>0</v>
      </c>
      <c r="E18" s="84" t="s">
        <v>0</v>
      </c>
      <c r="F18" s="84"/>
      <c r="G18" s="84" t="s">
        <v>0</v>
      </c>
      <c r="H18" s="84" t="s">
        <v>0</v>
      </c>
      <c r="I18" s="84" t="s">
        <v>0</v>
      </c>
      <c r="J18" s="84" t="s">
        <v>0</v>
      </c>
      <c r="K18" s="84" t="s">
        <v>0</v>
      </c>
      <c r="L18" s="86"/>
      <c r="M18" s="84" t="s">
        <v>0</v>
      </c>
      <c r="N18" s="84" t="s">
        <v>0</v>
      </c>
      <c r="O18" s="84" t="s">
        <v>0</v>
      </c>
      <c r="Q18" s="83" t="s">
        <v>128</v>
      </c>
      <c r="R18" s="84" t="s">
        <v>0</v>
      </c>
      <c r="T18" s="9">
        <v>1889</v>
      </c>
      <c r="U18" s="85">
        <f>AVERAGE(R53:R64)</f>
        <v>35.127902442599236</v>
      </c>
      <c r="V18" s="86">
        <f t="shared" si="9"/>
        <v>-5.4263565891472965</v>
      </c>
      <c r="W18" s="85">
        <f>R64</f>
        <v>35.415836069177921</v>
      </c>
      <c r="X18" s="86">
        <f t="shared" si="10"/>
        <v>-5.7471264367816133</v>
      </c>
      <c r="Z18" s="9">
        <v>1889</v>
      </c>
      <c r="AA18" s="85">
        <f t="shared" si="7"/>
        <v>35.127902442599236</v>
      </c>
      <c r="AB18" s="86">
        <f t="shared" si="3"/>
        <v>-5.4263565891472965</v>
      </c>
      <c r="AC18" s="85">
        <f t="shared" si="8"/>
        <v>35.415836069177921</v>
      </c>
      <c r="AD18" s="86">
        <f t="shared" si="3"/>
        <v>-5.7471264367816133</v>
      </c>
      <c r="AE18" s="86"/>
      <c r="AF18" s="236" t="s">
        <v>446</v>
      </c>
      <c r="AG18" s="10">
        <v>103</v>
      </c>
      <c r="AI18" s="9">
        <v>1885</v>
      </c>
      <c r="AJ18" s="85">
        <f>AVERAGE(AG161:AG172)</f>
        <v>76.833333333333329</v>
      </c>
      <c r="AK18" s="86">
        <f t="shared" si="5"/>
        <v>-3.4554973821989576</v>
      </c>
      <c r="AL18" s="85">
        <f>AG172</f>
        <v>78</v>
      </c>
      <c r="AM18" s="86">
        <f t="shared" si="6"/>
        <v>1.298701298701288</v>
      </c>
      <c r="AN18" s="304"/>
      <c r="AO18" s="304">
        <v>1813</v>
      </c>
      <c r="AP18" s="281">
        <v>58</v>
      </c>
      <c r="AQ18" s="86">
        <f t="shared" si="4"/>
        <v>13.725490196078427</v>
      </c>
    </row>
    <row r="19" spans="1:43" x14ac:dyDescent="0.3">
      <c r="A19" s="84" t="s">
        <v>129</v>
      </c>
      <c r="B19" s="87">
        <v>83</v>
      </c>
      <c r="C19" s="84" t="s">
        <v>0</v>
      </c>
      <c r="D19" s="84" t="s">
        <v>0</v>
      </c>
      <c r="E19" s="84" t="s">
        <v>0</v>
      </c>
      <c r="F19" s="84"/>
      <c r="G19" s="84" t="s">
        <v>0</v>
      </c>
      <c r="H19" s="84" t="s">
        <v>0</v>
      </c>
      <c r="I19" s="84" t="s">
        <v>0</v>
      </c>
      <c r="J19" s="84" t="s">
        <v>0</v>
      </c>
      <c r="K19" s="84" t="s">
        <v>0</v>
      </c>
      <c r="L19" s="86"/>
      <c r="M19" s="84" t="s">
        <v>0</v>
      </c>
      <c r="N19" s="84" t="s">
        <v>0</v>
      </c>
      <c r="O19" s="84" t="s">
        <v>0</v>
      </c>
      <c r="Q19" s="84" t="s">
        <v>129</v>
      </c>
      <c r="R19" s="84" t="s">
        <v>0</v>
      </c>
      <c r="T19" s="9">
        <v>1890</v>
      </c>
      <c r="U19" s="85">
        <f>AVERAGE(R65:R76)</f>
        <v>35.494267715174679</v>
      </c>
      <c r="V19" s="86">
        <f t="shared" si="9"/>
        <v>1.0429466239098684</v>
      </c>
      <c r="W19" s="85">
        <f>R76</f>
        <v>35.752197289257964</v>
      </c>
      <c r="X19" s="86">
        <f t="shared" si="10"/>
        <v>0.94974807152097274</v>
      </c>
      <c r="Z19" s="9">
        <v>1890</v>
      </c>
      <c r="AA19" s="85">
        <f t="shared" si="7"/>
        <v>35.494267715174679</v>
      </c>
      <c r="AB19" s="86">
        <f t="shared" si="3"/>
        <v>1.0429466239098684</v>
      </c>
      <c r="AC19" s="85">
        <f t="shared" si="8"/>
        <v>35.752197289257964</v>
      </c>
      <c r="AD19" s="86">
        <f t="shared" si="3"/>
        <v>0.94974807152097274</v>
      </c>
      <c r="AE19" s="86"/>
      <c r="AF19" s="236" t="s">
        <v>447</v>
      </c>
      <c r="AG19" s="10">
        <v>103</v>
      </c>
      <c r="AI19" s="9">
        <v>1886</v>
      </c>
      <c r="AJ19" s="85">
        <f>AVERAGE(AG173:AG184)</f>
        <v>75.916666666666671</v>
      </c>
      <c r="AK19" s="86">
        <f t="shared" si="5"/>
        <v>-1.1930585683297079</v>
      </c>
      <c r="AL19" s="85">
        <f>AG184</f>
        <v>76</v>
      </c>
      <c r="AM19" s="86">
        <f t="shared" si="6"/>
        <v>-2.5641025641025661</v>
      </c>
      <c r="AN19" s="304"/>
      <c r="AO19" s="304">
        <v>1814</v>
      </c>
      <c r="AP19" s="281">
        <v>63</v>
      </c>
      <c r="AQ19" s="86">
        <f t="shared" si="4"/>
        <v>8.6206896551724199</v>
      </c>
    </row>
    <row r="20" spans="1:43" ht="15.75" customHeight="1" x14ac:dyDescent="0.3">
      <c r="A20" s="83" t="s">
        <v>130</v>
      </c>
      <c r="B20" s="87">
        <v>82</v>
      </c>
      <c r="C20" s="84" t="s">
        <v>0</v>
      </c>
      <c r="D20" s="84" t="s">
        <v>0</v>
      </c>
      <c r="E20" s="84" t="s">
        <v>0</v>
      </c>
      <c r="F20" s="84"/>
      <c r="G20" s="87">
        <f t="shared" ref="G20:G65" si="11">((B20/B19)-1)*100</f>
        <v>-1.2048192771084376</v>
      </c>
      <c r="H20" s="84" t="s">
        <v>0</v>
      </c>
      <c r="I20" s="84" t="s">
        <v>0</v>
      </c>
      <c r="J20" s="84" t="s">
        <v>0</v>
      </c>
      <c r="K20" s="87">
        <f t="shared" ref="K20:K65" si="12">G20</f>
        <v>-1.2048192771084376</v>
      </c>
      <c r="L20" s="86"/>
      <c r="M20" s="87">
        <f t="shared" ref="M20:M83" si="13">M21/(1+(K21/100))</f>
        <v>35.415836069177921</v>
      </c>
      <c r="N20" s="84" t="s">
        <v>0</v>
      </c>
      <c r="O20" s="84" t="s">
        <v>0</v>
      </c>
      <c r="Q20" s="83" t="s">
        <v>130</v>
      </c>
      <c r="R20" s="88">
        <f t="shared" ref="R20:R83" si="14">M20</f>
        <v>35.415836069177921</v>
      </c>
      <c r="T20" s="9">
        <v>1891</v>
      </c>
      <c r="U20" s="85">
        <f>AVERAGE(R77:R88)</f>
        <v>35.288976829679825</v>
      </c>
      <c r="V20" s="86">
        <f t="shared" si="9"/>
        <v>-0.57837757674624735</v>
      </c>
      <c r="W20" s="85">
        <f>R88</f>
        <v>33.983537352686895</v>
      </c>
      <c r="X20" s="86">
        <f t="shared" si="10"/>
        <v>-4.9469964664311084</v>
      </c>
      <c r="Z20" s="9">
        <v>1891</v>
      </c>
      <c r="AA20" s="85">
        <f t="shared" si="7"/>
        <v>35.288976829679825</v>
      </c>
      <c r="AB20" s="86">
        <f t="shared" si="3"/>
        <v>-0.57837757674624735</v>
      </c>
      <c r="AC20" s="85">
        <f t="shared" si="8"/>
        <v>33.983537352686895</v>
      </c>
      <c r="AD20" s="86">
        <f t="shared" si="3"/>
        <v>-4.9469964664311084</v>
      </c>
      <c r="AE20" s="37"/>
      <c r="AF20" s="236" t="s">
        <v>448</v>
      </c>
      <c r="AG20" s="10">
        <v>103</v>
      </c>
      <c r="AI20" s="9">
        <v>1887</v>
      </c>
      <c r="AJ20" s="85">
        <f>AVERAGE(AG185:AG196)</f>
        <v>76.916666666666671</v>
      </c>
      <c r="AK20" s="86">
        <f t="shared" si="5"/>
        <v>1.317233809001106</v>
      </c>
      <c r="AL20" s="85">
        <f>AG196</f>
        <v>78</v>
      </c>
      <c r="AM20" s="86">
        <f t="shared" si="6"/>
        <v>2.6315789473684292</v>
      </c>
      <c r="AN20" s="304"/>
      <c r="AO20" s="304">
        <v>1815</v>
      </c>
      <c r="AP20" s="281">
        <v>55</v>
      </c>
      <c r="AQ20" s="86">
        <f t="shared" si="4"/>
        <v>-12.698412698412698</v>
      </c>
    </row>
    <row r="21" spans="1:43" x14ac:dyDescent="0.3">
      <c r="A21" s="83" t="s">
        <v>131</v>
      </c>
      <c r="B21" s="87">
        <v>80</v>
      </c>
      <c r="C21" s="84" t="s">
        <v>0</v>
      </c>
      <c r="D21" s="84" t="s">
        <v>0</v>
      </c>
      <c r="E21" s="84" t="s">
        <v>0</v>
      </c>
      <c r="F21" s="84"/>
      <c r="G21" s="87">
        <f t="shared" si="11"/>
        <v>-2.4390243902439046</v>
      </c>
      <c r="H21" s="84" t="s">
        <v>0</v>
      </c>
      <c r="I21" s="84" t="s">
        <v>0</v>
      </c>
      <c r="J21" s="84" t="s">
        <v>0</v>
      </c>
      <c r="K21" s="87">
        <f t="shared" si="12"/>
        <v>-2.4390243902439046</v>
      </c>
      <c r="L21" s="86"/>
      <c r="M21" s="87">
        <f t="shared" si="13"/>
        <v>34.552035189441874</v>
      </c>
      <c r="N21" s="86">
        <f>((M21/M20)-1)*100</f>
        <v>-2.4390243902439046</v>
      </c>
      <c r="O21" s="84" t="s">
        <v>0</v>
      </c>
      <c r="Q21" s="83" t="s">
        <v>131</v>
      </c>
      <c r="R21" s="88">
        <f t="shared" si="14"/>
        <v>34.552035189441874</v>
      </c>
      <c r="T21" s="9">
        <v>1892</v>
      </c>
      <c r="U21" s="85">
        <f>AVERAGE(R89:R100)</f>
        <v>33.030777089236416</v>
      </c>
      <c r="V21" s="86">
        <f t="shared" si="9"/>
        <v>-6.399164677804281</v>
      </c>
      <c r="W21" s="85">
        <f>R100</f>
        <v>34.741534468360229</v>
      </c>
      <c r="X21" s="86">
        <f t="shared" si="10"/>
        <v>2.2304832713755163</v>
      </c>
      <c r="Z21" s="9">
        <v>1892</v>
      </c>
      <c r="AA21" s="85">
        <f t="shared" si="7"/>
        <v>33.030777089236416</v>
      </c>
      <c r="AB21" s="86">
        <f t="shared" si="3"/>
        <v>-6.399164677804281</v>
      </c>
      <c r="AC21" s="85">
        <f t="shared" si="8"/>
        <v>34.741534468360229</v>
      </c>
      <c r="AD21" s="86">
        <f t="shared" si="3"/>
        <v>2.2304832713755163</v>
      </c>
      <c r="AE21" s="37"/>
      <c r="AF21" s="236" t="s">
        <v>449</v>
      </c>
      <c r="AG21" s="10">
        <v>101</v>
      </c>
      <c r="AI21" s="9">
        <v>1888</v>
      </c>
      <c r="AJ21" s="85">
        <f>AVERAGE(AG197:AG208)</f>
        <v>77.916666666666671</v>
      </c>
      <c r="AK21" s="86">
        <f t="shared" si="5"/>
        <v>1.300108342361872</v>
      </c>
      <c r="AL21" s="85">
        <f>AG208</f>
        <v>78</v>
      </c>
      <c r="AM21" s="86">
        <f t="shared" si="6"/>
        <v>0</v>
      </c>
      <c r="AN21" s="304"/>
      <c r="AO21" s="304">
        <v>1816</v>
      </c>
      <c r="AP21" s="281">
        <v>51</v>
      </c>
      <c r="AQ21" s="86">
        <f t="shared" si="4"/>
        <v>-7.2727272727272751</v>
      </c>
    </row>
    <row r="22" spans="1:43" x14ac:dyDescent="0.3">
      <c r="A22" s="83" t="s">
        <v>132</v>
      </c>
      <c r="B22" s="87">
        <v>79</v>
      </c>
      <c r="C22" s="84" t="s">
        <v>0</v>
      </c>
      <c r="D22" s="84" t="s">
        <v>0</v>
      </c>
      <c r="E22" s="84" t="s">
        <v>0</v>
      </c>
      <c r="F22" s="84"/>
      <c r="G22" s="87">
        <f t="shared" si="11"/>
        <v>-1.2499999999999956</v>
      </c>
      <c r="H22" s="84" t="s">
        <v>0</v>
      </c>
      <c r="I22" s="84" t="s">
        <v>0</v>
      </c>
      <c r="J22" s="84" t="s">
        <v>0</v>
      </c>
      <c r="K22" s="87">
        <f t="shared" si="12"/>
        <v>-1.2499999999999956</v>
      </c>
      <c r="L22" s="86"/>
      <c r="M22" s="87">
        <f t="shared" si="13"/>
        <v>34.12013474957385</v>
      </c>
      <c r="N22" s="86">
        <f t="shared" ref="N22:N85" si="15">((M22/M21)-1)*100</f>
        <v>-1.2499999999999956</v>
      </c>
      <c r="O22" s="84" t="s">
        <v>0</v>
      </c>
      <c r="Q22" s="83" t="s">
        <v>132</v>
      </c>
      <c r="R22" s="88">
        <f t="shared" si="14"/>
        <v>34.12013474957385</v>
      </c>
      <c r="T22" s="9">
        <v>1893</v>
      </c>
      <c r="U22" s="85">
        <f>AVERAGE(R101:R112)</f>
        <v>33.820357418062791</v>
      </c>
      <c r="V22" s="86">
        <f t="shared" si="9"/>
        <v>2.3904382470119723</v>
      </c>
      <c r="W22" s="85">
        <f>R112</f>
        <v>31.835878858279173</v>
      </c>
      <c r="X22" s="86">
        <f t="shared" si="10"/>
        <v>-8.3636363636364166</v>
      </c>
      <c r="Z22" s="9">
        <v>1893</v>
      </c>
      <c r="AA22" s="85">
        <f t="shared" si="7"/>
        <v>33.820357418062791</v>
      </c>
      <c r="AB22" s="86">
        <f t="shared" si="3"/>
        <v>2.3904382470119723</v>
      </c>
      <c r="AC22" s="85">
        <f t="shared" si="8"/>
        <v>31.835878858279173</v>
      </c>
      <c r="AD22" s="86">
        <f t="shared" si="3"/>
        <v>-8.3636363636364166</v>
      </c>
      <c r="AE22" s="37"/>
      <c r="AF22" s="236" t="s">
        <v>450</v>
      </c>
      <c r="AG22" s="10">
        <v>99</v>
      </c>
      <c r="AI22" s="9">
        <v>1889</v>
      </c>
      <c r="AJ22" s="85">
        <f>AVERAGE(AG209:AG220)</f>
        <v>77.083333333333329</v>
      </c>
      <c r="AK22" s="86">
        <f t="shared" si="5"/>
        <v>-1.0695187165775555</v>
      </c>
      <c r="AL22" s="85">
        <f>AG220</f>
        <v>77</v>
      </c>
      <c r="AM22" s="86">
        <f t="shared" si="6"/>
        <v>-1.2820512820512775</v>
      </c>
      <c r="AN22" s="304"/>
      <c r="AO22" s="304">
        <v>1817</v>
      </c>
      <c r="AP22" s="281">
        <v>48</v>
      </c>
      <c r="AQ22" s="86">
        <f t="shared" si="4"/>
        <v>-5.8823529411764719</v>
      </c>
    </row>
    <row r="23" spans="1:43" x14ac:dyDescent="0.3">
      <c r="A23" s="83" t="s">
        <v>133</v>
      </c>
      <c r="B23" s="87">
        <v>80</v>
      </c>
      <c r="C23" s="84" t="s">
        <v>0</v>
      </c>
      <c r="D23" s="84" t="s">
        <v>0</v>
      </c>
      <c r="E23" s="84" t="s">
        <v>0</v>
      </c>
      <c r="F23" s="84"/>
      <c r="G23" s="87">
        <f t="shared" si="11"/>
        <v>1.2658227848101333</v>
      </c>
      <c r="H23" s="84" t="s">
        <v>0</v>
      </c>
      <c r="I23" s="84" t="s">
        <v>0</v>
      </c>
      <c r="J23" s="84" t="s">
        <v>0</v>
      </c>
      <c r="K23" s="87">
        <f t="shared" si="12"/>
        <v>1.2658227848101333</v>
      </c>
      <c r="L23" s="86"/>
      <c r="M23" s="87">
        <f t="shared" si="13"/>
        <v>34.552035189441874</v>
      </c>
      <c r="N23" s="86">
        <f t="shared" si="15"/>
        <v>1.2658227848101333</v>
      </c>
      <c r="O23" s="84" t="s">
        <v>0</v>
      </c>
      <c r="Q23" s="83" t="s">
        <v>133</v>
      </c>
      <c r="R23" s="88">
        <f t="shared" si="14"/>
        <v>34.552035189441874</v>
      </c>
      <c r="T23" s="9">
        <v>1894</v>
      </c>
      <c r="U23" s="85">
        <f>AVERAGE(R113:R124)</f>
        <v>30.330412364650233</v>
      </c>
      <c r="V23" s="86">
        <f t="shared" si="9"/>
        <v>-10.319066147859946</v>
      </c>
      <c r="W23" s="85">
        <f>R124</f>
        <v>30.004052495402</v>
      </c>
      <c r="X23" s="86">
        <f t="shared" si="10"/>
        <v>-5.7539682539682442</v>
      </c>
      <c r="Z23" s="9">
        <v>1894</v>
      </c>
      <c r="AA23" s="85">
        <f t="shared" si="7"/>
        <v>30.330412364650233</v>
      </c>
      <c r="AB23" s="86">
        <f t="shared" si="3"/>
        <v>-10.319066147859946</v>
      </c>
      <c r="AC23" s="85">
        <f t="shared" si="8"/>
        <v>30.004052495402</v>
      </c>
      <c r="AD23" s="86">
        <f t="shared" si="3"/>
        <v>-5.7539682539682442</v>
      </c>
      <c r="AE23" s="37"/>
      <c r="AF23" s="236" t="s">
        <v>451</v>
      </c>
      <c r="AG23" s="10">
        <v>99</v>
      </c>
      <c r="AI23" s="9">
        <v>1890</v>
      </c>
      <c r="AJ23" s="85">
        <f>AVERAGE(AG221:AG232)</f>
        <v>77.5</v>
      </c>
      <c r="AK23" s="86">
        <f t="shared" si="5"/>
        <v>0.54054054054055722</v>
      </c>
      <c r="AL23" s="85">
        <f>AG232</f>
        <v>77</v>
      </c>
      <c r="AM23" s="86">
        <f t="shared" si="6"/>
        <v>0</v>
      </c>
      <c r="AN23" s="304"/>
      <c r="AO23" s="304">
        <v>1818</v>
      </c>
      <c r="AP23" s="281">
        <v>46</v>
      </c>
      <c r="AQ23" s="86">
        <f t="shared" si="4"/>
        <v>-4.1666666666666625</v>
      </c>
    </row>
    <row r="24" spans="1:43" x14ac:dyDescent="0.3">
      <c r="A24" s="83" t="s">
        <v>134</v>
      </c>
      <c r="B24" s="87">
        <v>81</v>
      </c>
      <c r="C24" s="84" t="s">
        <v>0</v>
      </c>
      <c r="D24" s="84" t="s">
        <v>0</v>
      </c>
      <c r="E24" s="84" t="s">
        <v>0</v>
      </c>
      <c r="F24" s="84"/>
      <c r="G24" s="87">
        <f t="shared" si="11"/>
        <v>1.2499999999999956</v>
      </c>
      <c r="H24" s="84" t="s">
        <v>0</v>
      </c>
      <c r="I24" s="84" t="s">
        <v>0</v>
      </c>
      <c r="J24" s="84" t="s">
        <v>0</v>
      </c>
      <c r="K24" s="87">
        <f t="shared" si="12"/>
        <v>1.2499999999999956</v>
      </c>
      <c r="L24" s="86"/>
      <c r="M24" s="87">
        <f t="shared" si="13"/>
        <v>34.983935629309897</v>
      </c>
      <c r="N24" s="86">
        <f t="shared" si="15"/>
        <v>1.2499999999999956</v>
      </c>
      <c r="O24" s="84" t="s">
        <v>0</v>
      </c>
      <c r="Q24" s="83" t="s">
        <v>134</v>
      </c>
      <c r="R24" s="88">
        <f t="shared" si="14"/>
        <v>34.983935629309897</v>
      </c>
      <c r="T24" s="9">
        <v>1895</v>
      </c>
      <c r="U24" s="85">
        <f>AVERAGE(R125:R136)</f>
        <v>30.877854725969843</v>
      </c>
      <c r="V24" s="86">
        <f t="shared" si="9"/>
        <v>1.8049288441513323</v>
      </c>
      <c r="W24" s="85">
        <f>R136</f>
        <v>30.509383905850868</v>
      </c>
      <c r="X24" s="86">
        <f t="shared" si="10"/>
        <v>1.6842105263157547</v>
      </c>
      <c r="Z24" s="9">
        <v>1895</v>
      </c>
      <c r="AA24" s="85">
        <f t="shared" si="7"/>
        <v>30.877854725969843</v>
      </c>
      <c r="AB24" s="86">
        <f t="shared" si="3"/>
        <v>1.8049288441513323</v>
      </c>
      <c r="AC24" s="85">
        <f t="shared" si="8"/>
        <v>30.509383905850868</v>
      </c>
      <c r="AD24" s="86">
        <f t="shared" si="3"/>
        <v>1.6842105263157547</v>
      </c>
      <c r="AE24" s="37"/>
      <c r="AF24" s="236" t="s">
        <v>452</v>
      </c>
      <c r="AG24" s="10">
        <v>99</v>
      </c>
      <c r="AI24" s="9">
        <v>1891</v>
      </c>
      <c r="AJ24" s="85">
        <f>AVERAGE(AG233:AG244)</f>
        <v>76.75</v>
      </c>
      <c r="AK24" s="86">
        <f t="shared" si="5"/>
        <v>-0.96774193548386789</v>
      </c>
      <c r="AL24" s="85">
        <f>AG244</f>
        <v>76</v>
      </c>
      <c r="AM24" s="86">
        <f t="shared" si="6"/>
        <v>-1.2987012987012991</v>
      </c>
      <c r="AN24" s="304"/>
      <c r="AO24" s="304">
        <v>1819</v>
      </c>
      <c r="AP24" s="281">
        <v>46</v>
      </c>
      <c r="AQ24" s="86">
        <f t="shared" si="4"/>
        <v>0</v>
      </c>
    </row>
    <row r="25" spans="1:43" x14ac:dyDescent="0.3">
      <c r="A25" s="83" t="s">
        <v>135</v>
      </c>
      <c r="B25" s="87">
        <v>81</v>
      </c>
      <c r="C25" s="84" t="s">
        <v>0</v>
      </c>
      <c r="D25" s="84" t="s">
        <v>0</v>
      </c>
      <c r="E25" s="84" t="s">
        <v>0</v>
      </c>
      <c r="F25" s="84"/>
      <c r="G25" s="87">
        <f t="shared" si="11"/>
        <v>0</v>
      </c>
      <c r="H25" s="84" t="s">
        <v>0</v>
      </c>
      <c r="I25" s="84" t="s">
        <v>0</v>
      </c>
      <c r="J25" s="84" t="s">
        <v>0</v>
      </c>
      <c r="K25" s="87">
        <f t="shared" si="12"/>
        <v>0</v>
      </c>
      <c r="L25" s="86"/>
      <c r="M25" s="87">
        <f t="shared" si="13"/>
        <v>34.983935629309897</v>
      </c>
      <c r="N25" s="86">
        <f t="shared" si="15"/>
        <v>0</v>
      </c>
      <c r="O25" s="84" t="s">
        <v>0</v>
      </c>
      <c r="Q25" s="83" t="s">
        <v>135</v>
      </c>
      <c r="R25" s="88">
        <f t="shared" si="14"/>
        <v>34.983935629309897</v>
      </c>
      <c r="T25" s="9">
        <v>1896</v>
      </c>
      <c r="U25" s="85">
        <f>AVERAGE(R137:R148)</f>
        <v>29.393443707776271</v>
      </c>
      <c r="V25" s="86">
        <f t="shared" si="9"/>
        <v>-4.807364473235598</v>
      </c>
      <c r="W25" s="85">
        <f>R148</f>
        <v>30.067218921708115</v>
      </c>
      <c r="X25" s="86">
        <f t="shared" si="10"/>
        <v>-1.4492753623188026</v>
      </c>
      <c r="Z25" s="9">
        <v>1896</v>
      </c>
      <c r="AA25" s="85">
        <f t="shared" si="7"/>
        <v>29.393443707776271</v>
      </c>
      <c r="AB25" s="86">
        <f t="shared" si="3"/>
        <v>-4.807364473235598</v>
      </c>
      <c r="AC25" s="85">
        <f t="shared" si="8"/>
        <v>30.067218921708115</v>
      </c>
      <c r="AD25" s="86">
        <f t="shared" si="3"/>
        <v>-1.4492753623188026</v>
      </c>
      <c r="AE25" s="37"/>
      <c r="AF25" s="236" t="s">
        <v>453</v>
      </c>
      <c r="AG25" s="10">
        <v>99</v>
      </c>
      <c r="AI25" s="9">
        <v>1892</v>
      </c>
      <c r="AJ25" s="85">
        <f>AVERAGE(AG245:AG256)</f>
        <v>75.75</v>
      </c>
      <c r="AK25" s="86">
        <f t="shared" si="5"/>
        <v>-1.3029315960912058</v>
      </c>
      <c r="AL25" s="85">
        <f>AG256</f>
        <v>77</v>
      </c>
      <c r="AM25" s="86">
        <f t="shared" si="6"/>
        <v>1.3157894736842035</v>
      </c>
      <c r="AN25" s="304"/>
      <c r="AO25" s="304">
        <v>1820</v>
      </c>
      <c r="AP25" s="281">
        <v>42</v>
      </c>
      <c r="AQ25" s="86">
        <f t="shared" si="4"/>
        <v>-8.6956521739130483</v>
      </c>
    </row>
    <row r="26" spans="1:43" x14ac:dyDescent="0.3">
      <c r="A26" s="83" t="s">
        <v>136</v>
      </c>
      <c r="B26" s="87">
        <v>81</v>
      </c>
      <c r="C26" s="84" t="s">
        <v>0</v>
      </c>
      <c r="D26" s="84" t="s">
        <v>0</v>
      </c>
      <c r="E26" s="84" t="s">
        <v>0</v>
      </c>
      <c r="F26" s="84"/>
      <c r="G26" s="87">
        <f t="shared" si="11"/>
        <v>0</v>
      </c>
      <c r="H26" s="84" t="s">
        <v>0</v>
      </c>
      <c r="I26" s="84" t="s">
        <v>0</v>
      </c>
      <c r="J26" s="84" t="s">
        <v>0</v>
      </c>
      <c r="K26" s="87">
        <f t="shared" si="12"/>
        <v>0</v>
      </c>
      <c r="L26" s="86"/>
      <c r="M26" s="87">
        <f t="shared" si="13"/>
        <v>34.983935629309897</v>
      </c>
      <c r="N26" s="86">
        <f t="shared" si="15"/>
        <v>0</v>
      </c>
      <c r="O26" s="84" t="s">
        <v>0</v>
      </c>
      <c r="Q26" s="83" t="s">
        <v>136</v>
      </c>
      <c r="R26" s="88">
        <f t="shared" si="14"/>
        <v>34.983935629309897</v>
      </c>
      <c r="T26" s="9">
        <v>1897</v>
      </c>
      <c r="U26" s="85">
        <f>AVERAGE(R149:R160)</f>
        <v>29.509248822670816</v>
      </c>
      <c r="V26" s="86">
        <f t="shared" si="9"/>
        <v>0.39398280802296348</v>
      </c>
      <c r="W26" s="85">
        <f>R160</f>
        <v>30.383051053238663</v>
      </c>
      <c r="X26" s="86">
        <f t="shared" si="10"/>
        <v>1.0504201680672232</v>
      </c>
      <c r="Z26" s="9">
        <v>1897</v>
      </c>
      <c r="AA26" s="85">
        <f t="shared" si="7"/>
        <v>29.509248822670816</v>
      </c>
      <c r="AB26" s="86">
        <f t="shared" si="3"/>
        <v>0.39398280802296348</v>
      </c>
      <c r="AC26" s="85">
        <f t="shared" si="8"/>
        <v>30.383051053238663</v>
      </c>
      <c r="AD26" s="86">
        <f t="shared" si="3"/>
        <v>1.0504201680672232</v>
      </c>
      <c r="AE26" s="37"/>
      <c r="AF26" s="236" t="s">
        <v>454</v>
      </c>
      <c r="AG26" s="10">
        <v>98</v>
      </c>
      <c r="AI26" s="9">
        <v>1893</v>
      </c>
      <c r="AJ26" s="85">
        <f>AVERAGE(AG257:AG268)</f>
        <v>75.25</v>
      </c>
      <c r="AK26" s="86">
        <f t="shared" si="5"/>
        <v>-0.66006600660065695</v>
      </c>
      <c r="AL26" s="85">
        <f>AG268</f>
        <v>73</v>
      </c>
      <c r="AM26" s="86">
        <f t="shared" si="6"/>
        <v>-5.1948051948051965</v>
      </c>
      <c r="AN26" s="304"/>
      <c r="AO26" s="304">
        <v>1821</v>
      </c>
      <c r="AP26" s="281">
        <v>40</v>
      </c>
      <c r="AQ26" s="86">
        <f t="shared" si="4"/>
        <v>-4.7619047619047672</v>
      </c>
    </row>
    <row r="27" spans="1:43" x14ac:dyDescent="0.3">
      <c r="A27" s="83" t="s">
        <v>137</v>
      </c>
      <c r="B27" s="87">
        <v>81</v>
      </c>
      <c r="C27" s="84" t="s">
        <v>0</v>
      </c>
      <c r="D27" s="84" t="s">
        <v>0</v>
      </c>
      <c r="E27" s="84" t="s">
        <v>0</v>
      </c>
      <c r="F27" s="84"/>
      <c r="G27" s="87">
        <f t="shared" si="11"/>
        <v>0</v>
      </c>
      <c r="H27" s="84" t="s">
        <v>0</v>
      </c>
      <c r="I27" s="84" t="s">
        <v>0</v>
      </c>
      <c r="J27" s="84" t="s">
        <v>0</v>
      </c>
      <c r="K27" s="87">
        <f t="shared" si="12"/>
        <v>0</v>
      </c>
      <c r="L27" s="86"/>
      <c r="M27" s="87">
        <f t="shared" si="13"/>
        <v>34.983935629309897</v>
      </c>
      <c r="N27" s="86">
        <f t="shared" si="15"/>
        <v>0</v>
      </c>
      <c r="O27" s="84" t="s">
        <v>0</v>
      </c>
      <c r="Q27" s="83" t="s">
        <v>137</v>
      </c>
      <c r="R27" s="88">
        <f t="shared" si="14"/>
        <v>34.983935629309897</v>
      </c>
      <c r="T27" s="9">
        <v>1898</v>
      </c>
      <c r="U27" s="85">
        <f>AVERAGE(R161:R172)</f>
        <v>30.646244496180781</v>
      </c>
      <c r="V27" s="86">
        <f t="shared" si="9"/>
        <v>3.8530146271851473</v>
      </c>
      <c r="W27" s="85">
        <f>R172</f>
        <v>30.509383905850875</v>
      </c>
      <c r="X27" s="86">
        <f t="shared" si="10"/>
        <v>0.41580041580038252</v>
      </c>
      <c r="Z27" s="9">
        <v>1898</v>
      </c>
      <c r="AA27" s="85">
        <f t="shared" si="7"/>
        <v>30.646244496180781</v>
      </c>
      <c r="AB27" s="86">
        <f t="shared" si="3"/>
        <v>3.8530146271851473</v>
      </c>
      <c r="AC27" s="85">
        <f t="shared" si="8"/>
        <v>30.509383905850875</v>
      </c>
      <c r="AD27" s="86">
        <f t="shared" si="3"/>
        <v>0.41580041580038252</v>
      </c>
      <c r="AE27" s="37"/>
      <c r="AF27" s="236" t="s">
        <v>455</v>
      </c>
      <c r="AG27" s="10">
        <v>96</v>
      </c>
      <c r="AI27" s="9">
        <v>1894</v>
      </c>
      <c r="AJ27" s="85">
        <f>AVERAGE(AG269:AG280)</f>
        <v>71.083333333333329</v>
      </c>
      <c r="AK27" s="86">
        <f t="shared" si="5"/>
        <v>-5.537098560354381</v>
      </c>
      <c r="AL27" s="85">
        <f>AG280</f>
        <v>71</v>
      </c>
      <c r="AM27" s="86">
        <f t="shared" si="6"/>
        <v>-2.7397260273972601</v>
      </c>
      <c r="AN27" s="304"/>
      <c r="AO27" s="304">
        <v>1822</v>
      </c>
      <c r="AP27" s="281">
        <v>40</v>
      </c>
      <c r="AQ27" s="86">
        <f t="shared" si="4"/>
        <v>0</v>
      </c>
    </row>
    <row r="28" spans="1:43" x14ac:dyDescent="0.3">
      <c r="A28" s="83" t="s">
        <v>138</v>
      </c>
      <c r="B28" s="87">
        <v>82</v>
      </c>
      <c r="C28" s="84" t="s">
        <v>0</v>
      </c>
      <c r="D28" s="84" t="s">
        <v>0</v>
      </c>
      <c r="E28" s="84" t="s">
        <v>0</v>
      </c>
      <c r="F28" s="84"/>
      <c r="G28" s="87">
        <f t="shared" si="11"/>
        <v>1.2345679012345734</v>
      </c>
      <c r="H28" s="84" t="s">
        <v>0</v>
      </c>
      <c r="I28" s="84" t="s">
        <v>0</v>
      </c>
      <c r="J28" s="84" t="s">
        <v>0</v>
      </c>
      <c r="K28" s="87">
        <f t="shared" si="12"/>
        <v>1.2345679012345734</v>
      </c>
      <c r="L28" s="86"/>
      <c r="M28" s="87">
        <f t="shared" si="13"/>
        <v>35.415836069177921</v>
      </c>
      <c r="N28" s="86">
        <f t="shared" si="15"/>
        <v>1.2345679012345734</v>
      </c>
      <c r="O28" s="84" t="s">
        <v>0</v>
      </c>
      <c r="Q28" s="83" t="s">
        <v>138</v>
      </c>
      <c r="R28" s="88">
        <f t="shared" si="14"/>
        <v>35.415836069177921</v>
      </c>
      <c r="T28" s="9">
        <v>1899</v>
      </c>
      <c r="U28" s="85">
        <f>AVERAGE(R173:R184)</f>
        <v>33.078151908965985</v>
      </c>
      <c r="V28" s="86">
        <f t="shared" si="9"/>
        <v>7.935417382342802</v>
      </c>
      <c r="W28" s="85">
        <f>R184</f>
        <v>35.815363715564061</v>
      </c>
      <c r="X28" s="86">
        <f t="shared" si="10"/>
        <v>17.391304347826054</v>
      </c>
      <c r="Z28" s="9">
        <v>1899</v>
      </c>
      <c r="AA28" s="85">
        <f t="shared" si="7"/>
        <v>33.078151908965985</v>
      </c>
      <c r="AB28" s="86">
        <f t="shared" si="3"/>
        <v>7.935417382342802</v>
      </c>
      <c r="AC28" s="85">
        <f t="shared" si="8"/>
        <v>35.815363715564061</v>
      </c>
      <c r="AD28" s="86">
        <f t="shared" si="3"/>
        <v>17.391304347826054</v>
      </c>
      <c r="AE28" s="37"/>
      <c r="AF28" s="236" t="s">
        <v>456</v>
      </c>
      <c r="AG28" s="10">
        <v>98</v>
      </c>
      <c r="AI28" s="9">
        <v>1895</v>
      </c>
      <c r="AJ28" s="85">
        <f>AVERAGE(AG281:AG292)</f>
        <v>72.25</v>
      </c>
      <c r="AK28" s="86">
        <f t="shared" si="5"/>
        <v>1.6412661195779776</v>
      </c>
      <c r="AL28" s="85">
        <f>AG292</f>
        <v>72</v>
      </c>
      <c r="AM28" s="86">
        <f t="shared" si="6"/>
        <v>1.4084507042253502</v>
      </c>
      <c r="AN28" s="304"/>
      <c r="AO28" s="304">
        <v>1823</v>
      </c>
      <c r="AP28" s="281">
        <v>36</v>
      </c>
      <c r="AQ28" s="86">
        <f t="shared" si="4"/>
        <v>-9.9999999999999982</v>
      </c>
    </row>
    <row r="29" spans="1:43" x14ac:dyDescent="0.3">
      <c r="A29" s="83" t="s">
        <v>139</v>
      </c>
      <c r="B29" s="87">
        <v>84</v>
      </c>
      <c r="C29" s="84" t="s">
        <v>0</v>
      </c>
      <c r="D29" s="84" t="s">
        <v>0</v>
      </c>
      <c r="E29" s="84" t="s">
        <v>0</v>
      </c>
      <c r="F29" s="84"/>
      <c r="G29" s="87">
        <f t="shared" si="11"/>
        <v>2.4390243902439046</v>
      </c>
      <c r="H29" s="84" t="s">
        <v>0</v>
      </c>
      <c r="I29" s="84" t="s">
        <v>0</v>
      </c>
      <c r="J29" s="84" t="s">
        <v>0</v>
      </c>
      <c r="K29" s="87">
        <f t="shared" si="12"/>
        <v>2.4390243902439046</v>
      </c>
      <c r="L29" s="86"/>
      <c r="M29" s="87">
        <f t="shared" si="13"/>
        <v>36.279636948913968</v>
      </c>
      <c r="N29" s="86">
        <f t="shared" si="15"/>
        <v>2.4390243902439046</v>
      </c>
      <c r="O29" s="84" t="s">
        <v>0</v>
      </c>
      <c r="Q29" s="83" t="s">
        <v>139</v>
      </c>
      <c r="R29" s="88">
        <f t="shared" si="14"/>
        <v>36.279636948913968</v>
      </c>
      <c r="T29" s="9">
        <v>1900</v>
      </c>
      <c r="U29" s="85">
        <f>AVERAGE(R185:R196)</f>
        <v>35.467948370880464</v>
      </c>
      <c r="V29" s="86">
        <f t="shared" si="9"/>
        <v>7.2246976448122391</v>
      </c>
      <c r="W29" s="85">
        <f>R196</f>
        <v>34.804700894666311</v>
      </c>
      <c r="X29" s="86">
        <f t="shared" si="10"/>
        <v>-2.821869488536155</v>
      </c>
      <c r="Z29" s="9">
        <v>1900</v>
      </c>
      <c r="AA29" s="85">
        <f t="shared" si="7"/>
        <v>35.467948370880464</v>
      </c>
      <c r="AB29" s="86">
        <f t="shared" si="3"/>
        <v>7.2246976448122391</v>
      </c>
      <c r="AC29" s="85">
        <f t="shared" si="8"/>
        <v>34.804700894666311</v>
      </c>
      <c r="AD29" s="86">
        <f t="shared" si="3"/>
        <v>-2.821869488536155</v>
      </c>
      <c r="AE29" s="37"/>
      <c r="AF29" s="236" t="s">
        <v>457</v>
      </c>
      <c r="AG29" s="10">
        <v>98</v>
      </c>
      <c r="AI29" s="9">
        <v>1896</v>
      </c>
      <c r="AJ29" s="85">
        <f>AVERAGE(AG293:AG304)</f>
        <v>71.166666666666671</v>
      </c>
      <c r="AK29" s="86">
        <f t="shared" si="5"/>
        <v>-1.4994232987312506</v>
      </c>
      <c r="AL29" s="85">
        <f>AG304</f>
        <v>72</v>
      </c>
      <c r="AM29" s="86">
        <f t="shared" si="6"/>
        <v>0</v>
      </c>
      <c r="AN29" s="304"/>
      <c r="AO29" s="304">
        <v>1824</v>
      </c>
      <c r="AP29" s="281">
        <v>33</v>
      </c>
      <c r="AQ29" s="86">
        <f t="shared" si="4"/>
        <v>-8.3333333333333375</v>
      </c>
    </row>
    <row r="30" spans="1:43" x14ac:dyDescent="0.3">
      <c r="A30" s="83" t="s">
        <v>140</v>
      </c>
      <c r="B30" s="87">
        <v>85</v>
      </c>
      <c r="C30" s="84" t="s">
        <v>0</v>
      </c>
      <c r="D30" s="84" t="s">
        <v>0</v>
      </c>
      <c r="E30" s="84" t="s">
        <v>0</v>
      </c>
      <c r="F30" s="84"/>
      <c r="G30" s="87">
        <f t="shared" si="11"/>
        <v>1.1904761904761862</v>
      </c>
      <c r="H30" s="84" t="s">
        <v>0</v>
      </c>
      <c r="I30" s="84" t="s">
        <v>0</v>
      </c>
      <c r="J30" s="84" t="s">
        <v>0</v>
      </c>
      <c r="K30" s="87">
        <f t="shared" si="12"/>
        <v>1.1904761904761862</v>
      </c>
      <c r="L30" s="86"/>
      <c r="M30" s="87">
        <f t="shared" si="13"/>
        <v>36.711537388781991</v>
      </c>
      <c r="N30" s="86">
        <f t="shared" si="15"/>
        <v>1.1904761904761862</v>
      </c>
      <c r="O30" s="84" t="s">
        <v>0</v>
      </c>
      <c r="Q30" s="83" t="s">
        <v>140</v>
      </c>
      <c r="R30" s="88">
        <f t="shared" si="14"/>
        <v>36.711537388781991</v>
      </c>
      <c r="T30" s="9">
        <v>1901</v>
      </c>
      <c r="U30" s="85">
        <f>AVERAGE(R197:R208)</f>
        <v>34.920506009560832</v>
      </c>
      <c r="V30" s="86">
        <f t="shared" si="9"/>
        <v>-1.5434847135649021</v>
      </c>
      <c r="W30" s="85">
        <f>R208</f>
        <v>36.447027978625144</v>
      </c>
      <c r="X30" s="86">
        <f t="shared" si="10"/>
        <v>4.7186932849364371</v>
      </c>
      <c r="Z30" s="9">
        <v>1901</v>
      </c>
      <c r="AA30" s="85">
        <f t="shared" si="7"/>
        <v>34.920506009560832</v>
      </c>
      <c r="AB30" s="86">
        <f t="shared" si="3"/>
        <v>-1.5434847135649021</v>
      </c>
      <c r="AC30" s="85">
        <f t="shared" si="8"/>
        <v>36.447027978625144</v>
      </c>
      <c r="AD30" s="86">
        <f t="shared" si="3"/>
        <v>4.7186932849364371</v>
      </c>
      <c r="AE30" s="37"/>
      <c r="AF30" s="236" t="s">
        <v>458</v>
      </c>
      <c r="AG30" s="10">
        <v>97</v>
      </c>
      <c r="AI30" s="9">
        <v>1897</v>
      </c>
      <c r="AJ30" s="85">
        <f>AVERAGE(AG305:AG316)</f>
        <v>71.75</v>
      </c>
      <c r="AK30" s="86">
        <f t="shared" si="5"/>
        <v>0.81967213114753079</v>
      </c>
      <c r="AL30" s="85">
        <f>AG316</f>
        <v>73</v>
      </c>
      <c r="AM30" s="86">
        <f t="shared" si="6"/>
        <v>1.388888888888884</v>
      </c>
      <c r="AN30" s="304"/>
      <c r="AO30" s="304">
        <v>1825</v>
      </c>
      <c r="AP30" s="281">
        <v>34</v>
      </c>
      <c r="AQ30" s="86">
        <f t="shared" si="4"/>
        <v>3.0303030303030276</v>
      </c>
    </row>
    <row r="31" spans="1:43" x14ac:dyDescent="0.3">
      <c r="A31" s="83" t="s">
        <v>141</v>
      </c>
      <c r="B31" s="87">
        <v>85</v>
      </c>
      <c r="C31" s="84" t="s">
        <v>0</v>
      </c>
      <c r="D31" s="84" t="s">
        <v>0</v>
      </c>
      <c r="E31" s="84" t="s">
        <v>0</v>
      </c>
      <c r="F31" s="84"/>
      <c r="G31" s="87">
        <f t="shared" si="11"/>
        <v>0</v>
      </c>
      <c r="H31" s="84" t="s">
        <v>0</v>
      </c>
      <c r="I31" s="84" t="s">
        <v>0</v>
      </c>
      <c r="J31" s="84" t="s">
        <v>0</v>
      </c>
      <c r="K31" s="87">
        <f t="shared" si="12"/>
        <v>0</v>
      </c>
      <c r="L31" s="86"/>
      <c r="M31" s="87">
        <f t="shared" si="13"/>
        <v>36.711537388781991</v>
      </c>
      <c r="N31" s="86">
        <f t="shared" si="15"/>
        <v>0</v>
      </c>
      <c r="O31" s="84" t="s">
        <v>0</v>
      </c>
      <c r="Q31" s="83" t="s">
        <v>141</v>
      </c>
      <c r="R31" s="88">
        <f t="shared" si="14"/>
        <v>36.711537388781991</v>
      </c>
      <c r="T31" s="9">
        <v>1902</v>
      </c>
      <c r="U31" s="85">
        <f>AVERAGE(R209:R220)</f>
        <v>37.147122536851192</v>
      </c>
      <c r="V31" s="86">
        <f t="shared" si="9"/>
        <v>6.3762435936086881</v>
      </c>
      <c r="W31" s="85">
        <f>R220</f>
        <v>38.847352178257317</v>
      </c>
      <c r="X31" s="86">
        <f t="shared" si="10"/>
        <v>6.5857885615251632</v>
      </c>
      <c r="Z31" s="9">
        <v>1902</v>
      </c>
      <c r="AA31" s="85">
        <f t="shared" si="7"/>
        <v>37.147122536851192</v>
      </c>
      <c r="AB31" s="86">
        <f t="shared" si="3"/>
        <v>6.3762435936086881</v>
      </c>
      <c r="AC31" s="85">
        <f t="shared" si="8"/>
        <v>38.847352178257317</v>
      </c>
      <c r="AD31" s="86">
        <f t="shared" si="3"/>
        <v>6.5857885615251632</v>
      </c>
      <c r="AE31" s="37"/>
      <c r="AF31" s="236" t="s">
        <v>459</v>
      </c>
      <c r="AG31" s="10">
        <v>97</v>
      </c>
      <c r="AI31" s="9">
        <v>1898</v>
      </c>
      <c r="AJ31" s="85">
        <f>AVERAGE(AG317:AG328)</f>
        <v>73.416666666666671</v>
      </c>
      <c r="AK31" s="86">
        <f t="shared" si="5"/>
        <v>2.3228803716608626</v>
      </c>
      <c r="AL31" s="85">
        <f>AG328</f>
        <v>74</v>
      </c>
      <c r="AM31" s="86">
        <f t="shared" si="6"/>
        <v>1.3698630136986356</v>
      </c>
      <c r="AN31" s="304"/>
      <c r="AO31" s="304">
        <v>1826</v>
      </c>
      <c r="AP31" s="281">
        <v>34</v>
      </c>
      <c r="AQ31" s="86">
        <f t="shared" si="4"/>
        <v>0</v>
      </c>
    </row>
    <row r="32" spans="1:43" x14ac:dyDescent="0.3">
      <c r="A32" s="83" t="s">
        <v>142</v>
      </c>
      <c r="B32" s="87">
        <v>85</v>
      </c>
      <c r="C32" s="84" t="s">
        <v>0</v>
      </c>
      <c r="D32" s="84" t="s">
        <v>0</v>
      </c>
      <c r="E32" s="84" t="s">
        <v>0</v>
      </c>
      <c r="F32" s="84"/>
      <c r="G32" s="87">
        <f t="shared" si="11"/>
        <v>0</v>
      </c>
      <c r="H32" s="84" t="s">
        <v>0</v>
      </c>
      <c r="I32" s="84" t="s">
        <v>0</v>
      </c>
      <c r="J32" s="84" t="s">
        <v>0</v>
      </c>
      <c r="K32" s="87">
        <f t="shared" si="12"/>
        <v>0</v>
      </c>
      <c r="L32" s="86"/>
      <c r="M32" s="87">
        <f t="shared" si="13"/>
        <v>36.711537388781991</v>
      </c>
      <c r="N32" s="86">
        <f t="shared" si="15"/>
        <v>0</v>
      </c>
      <c r="O32" s="86">
        <f>((M32/M20)-1)*100</f>
        <v>3.6585365853658569</v>
      </c>
      <c r="Q32" s="83" t="s">
        <v>142</v>
      </c>
      <c r="R32" s="88">
        <f t="shared" si="14"/>
        <v>36.711537388781991</v>
      </c>
      <c r="T32" s="9">
        <v>1903</v>
      </c>
      <c r="U32" s="85">
        <f>AVERAGE(R221:R232)</f>
        <v>37.636662340723539</v>
      </c>
      <c r="V32" s="86">
        <f t="shared" si="9"/>
        <v>1.3178404421142043</v>
      </c>
      <c r="W32" s="85">
        <f>R232</f>
        <v>36.762860110155692</v>
      </c>
      <c r="X32" s="86">
        <f t="shared" si="10"/>
        <v>-5.3658536585366239</v>
      </c>
      <c r="Z32" s="9">
        <v>1903</v>
      </c>
      <c r="AA32" s="85">
        <f t="shared" si="7"/>
        <v>37.636662340723539</v>
      </c>
      <c r="AB32" s="86">
        <f t="shared" si="3"/>
        <v>1.3178404421142043</v>
      </c>
      <c r="AC32" s="85">
        <f t="shared" si="8"/>
        <v>36.762860110155692</v>
      </c>
      <c r="AD32" s="86">
        <f t="shared" si="3"/>
        <v>-5.3658536585366239</v>
      </c>
      <c r="AE32" s="37"/>
      <c r="AF32" s="236" t="s">
        <v>460</v>
      </c>
      <c r="AG32" s="10">
        <v>97</v>
      </c>
      <c r="AI32" s="9">
        <v>1899</v>
      </c>
      <c r="AJ32" s="85">
        <f>AVERAGE(AG329:AG340)</f>
        <v>77.083333333333329</v>
      </c>
      <c r="AK32" s="86">
        <f t="shared" si="5"/>
        <v>4.9943246311010103</v>
      </c>
      <c r="AL32" s="85">
        <f>AG340</f>
        <v>79</v>
      </c>
      <c r="AM32" s="86">
        <f t="shared" si="6"/>
        <v>6.7567567567567544</v>
      </c>
      <c r="AN32" s="304"/>
      <c r="AO32" s="304">
        <v>1827</v>
      </c>
      <c r="AP32" s="281">
        <v>34</v>
      </c>
      <c r="AQ32" s="86">
        <f t="shared" si="4"/>
        <v>0</v>
      </c>
    </row>
    <row r="33" spans="1:43" x14ac:dyDescent="0.3">
      <c r="A33" s="83" t="s">
        <v>143</v>
      </c>
      <c r="B33" s="87">
        <v>85</v>
      </c>
      <c r="C33" s="84" t="s">
        <v>0</v>
      </c>
      <c r="D33" s="84" t="s">
        <v>0</v>
      </c>
      <c r="E33" s="84" t="s">
        <v>0</v>
      </c>
      <c r="F33" s="84"/>
      <c r="G33" s="87">
        <f t="shared" si="11"/>
        <v>0</v>
      </c>
      <c r="H33" s="84" t="s">
        <v>0</v>
      </c>
      <c r="I33" s="84" t="s">
        <v>0</v>
      </c>
      <c r="J33" s="84" t="s">
        <v>0</v>
      </c>
      <c r="K33" s="87">
        <f t="shared" si="12"/>
        <v>0</v>
      </c>
      <c r="L33" s="86"/>
      <c r="M33" s="87">
        <f t="shared" si="13"/>
        <v>36.711537388781991</v>
      </c>
      <c r="N33" s="86">
        <f t="shared" si="15"/>
        <v>0</v>
      </c>
      <c r="O33" s="86">
        <f t="shared" ref="O33:O96" si="16">((M33/M21)-1)*100</f>
        <v>6.25</v>
      </c>
      <c r="Q33" s="83" t="s">
        <v>143</v>
      </c>
      <c r="R33" s="88">
        <f t="shared" si="14"/>
        <v>36.711537388781991</v>
      </c>
      <c r="T33" s="9">
        <v>1904</v>
      </c>
      <c r="U33" s="85">
        <f>AVERAGE(R233:R244)</f>
        <v>37.705092635888491</v>
      </c>
      <c r="V33" s="86">
        <f t="shared" si="9"/>
        <v>0.18181818181817189</v>
      </c>
      <c r="W33" s="85">
        <f>R244</f>
        <v>38.594686473032858</v>
      </c>
      <c r="X33" s="86">
        <f t="shared" si="10"/>
        <v>4.9828178694157899</v>
      </c>
      <c r="Z33" s="9">
        <v>1904</v>
      </c>
      <c r="AA33" s="85">
        <f t="shared" si="7"/>
        <v>37.705092635888491</v>
      </c>
      <c r="AB33" s="86">
        <f t="shared" si="3"/>
        <v>0.18181818181817189</v>
      </c>
      <c r="AC33" s="85">
        <f t="shared" si="8"/>
        <v>38.594686473032858</v>
      </c>
      <c r="AD33" s="86">
        <f t="shared" si="3"/>
        <v>4.9828178694157899</v>
      </c>
      <c r="AE33" s="37"/>
      <c r="AF33" s="236" t="s">
        <v>461</v>
      </c>
      <c r="AG33" s="10">
        <v>97</v>
      </c>
      <c r="AI33" s="9">
        <v>1900</v>
      </c>
      <c r="AJ33" s="85">
        <f>AVERAGE(AG341:AG352)</f>
        <v>79.583333333333329</v>
      </c>
      <c r="AK33" s="86">
        <f t="shared" si="5"/>
        <v>3.2432432432432545</v>
      </c>
      <c r="AL33" s="85">
        <f>AG352</f>
        <v>80</v>
      </c>
      <c r="AM33" s="86">
        <f t="shared" si="6"/>
        <v>1.2658227848101333</v>
      </c>
      <c r="AN33" s="304"/>
      <c r="AO33" s="304">
        <v>1828</v>
      </c>
      <c r="AP33" s="281">
        <v>33</v>
      </c>
      <c r="AQ33" s="86">
        <f t="shared" si="4"/>
        <v>-2.9411764705882359</v>
      </c>
    </row>
    <row r="34" spans="1:43" x14ac:dyDescent="0.3">
      <c r="A34" s="83" t="s">
        <v>144</v>
      </c>
      <c r="B34" s="87">
        <v>84</v>
      </c>
      <c r="C34" s="84" t="s">
        <v>0</v>
      </c>
      <c r="D34" s="84" t="s">
        <v>0</v>
      </c>
      <c r="E34" s="84" t="s">
        <v>0</v>
      </c>
      <c r="F34" s="84"/>
      <c r="G34" s="87">
        <f t="shared" si="11"/>
        <v>-1.1764705882352899</v>
      </c>
      <c r="H34" s="84" t="s">
        <v>0</v>
      </c>
      <c r="I34" s="84" t="s">
        <v>0</v>
      </c>
      <c r="J34" s="84" t="s">
        <v>0</v>
      </c>
      <c r="K34" s="87">
        <f t="shared" si="12"/>
        <v>-1.1764705882352899</v>
      </c>
      <c r="L34" s="86"/>
      <c r="M34" s="87">
        <f t="shared" si="13"/>
        <v>36.279636948913968</v>
      </c>
      <c r="N34" s="86">
        <f t="shared" si="15"/>
        <v>-1.1764705882352899</v>
      </c>
      <c r="O34" s="86">
        <f t="shared" si="16"/>
        <v>6.3291139240506444</v>
      </c>
      <c r="Q34" s="83" t="s">
        <v>144</v>
      </c>
      <c r="R34" s="88">
        <f t="shared" si="14"/>
        <v>36.279636948913968</v>
      </c>
      <c r="T34" s="9">
        <v>1905</v>
      </c>
      <c r="U34" s="85">
        <f>AVERAGE(R245:R256)</f>
        <v>37.952494472254074</v>
      </c>
      <c r="V34" s="86">
        <f t="shared" si="9"/>
        <v>0.65614965796449987</v>
      </c>
      <c r="W34" s="85">
        <f>R256</f>
        <v>38.53152004672674</v>
      </c>
      <c r="X34" s="86">
        <f t="shared" si="10"/>
        <v>-0.16366612111294865</v>
      </c>
      <c r="Z34" s="9">
        <v>1905</v>
      </c>
      <c r="AA34" s="85">
        <f t="shared" si="7"/>
        <v>37.952494472254074</v>
      </c>
      <c r="AB34" s="86">
        <f t="shared" si="3"/>
        <v>0.65614965796449987</v>
      </c>
      <c r="AC34" s="85">
        <f t="shared" si="8"/>
        <v>38.53152004672674</v>
      </c>
      <c r="AD34" s="86">
        <f t="shared" si="3"/>
        <v>-0.16366612111294865</v>
      </c>
      <c r="AE34" s="37"/>
      <c r="AF34" s="236" t="s">
        <v>462</v>
      </c>
      <c r="AG34" s="10">
        <v>95</v>
      </c>
      <c r="AI34" s="9">
        <v>1901</v>
      </c>
      <c r="AJ34" s="85">
        <f>AVERAGE(AG353:AG364)</f>
        <v>81.083333333333329</v>
      </c>
      <c r="AK34" s="86">
        <f t="shared" si="5"/>
        <v>1.8848167539267102</v>
      </c>
      <c r="AL34" s="85">
        <f>AG364</f>
        <v>83</v>
      </c>
      <c r="AM34" s="86">
        <f t="shared" si="6"/>
        <v>3.7500000000000089</v>
      </c>
      <c r="AN34" s="304"/>
      <c r="AO34" s="304">
        <v>1829</v>
      </c>
      <c r="AP34" s="281">
        <v>32</v>
      </c>
      <c r="AQ34" s="86">
        <f t="shared" si="4"/>
        <v>-3.0303030303030276</v>
      </c>
    </row>
    <row r="35" spans="1:43" x14ac:dyDescent="0.3">
      <c r="A35" s="83" t="s">
        <v>145</v>
      </c>
      <c r="B35" s="87">
        <v>83</v>
      </c>
      <c r="C35" s="84" t="s">
        <v>0</v>
      </c>
      <c r="D35" s="84" t="s">
        <v>0</v>
      </c>
      <c r="E35" s="84" t="s">
        <v>0</v>
      </c>
      <c r="F35" s="84"/>
      <c r="G35" s="87">
        <f t="shared" si="11"/>
        <v>-1.1904761904761862</v>
      </c>
      <c r="H35" s="84" t="s">
        <v>0</v>
      </c>
      <c r="I35" s="84" t="s">
        <v>0</v>
      </c>
      <c r="J35" s="84" t="s">
        <v>0</v>
      </c>
      <c r="K35" s="87">
        <f t="shared" si="12"/>
        <v>-1.1904761904761862</v>
      </c>
      <c r="L35" s="86"/>
      <c r="M35" s="87">
        <f t="shared" si="13"/>
        <v>35.847736509045944</v>
      </c>
      <c r="N35" s="86">
        <f t="shared" si="15"/>
        <v>-1.1904761904761862</v>
      </c>
      <c r="O35" s="86">
        <f t="shared" si="16"/>
        <v>3.7500000000000089</v>
      </c>
      <c r="Q35" s="83" t="s">
        <v>145</v>
      </c>
      <c r="R35" s="88">
        <f t="shared" si="14"/>
        <v>35.847736509045944</v>
      </c>
      <c r="T35" s="9">
        <v>1906</v>
      </c>
      <c r="U35" s="85">
        <f>AVERAGE(R257:R268)</f>
        <v>38.926310211139921</v>
      </c>
      <c r="V35" s="86">
        <f t="shared" si="9"/>
        <v>2.5658807212205037</v>
      </c>
      <c r="W35" s="85">
        <f>R268</f>
        <v>40.616012114828337</v>
      </c>
      <c r="X35" s="86">
        <f t="shared" si="10"/>
        <v>5.4098360655737254</v>
      </c>
      <c r="Z35" s="9">
        <v>1906</v>
      </c>
      <c r="AA35" s="85">
        <f t="shared" si="7"/>
        <v>38.926310211139921</v>
      </c>
      <c r="AB35" s="86">
        <f t="shared" si="3"/>
        <v>2.5658807212205037</v>
      </c>
      <c r="AC35" s="85">
        <f t="shared" si="8"/>
        <v>40.616012114828337</v>
      </c>
      <c r="AD35" s="86">
        <f t="shared" si="3"/>
        <v>5.4098360655737254</v>
      </c>
      <c r="AE35" s="37"/>
      <c r="AF35" s="236" t="s">
        <v>463</v>
      </c>
      <c r="AG35" s="10">
        <v>96</v>
      </c>
      <c r="AI35" s="9">
        <v>1902</v>
      </c>
      <c r="AJ35" s="85">
        <f>AVERAGE(AG365:AG376)</f>
        <v>84</v>
      </c>
      <c r="AK35" s="86">
        <f t="shared" si="5"/>
        <v>3.5971223021582732</v>
      </c>
      <c r="AL35" s="85">
        <f>AG376</f>
        <v>86</v>
      </c>
      <c r="AM35" s="86">
        <f t="shared" si="6"/>
        <v>3.6144578313253017</v>
      </c>
      <c r="AN35" s="304"/>
      <c r="AO35" s="304">
        <v>1830</v>
      </c>
      <c r="AP35" s="281">
        <v>32</v>
      </c>
      <c r="AQ35" s="86">
        <f t="shared" si="4"/>
        <v>0</v>
      </c>
    </row>
    <row r="36" spans="1:43" x14ac:dyDescent="0.3">
      <c r="A36" s="83" t="s">
        <v>146</v>
      </c>
      <c r="B36" s="87">
        <v>84</v>
      </c>
      <c r="C36" s="84" t="s">
        <v>0</v>
      </c>
      <c r="D36" s="84" t="s">
        <v>0</v>
      </c>
      <c r="E36" s="84" t="s">
        <v>0</v>
      </c>
      <c r="F36" s="84"/>
      <c r="G36" s="87">
        <f t="shared" si="11"/>
        <v>1.2048192771084265</v>
      </c>
      <c r="H36" s="84" t="s">
        <v>0</v>
      </c>
      <c r="I36" s="84" t="s">
        <v>0</v>
      </c>
      <c r="J36" s="84" t="s">
        <v>0</v>
      </c>
      <c r="K36" s="87">
        <f t="shared" si="12"/>
        <v>1.2048192771084265</v>
      </c>
      <c r="L36" s="86"/>
      <c r="M36" s="87">
        <f t="shared" si="13"/>
        <v>36.279636948913968</v>
      </c>
      <c r="N36" s="86">
        <f t="shared" si="15"/>
        <v>1.2048192771084265</v>
      </c>
      <c r="O36" s="86">
        <f t="shared" si="16"/>
        <v>3.7037037037036979</v>
      </c>
      <c r="Q36" s="83" t="s">
        <v>146</v>
      </c>
      <c r="R36" s="88">
        <f t="shared" si="14"/>
        <v>36.279636948913968</v>
      </c>
      <c r="T36" s="9">
        <v>1907</v>
      </c>
      <c r="U36" s="85">
        <f>AVERAGE(R269:R280)</f>
        <v>41.205565427018684</v>
      </c>
      <c r="V36" s="86">
        <f t="shared" si="9"/>
        <v>5.8553076402974469</v>
      </c>
      <c r="W36" s="85">
        <f>R280</f>
        <v>39.921181425461128</v>
      </c>
      <c r="X36" s="86">
        <f t="shared" si="10"/>
        <v>-1.7107309486780853</v>
      </c>
      <c r="Z36" s="9">
        <v>1907</v>
      </c>
      <c r="AA36" s="85">
        <f t="shared" si="7"/>
        <v>41.205565427018684</v>
      </c>
      <c r="AB36" s="86">
        <f t="shared" si="3"/>
        <v>5.8553076402974469</v>
      </c>
      <c r="AC36" s="85">
        <f t="shared" si="8"/>
        <v>39.921181425461128</v>
      </c>
      <c r="AD36" s="86">
        <f t="shared" si="3"/>
        <v>-1.7107309486780853</v>
      </c>
      <c r="AE36" s="37"/>
      <c r="AF36" s="236" t="s">
        <v>464</v>
      </c>
      <c r="AG36" s="10">
        <v>95</v>
      </c>
      <c r="AI36" s="9">
        <v>1903</v>
      </c>
      <c r="AJ36" s="85">
        <f>AVERAGE(AG377:AG388)</f>
        <v>85.416666666666671</v>
      </c>
      <c r="AK36" s="86">
        <f t="shared" si="5"/>
        <v>1.6865079365079527</v>
      </c>
      <c r="AL36" s="85">
        <f>AG388</f>
        <v>84</v>
      </c>
      <c r="AM36" s="86">
        <f t="shared" si="6"/>
        <v>-2.3255813953488413</v>
      </c>
      <c r="AN36" s="304"/>
      <c r="AO36" s="304">
        <v>1831</v>
      </c>
      <c r="AP36" s="281">
        <v>32</v>
      </c>
      <c r="AQ36" s="86">
        <f t="shared" si="4"/>
        <v>0</v>
      </c>
    </row>
    <row r="37" spans="1:43" x14ac:dyDescent="0.3">
      <c r="A37" s="83" t="s">
        <v>147</v>
      </c>
      <c r="B37" s="87">
        <v>83</v>
      </c>
      <c r="C37" s="84" t="s">
        <v>0</v>
      </c>
      <c r="D37" s="84" t="s">
        <v>0</v>
      </c>
      <c r="E37" s="84" t="s">
        <v>0</v>
      </c>
      <c r="F37" s="84"/>
      <c r="G37" s="87">
        <f t="shared" si="11"/>
        <v>-1.1904761904761862</v>
      </c>
      <c r="H37" s="84" t="s">
        <v>0</v>
      </c>
      <c r="I37" s="84" t="s">
        <v>0</v>
      </c>
      <c r="J37" s="84" t="s">
        <v>0</v>
      </c>
      <c r="K37" s="87">
        <f t="shared" si="12"/>
        <v>-1.1904761904761862</v>
      </c>
      <c r="L37" s="86"/>
      <c r="M37" s="87">
        <f t="shared" si="13"/>
        <v>35.847736509045944</v>
      </c>
      <c r="N37" s="86">
        <f t="shared" si="15"/>
        <v>-1.1904761904761862</v>
      </c>
      <c r="O37" s="86">
        <f t="shared" si="16"/>
        <v>2.4691358024691468</v>
      </c>
      <c r="Q37" s="83" t="s">
        <v>147</v>
      </c>
      <c r="R37" s="88">
        <f t="shared" si="14"/>
        <v>35.847736509045944</v>
      </c>
      <c r="T37" s="9">
        <v>1908</v>
      </c>
      <c r="U37" s="85">
        <f>AVERAGE(R281:R292)</f>
        <v>39.705362802248594</v>
      </c>
      <c r="V37" s="86">
        <f t="shared" si="9"/>
        <v>-3.6407766990291024</v>
      </c>
      <c r="W37" s="85">
        <f>R292</f>
        <v>40.931844246358871</v>
      </c>
      <c r="X37" s="86">
        <f t="shared" si="10"/>
        <v>2.5316455696202445</v>
      </c>
      <c r="Z37" s="9">
        <v>1908</v>
      </c>
      <c r="AA37" s="85">
        <f t="shared" si="7"/>
        <v>39.705362802248594</v>
      </c>
      <c r="AB37" s="86">
        <f t="shared" si="3"/>
        <v>-3.6407766990291024</v>
      </c>
      <c r="AC37" s="85">
        <f t="shared" si="8"/>
        <v>40.931844246358871</v>
      </c>
      <c r="AD37" s="86">
        <f t="shared" si="3"/>
        <v>2.5316455696202445</v>
      </c>
      <c r="AE37" s="37"/>
      <c r="AF37" s="236" t="s">
        <v>465</v>
      </c>
      <c r="AG37" s="10">
        <v>95</v>
      </c>
      <c r="AI37" s="9">
        <v>1904</v>
      </c>
      <c r="AJ37" s="85">
        <f>AVERAGE(AG389:AG400)</f>
        <v>85.916666666666671</v>
      </c>
      <c r="AK37" s="86">
        <f t="shared" si="5"/>
        <v>0.58536585365853711</v>
      </c>
      <c r="AL37" s="85">
        <f>AG400</f>
        <v>87</v>
      </c>
      <c r="AM37" s="86">
        <f t="shared" si="6"/>
        <v>3.5714285714285809</v>
      </c>
      <c r="AN37" s="304"/>
      <c r="AO37" s="304">
        <v>1832</v>
      </c>
      <c r="AP37" s="281">
        <v>30</v>
      </c>
      <c r="AQ37" s="86">
        <f t="shared" si="4"/>
        <v>-6.25</v>
      </c>
    </row>
    <row r="38" spans="1:43" x14ac:dyDescent="0.3">
      <c r="A38" s="83" t="s">
        <v>148</v>
      </c>
      <c r="B38" s="87">
        <v>84</v>
      </c>
      <c r="C38" s="84" t="s">
        <v>0</v>
      </c>
      <c r="D38" s="84" t="s">
        <v>0</v>
      </c>
      <c r="E38" s="84" t="s">
        <v>0</v>
      </c>
      <c r="F38" s="84"/>
      <c r="G38" s="87">
        <f t="shared" si="11"/>
        <v>1.2048192771084265</v>
      </c>
      <c r="H38" s="84" t="s">
        <v>0</v>
      </c>
      <c r="I38" s="84" t="s">
        <v>0</v>
      </c>
      <c r="J38" s="84" t="s">
        <v>0</v>
      </c>
      <c r="K38" s="87">
        <f t="shared" si="12"/>
        <v>1.2048192771084265</v>
      </c>
      <c r="L38" s="86"/>
      <c r="M38" s="87">
        <f t="shared" si="13"/>
        <v>36.279636948913968</v>
      </c>
      <c r="N38" s="86">
        <f t="shared" si="15"/>
        <v>1.2048192771084265</v>
      </c>
      <c r="O38" s="86">
        <f t="shared" si="16"/>
        <v>3.7037037037036979</v>
      </c>
      <c r="Q38" s="83" t="s">
        <v>148</v>
      </c>
      <c r="R38" s="88">
        <f t="shared" si="14"/>
        <v>36.279636948913968</v>
      </c>
      <c r="T38" s="9">
        <v>1909</v>
      </c>
      <c r="U38" s="85">
        <f>AVERAGE(R293:R304)</f>
        <v>42.832100904400995</v>
      </c>
      <c r="V38" s="86">
        <f t="shared" si="9"/>
        <v>7.8748508550974039</v>
      </c>
      <c r="W38" s="85">
        <f>R304</f>
        <v>45.227161235174307</v>
      </c>
      <c r="X38" s="86">
        <f t="shared" si="10"/>
        <v>10.493827160493829</v>
      </c>
      <c r="Z38" s="9">
        <v>1909</v>
      </c>
      <c r="AA38" s="85">
        <f t="shared" si="7"/>
        <v>42.832100904400995</v>
      </c>
      <c r="AB38" s="86">
        <f t="shared" si="3"/>
        <v>7.8748508550974039</v>
      </c>
      <c r="AC38" s="85">
        <f t="shared" si="8"/>
        <v>45.227161235174307</v>
      </c>
      <c r="AD38" s="86">
        <f t="shared" si="3"/>
        <v>10.493827160493829</v>
      </c>
      <c r="AE38" s="37"/>
      <c r="AF38" s="236" t="s">
        <v>466</v>
      </c>
      <c r="AG38" s="10">
        <v>94</v>
      </c>
      <c r="AI38" s="9">
        <v>1905</v>
      </c>
      <c r="AJ38" s="85">
        <f>AVERAGE(AG401:AG412)</f>
        <v>88.166666666666671</v>
      </c>
      <c r="AK38" s="86">
        <f t="shared" si="5"/>
        <v>2.6188166828321924</v>
      </c>
      <c r="AL38" s="85">
        <f>AG412</f>
        <v>89</v>
      </c>
      <c r="AM38" s="86">
        <f t="shared" si="6"/>
        <v>2.2988505747126409</v>
      </c>
      <c r="AN38" s="304"/>
      <c r="AO38" s="304">
        <v>1833</v>
      </c>
      <c r="AP38" s="281">
        <v>29</v>
      </c>
      <c r="AQ38" s="86">
        <f t="shared" si="4"/>
        <v>-3.3333333333333326</v>
      </c>
    </row>
    <row r="39" spans="1:43" x14ac:dyDescent="0.3">
      <c r="A39" s="83" t="s">
        <v>149</v>
      </c>
      <c r="B39" s="87">
        <v>85</v>
      </c>
      <c r="C39" s="84" t="s">
        <v>0</v>
      </c>
      <c r="D39" s="84" t="s">
        <v>0</v>
      </c>
      <c r="E39" s="84" t="s">
        <v>0</v>
      </c>
      <c r="F39" s="84"/>
      <c r="G39" s="87">
        <f t="shared" si="11"/>
        <v>1.1904761904761862</v>
      </c>
      <c r="H39" s="84" t="s">
        <v>0</v>
      </c>
      <c r="I39" s="84" t="s">
        <v>0</v>
      </c>
      <c r="J39" s="84" t="s">
        <v>0</v>
      </c>
      <c r="K39" s="87">
        <f t="shared" si="12"/>
        <v>1.1904761904761862</v>
      </c>
      <c r="L39" s="86"/>
      <c r="M39" s="87">
        <f t="shared" si="13"/>
        <v>36.711537388781991</v>
      </c>
      <c r="N39" s="86">
        <f t="shared" si="15"/>
        <v>1.1904761904761862</v>
      </c>
      <c r="O39" s="86">
        <f t="shared" si="16"/>
        <v>4.9382716049382713</v>
      </c>
      <c r="Q39" s="83" t="s">
        <v>149</v>
      </c>
      <c r="R39" s="88">
        <f t="shared" si="14"/>
        <v>36.711537388781991</v>
      </c>
      <c r="T39" s="9">
        <v>1910</v>
      </c>
      <c r="U39" s="85">
        <f>AVERAGE(R305:R316)</f>
        <v>44.448108644065634</v>
      </c>
      <c r="V39" s="86">
        <f t="shared" si="9"/>
        <v>3.7728892712302065</v>
      </c>
      <c r="W39" s="85">
        <f>R316</f>
        <v>42.068839919868843</v>
      </c>
      <c r="X39" s="86">
        <f t="shared" si="10"/>
        <v>-6.9832402234636826</v>
      </c>
      <c r="Z39" s="9">
        <v>1910</v>
      </c>
      <c r="AA39" s="85">
        <f t="shared" si="7"/>
        <v>44.448108644065634</v>
      </c>
      <c r="AB39" s="86">
        <f t="shared" si="3"/>
        <v>3.7728892712302065</v>
      </c>
      <c r="AC39" s="85">
        <f t="shared" si="8"/>
        <v>42.068839919868843</v>
      </c>
      <c r="AD39" s="86">
        <f t="shared" si="3"/>
        <v>-6.9832402234636826</v>
      </c>
      <c r="AE39" s="37"/>
      <c r="AF39" s="236" t="s">
        <v>467</v>
      </c>
      <c r="AG39" s="10">
        <v>93</v>
      </c>
      <c r="AI39" s="9">
        <v>1906</v>
      </c>
      <c r="AJ39" s="85">
        <f>AVERAGE(AG413:AG424)</f>
        <v>90.666666666666671</v>
      </c>
      <c r="AK39" s="86">
        <f t="shared" ref="AK39:AK70" si="17">((AJ39/AJ38)-1)*100</f>
        <v>2.8355387523629538</v>
      </c>
      <c r="AL39" s="89">
        <f>AG424</f>
        <v>93</v>
      </c>
      <c r="AM39" s="86">
        <f t="shared" ref="AM39:AM70" si="18">((AL39/AL38)-1)*100</f>
        <v>4.4943820224719211</v>
      </c>
      <c r="AN39" s="304"/>
      <c r="AO39" s="304">
        <v>1834</v>
      </c>
      <c r="AP39" s="281">
        <v>30</v>
      </c>
      <c r="AQ39" s="86">
        <f t="shared" si="4"/>
        <v>3.4482758620689724</v>
      </c>
    </row>
    <row r="40" spans="1:43" x14ac:dyDescent="0.3">
      <c r="A40" s="83" t="s">
        <v>150</v>
      </c>
      <c r="B40" s="87">
        <v>87</v>
      </c>
      <c r="C40" s="84" t="s">
        <v>0</v>
      </c>
      <c r="D40" s="84" t="s">
        <v>0</v>
      </c>
      <c r="E40" s="84" t="s">
        <v>0</v>
      </c>
      <c r="F40" s="84"/>
      <c r="G40" s="87">
        <f t="shared" si="11"/>
        <v>2.3529411764705799</v>
      </c>
      <c r="H40" s="84" t="s">
        <v>0</v>
      </c>
      <c r="I40" s="84" t="s">
        <v>0</v>
      </c>
      <c r="J40" s="84" t="s">
        <v>0</v>
      </c>
      <c r="K40" s="87">
        <f t="shared" si="12"/>
        <v>2.3529411764705799</v>
      </c>
      <c r="L40" s="86"/>
      <c r="M40" s="87">
        <f t="shared" si="13"/>
        <v>37.575338268518038</v>
      </c>
      <c r="N40" s="86">
        <f t="shared" si="15"/>
        <v>2.3529411764705799</v>
      </c>
      <c r="O40" s="86">
        <f t="shared" si="16"/>
        <v>6.0975609756097615</v>
      </c>
      <c r="Q40" s="83" t="s">
        <v>150</v>
      </c>
      <c r="R40" s="88">
        <f t="shared" si="14"/>
        <v>37.575338268518038</v>
      </c>
      <c r="T40" s="9">
        <v>1911</v>
      </c>
      <c r="U40" s="85">
        <f>AVERAGE(R317:R328)</f>
        <v>40.921316508641191</v>
      </c>
      <c r="V40" s="86">
        <f t="shared" si="9"/>
        <v>-7.9346281383230739</v>
      </c>
      <c r="W40" s="85">
        <f>R328</f>
        <v>41.24767637788942</v>
      </c>
      <c r="X40" s="86">
        <f t="shared" si="10"/>
        <v>-1.9519519519519579</v>
      </c>
      <c r="Z40" s="9">
        <v>1911</v>
      </c>
      <c r="AA40" s="85">
        <f t="shared" si="7"/>
        <v>40.921316508641191</v>
      </c>
      <c r="AB40" s="86">
        <f t="shared" si="3"/>
        <v>-7.9346281383230739</v>
      </c>
      <c r="AC40" s="85">
        <f t="shared" si="8"/>
        <v>41.24767637788942</v>
      </c>
      <c r="AD40" s="86">
        <f t="shared" si="3"/>
        <v>-1.9519519519519579</v>
      </c>
      <c r="AE40" s="37"/>
      <c r="AF40" s="236" t="s">
        <v>468</v>
      </c>
      <c r="AG40" s="10">
        <v>94</v>
      </c>
      <c r="AI40" s="9">
        <v>1907</v>
      </c>
      <c r="AJ40" s="85">
        <f>AVERAGE(AG425:AG436)</f>
        <v>92.75</v>
      </c>
      <c r="AK40" s="86">
        <f t="shared" si="17"/>
        <v>2.2977941176470562</v>
      </c>
      <c r="AL40" s="89">
        <f>AG436</f>
        <v>91</v>
      </c>
      <c r="AM40" s="86">
        <f t="shared" si="18"/>
        <v>-2.1505376344086002</v>
      </c>
      <c r="AN40" s="304"/>
      <c r="AO40" s="304">
        <v>1835</v>
      </c>
      <c r="AP40" s="281">
        <v>31</v>
      </c>
      <c r="AQ40" s="86">
        <f t="shared" si="4"/>
        <v>3.3333333333333437</v>
      </c>
    </row>
    <row r="41" spans="1:43" x14ac:dyDescent="0.3">
      <c r="A41" s="83" t="s">
        <v>151</v>
      </c>
      <c r="B41" s="87">
        <v>88</v>
      </c>
      <c r="C41" s="84" t="s">
        <v>0</v>
      </c>
      <c r="D41" s="84" t="s">
        <v>0</v>
      </c>
      <c r="E41" s="84" t="s">
        <v>0</v>
      </c>
      <c r="F41" s="84"/>
      <c r="G41" s="87">
        <f t="shared" si="11"/>
        <v>1.1494252873563315</v>
      </c>
      <c r="H41" s="84" t="s">
        <v>0</v>
      </c>
      <c r="I41" s="84" t="s">
        <v>0</v>
      </c>
      <c r="J41" s="84" t="s">
        <v>0</v>
      </c>
      <c r="K41" s="87">
        <f t="shared" si="12"/>
        <v>1.1494252873563315</v>
      </c>
      <c r="L41" s="86"/>
      <c r="M41" s="87">
        <f t="shared" si="13"/>
        <v>38.007238708386062</v>
      </c>
      <c r="N41" s="86">
        <f t="shared" si="15"/>
        <v>1.1494252873563315</v>
      </c>
      <c r="O41" s="86">
        <f t="shared" si="16"/>
        <v>4.7619047619047672</v>
      </c>
      <c r="Q41" s="83" t="s">
        <v>151</v>
      </c>
      <c r="R41" s="88">
        <f t="shared" si="14"/>
        <v>38.007238708386062</v>
      </c>
      <c r="T41" s="9">
        <v>1912</v>
      </c>
      <c r="U41" s="85">
        <f>AVERAGE(R329:R340)</f>
        <v>43.642736708662731</v>
      </c>
      <c r="V41" s="86">
        <f t="shared" si="9"/>
        <v>6.6503730383328907</v>
      </c>
      <c r="W41" s="85">
        <f>R340</f>
        <v>44.279664840582662</v>
      </c>
      <c r="X41" s="86">
        <f t="shared" si="10"/>
        <v>7.3506891271056363</v>
      </c>
      <c r="Y41" s="37"/>
      <c r="Z41" s="9">
        <v>1912</v>
      </c>
      <c r="AA41" s="85">
        <f t="shared" si="7"/>
        <v>43.642736708662731</v>
      </c>
      <c r="AB41" s="86">
        <f t="shared" si="3"/>
        <v>6.6503730383328907</v>
      </c>
      <c r="AC41" s="85">
        <f t="shared" si="8"/>
        <v>44.279664840582662</v>
      </c>
      <c r="AD41" s="86">
        <f t="shared" si="3"/>
        <v>7.3506891271056363</v>
      </c>
      <c r="AE41" s="37"/>
      <c r="AF41" s="236" t="s">
        <v>469</v>
      </c>
      <c r="AG41" s="10">
        <v>94</v>
      </c>
      <c r="AI41" s="9">
        <v>1908</v>
      </c>
      <c r="AJ41" s="85">
        <f>AVERAGE(AG437:AG448)</f>
        <v>90.916666666666671</v>
      </c>
      <c r="AK41" s="86">
        <f t="shared" si="17"/>
        <v>-1.9766397124887591</v>
      </c>
      <c r="AL41" s="89">
        <f>AG448</f>
        <v>92</v>
      </c>
      <c r="AM41" s="86">
        <f t="shared" si="18"/>
        <v>1.098901098901095</v>
      </c>
      <c r="AN41" s="304"/>
      <c r="AO41" s="304">
        <v>1836</v>
      </c>
      <c r="AP41" s="281">
        <v>33</v>
      </c>
      <c r="AQ41" s="86">
        <f t="shared" si="4"/>
        <v>6.4516129032258007</v>
      </c>
    </row>
    <row r="42" spans="1:43" x14ac:dyDescent="0.3">
      <c r="A42" s="83" t="s">
        <v>152</v>
      </c>
      <c r="B42" s="87">
        <v>87</v>
      </c>
      <c r="C42" s="84" t="s">
        <v>0</v>
      </c>
      <c r="D42" s="84" t="s">
        <v>0</v>
      </c>
      <c r="E42" s="84" t="s">
        <v>0</v>
      </c>
      <c r="F42" s="84"/>
      <c r="G42" s="87">
        <f t="shared" si="11"/>
        <v>-1.1363636363636354</v>
      </c>
      <c r="H42" s="84" t="s">
        <v>0</v>
      </c>
      <c r="I42" s="84" t="s">
        <v>0</v>
      </c>
      <c r="J42" s="84" t="s">
        <v>0</v>
      </c>
      <c r="K42" s="87">
        <f t="shared" si="12"/>
        <v>-1.1363636363636354</v>
      </c>
      <c r="L42" s="86"/>
      <c r="M42" s="87">
        <f t="shared" si="13"/>
        <v>37.575338268518038</v>
      </c>
      <c r="N42" s="86">
        <f t="shared" si="15"/>
        <v>-1.1363636363636354</v>
      </c>
      <c r="O42" s="86">
        <f t="shared" si="16"/>
        <v>2.3529411764705799</v>
      </c>
      <c r="Q42" s="83" t="s">
        <v>152</v>
      </c>
      <c r="R42" s="88">
        <f t="shared" si="14"/>
        <v>37.575338268518038</v>
      </c>
      <c r="T42" s="9">
        <v>1913</v>
      </c>
      <c r="U42" s="85">
        <f>AVERAGE(R341:R352)</f>
        <v>44.021530180699692</v>
      </c>
      <c r="V42" s="86">
        <f t="shared" si="9"/>
        <v>0.86794161091592326</v>
      </c>
      <c r="W42" s="85">
        <f>R352</f>
        <v>43.598615916954969</v>
      </c>
      <c r="X42" s="86">
        <f t="shared" si="10"/>
        <v>-1.538062508105309</v>
      </c>
      <c r="Y42" s="37"/>
      <c r="Z42" s="9">
        <v>1913</v>
      </c>
      <c r="AA42" s="85">
        <f t="shared" si="7"/>
        <v>44.021530180699692</v>
      </c>
      <c r="AB42" s="86">
        <f t="shared" si="3"/>
        <v>0.86794161091592326</v>
      </c>
      <c r="AC42" s="85">
        <f t="shared" si="8"/>
        <v>43.598615916954969</v>
      </c>
      <c r="AD42" s="86">
        <f t="shared" si="3"/>
        <v>-1.538062508105309</v>
      </c>
      <c r="AE42" s="37"/>
      <c r="AF42" s="236" t="s">
        <v>470</v>
      </c>
      <c r="AG42" s="10">
        <v>94</v>
      </c>
      <c r="AI42" s="9">
        <v>1909</v>
      </c>
      <c r="AJ42" s="85">
        <f>AVERAGE(AG449:AG460)</f>
        <v>94.666666666666671</v>
      </c>
      <c r="AK42" s="86">
        <f t="shared" si="17"/>
        <v>4.124656278643446</v>
      </c>
      <c r="AL42" s="89">
        <f>AG460</f>
        <v>97</v>
      </c>
      <c r="AM42" s="86">
        <f t="shared" si="18"/>
        <v>5.4347826086956541</v>
      </c>
      <c r="AN42" s="304"/>
      <c r="AO42" s="304">
        <v>1837</v>
      </c>
      <c r="AP42" s="281">
        <v>34</v>
      </c>
      <c r="AQ42" s="86">
        <f t="shared" si="4"/>
        <v>3.0303030303030276</v>
      </c>
    </row>
    <row r="43" spans="1:43" x14ac:dyDescent="0.3">
      <c r="A43" s="83" t="s">
        <v>153</v>
      </c>
      <c r="B43" s="87">
        <v>87</v>
      </c>
      <c r="C43" s="84" t="s">
        <v>0</v>
      </c>
      <c r="D43" s="84" t="s">
        <v>0</v>
      </c>
      <c r="E43" s="84" t="s">
        <v>0</v>
      </c>
      <c r="F43" s="84"/>
      <c r="G43" s="87">
        <f t="shared" si="11"/>
        <v>0</v>
      </c>
      <c r="H43" s="84" t="s">
        <v>0</v>
      </c>
      <c r="I43" s="84" t="s">
        <v>0</v>
      </c>
      <c r="J43" s="84" t="s">
        <v>0</v>
      </c>
      <c r="K43" s="87">
        <f t="shared" si="12"/>
        <v>0</v>
      </c>
      <c r="L43" s="86"/>
      <c r="M43" s="87">
        <f t="shared" si="13"/>
        <v>37.575338268518038</v>
      </c>
      <c r="N43" s="86">
        <f t="shared" si="15"/>
        <v>0</v>
      </c>
      <c r="O43" s="86">
        <f t="shared" si="16"/>
        <v>2.3529411764705799</v>
      </c>
      <c r="Q43" s="83" t="s">
        <v>153</v>
      </c>
      <c r="R43" s="88">
        <f t="shared" si="14"/>
        <v>37.575338268518038</v>
      </c>
      <c r="T43" s="9">
        <v>1914</v>
      </c>
      <c r="U43" s="85">
        <f>AVERAGE(R353:R364)</f>
        <v>42.993079584775046</v>
      </c>
      <c r="V43" s="86">
        <f t="shared" si="9"/>
        <v>-2.3362445414847222</v>
      </c>
      <c r="W43" s="85">
        <f>R364</f>
        <v>42.445213379469394</v>
      </c>
      <c r="X43" s="86">
        <f t="shared" si="10"/>
        <v>-2.6455026455026287</v>
      </c>
      <c r="Y43" s="37"/>
      <c r="Z43" s="9">
        <v>1914</v>
      </c>
      <c r="AA43" s="85">
        <f t="shared" si="7"/>
        <v>42.993079584775046</v>
      </c>
      <c r="AB43" s="86">
        <f t="shared" si="3"/>
        <v>-2.3362445414847222</v>
      </c>
      <c r="AC43" s="85">
        <f t="shared" si="8"/>
        <v>42.445213379469394</v>
      </c>
      <c r="AD43" s="86">
        <f t="shared" si="3"/>
        <v>-2.6455026455026287</v>
      </c>
      <c r="AE43" s="37"/>
      <c r="AF43" s="236" t="s">
        <v>471</v>
      </c>
      <c r="AG43" s="10">
        <v>94</v>
      </c>
      <c r="AI43" s="9">
        <v>1910</v>
      </c>
      <c r="AJ43" s="85">
        <f>AVERAGE(AG461:AG472)</f>
        <v>97</v>
      </c>
      <c r="AK43" s="86">
        <f t="shared" si="17"/>
        <v>2.4647887323943518</v>
      </c>
      <c r="AL43" s="89">
        <f>AG472</f>
        <v>96</v>
      </c>
      <c r="AM43" s="86">
        <f t="shared" si="18"/>
        <v>-1.0309278350515427</v>
      </c>
      <c r="AN43" s="304"/>
      <c r="AO43" s="304">
        <v>1838</v>
      </c>
      <c r="AP43" s="281">
        <v>32</v>
      </c>
      <c r="AQ43" s="86">
        <f t="shared" si="4"/>
        <v>-5.8823529411764719</v>
      </c>
    </row>
    <row r="44" spans="1:43" x14ac:dyDescent="0.3">
      <c r="A44" s="83" t="s">
        <v>154</v>
      </c>
      <c r="B44" s="87">
        <v>86</v>
      </c>
      <c r="C44" s="84" t="s">
        <v>0</v>
      </c>
      <c r="D44" s="84" t="s">
        <v>0</v>
      </c>
      <c r="E44" s="84" t="s">
        <v>0</v>
      </c>
      <c r="F44" s="84"/>
      <c r="G44" s="87">
        <f t="shared" si="11"/>
        <v>-1.1494252873563204</v>
      </c>
      <c r="H44" s="84" t="s">
        <v>0</v>
      </c>
      <c r="I44" s="84" t="s">
        <v>0</v>
      </c>
      <c r="J44" s="84" t="s">
        <v>0</v>
      </c>
      <c r="K44" s="87">
        <f t="shared" si="12"/>
        <v>-1.1494252873563204</v>
      </c>
      <c r="L44" s="86"/>
      <c r="M44" s="87">
        <f t="shared" si="13"/>
        <v>37.143437828650015</v>
      </c>
      <c r="N44" s="86">
        <f t="shared" si="15"/>
        <v>-1.1494252873563204</v>
      </c>
      <c r="O44" s="86">
        <f t="shared" si="16"/>
        <v>1.1764705882352899</v>
      </c>
      <c r="Q44" s="83" t="s">
        <v>154</v>
      </c>
      <c r="R44" s="88">
        <f t="shared" si="14"/>
        <v>37.143437828650015</v>
      </c>
      <c r="T44" s="9">
        <v>1915</v>
      </c>
      <c r="U44" s="85">
        <f>AVERAGE(R365:R376)</f>
        <v>43.819684736639708</v>
      </c>
      <c r="V44" s="86">
        <f t="shared" si="9"/>
        <v>1.9226469930695211</v>
      </c>
      <c r="W44" s="85">
        <f>R376</f>
        <v>46.71280276816605</v>
      </c>
      <c r="X44" s="86">
        <f t="shared" si="10"/>
        <v>10.054347826086962</v>
      </c>
      <c r="Y44" s="37"/>
      <c r="Z44" s="9">
        <v>1915</v>
      </c>
      <c r="AA44" s="85">
        <f t="shared" si="7"/>
        <v>43.819684736639708</v>
      </c>
      <c r="AB44" s="86">
        <f t="shared" si="3"/>
        <v>1.9226469930695211</v>
      </c>
      <c r="AC44" s="85">
        <f t="shared" si="8"/>
        <v>46.71280276816605</v>
      </c>
      <c r="AD44" s="86">
        <f t="shared" si="3"/>
        <v>10.054347826086962</v>
      </c>
      <c r="AE44" s="37"/>
      <c r="AF44" s="236" t="s">
        <v>472</v>
      </c>
      <c r="AG44" s="10">
        <v>94</v>
      </c>
      <c r="AI44" s="9">
        <v>1911</v>
      </c>
      <c r="AJ44" s="85">
        <f>AVERAGE(AG473:AG484)</f>
        <v>96.166666666666671</v>
      </c>
      <c r="AK44" s="86">
        <f t="shared" si="17"/>
        <v>-0.85910652920961894</v>
      </c>
      <c r="AL44" s="89">
        <f>AG484</f>
        <v>97</v>
      </c>
      <c r="AM44" s="86">
        <f t="shared" si="18"/>
        <v>1.0416666666666741</v>
      </c>
      <c r="AN44" s="304"/>
      <c r="AO44" s="304">
        <v>1839</v>
      </c>
      <c r="AP44" s="281">
        <v>32</v>
      </c>
      <c r="AQ44" s="86">
        <f t="shared" si="4"/>
        <v>0</v>
      </c>
    </row>
    <row r="45" spans="1:43" x14ac:dyDescent="0.3">
      <c r="A45" s="83" t="s">
        <v>155</v>
      </c>
      <c r="B45" s="87">
        <v>85</v>
      </c>
      <c r="C45" s="84" t="s">
        <v>0</v>
      </c>
      <c r="D45" s="84" t="s">
        <v>0</v>
      </c>
      <c r="E45" s="84" t="s">
        <v>0</v>
      </c>
      <c r="F45" s="84"/>
      <c r="G45" s="87">
        <f t="shared" si="11"/>
        <v>-1.1627906976744207</v>
      </c>
      <c r="H45" s="84" t="s">
        <v>0</v>
      </c>
      <c r="I45" s="84" t="s">
        <v>0</v>
      </c>
      <c r="J45" s="84" t="s">
        <v>0</v>
      </c>
      <c r="K45" s="87">
        <f t="shared" si="12"/>
        <v>-1.1627906976744207</v>
      </c>
      <c r="L45" s="86"/>
      <c r="M45" s="87">
        <f t="shared" si="13"/>
        <v>36.711537388781991</v>
      </c>
      <c r="N45" s="86">
        <f t="shared" si="15"/>
        <v>-1.1627906976744207</v>
      </c>
      <c r="O45" s="86">
        <f t="shared" si="16"/>
        <v>0</v>
      </c>
      <c r="Q45" s="83" t="s">
        <v>155</v>
      </c>
      <c r="R45" s="88">
        <f t="shared" si="14"/>
        <v>36.711537388781991</v>
      </c>
      <c r="T45" s="9">
        <v>1916</v>
      </c>
      <c r="U45" s="85">
        <f>AVERAGE(R377:R388)</f>
        <v>53.960015378700454</v>
      </c>
      <c r="V45" s="86">
        <f t="shared" si="9"/>
        <v>23.141039701688992</v>
      </c>
      <c r="W45" s="85">
        <f>R388</f>
        <v>62.629757785467049</v>
      </c>
      <c r="X45" s="86">
        <f t="shared" si="10"/>
        <v>34.074074074074012</v>
      </c>
      <c r="Y45" s="37"/>
      <c r="Z45" s="9">
        <v>1916</v>
      </c>
      <c r="AA45" s="85">
        <f t="shared" si="7"/>
        <v>53.960015378700454</v>
      </c>
      <c r="AB45" s="86">
        <f t="shared" si="3"/>
        <v>23.141039701688992</v>
      </c>
      <c r="AC45" s="85">
        <f t="shared" si="8"/>
        <v>62.629757785467049</v>
      </c>
      <c r="AD45" s="86">
        <f t="shared" si="3"/>
        <v>34.074074074074012</v>
      </c>
      <c r="AE45" s="37"/>
      <c r="AF45" s="236" t="s">
        <v>473</v>
      </c>
      <c r="AG45" s="10">
        <v>93</v>
      </c>
      <c r="AI45" s="9">
        <v>1912</v>
      </c>
      <c r="AJ45" s="85">
        <f>AVERAGE(AG485:AG496)</f>
        <v>99.583333333333329</v>
      </c>
      <c r="AK45" s="86">
        <f t="shared" si="17"/>
        <v>3.5528596187174966</v>
      </c>
      <c r="AL45" s="89">
        <f>AG496</f>
        <v>100</v>
      </c>
      <c r="AM45" s="86">
        <f t="shared" si="18"/>
        <v>3.0927835051546282</v>
      </c>
      <c r="AN45" s="304"/>
      <c r="AO45" s="304">
        <v>1840</v>
      </c>
      <c r="AP45" s="281">
        <v>30</v>
      </c>
      <c r="AQ45" s="86">
        <f t="shared" si="4"/>
        <v>-6.25</v>
      </c>
    </row>
    <row r="46" spans="1:43" x14ac:dyDescent="0.3">
      <c r="A46" s="83" t="s">
        <v>156</v>
      </c>
      <c r="B46" s="87">
        <v>84</v>
      </c>
      <c r="C46" s="84" t="s">
        <v>0</v>
      </c>
      <c r="D46" s="84" t="s">
        <v>0</v>
      </c>
      <c r="E46" s="84" t="s">
        <v>0</v>
      </c>
      <c r="F46" s="84"/>
      <c r="G46" s="87">
        <f t="shared" si="11"/>
        <v>-1.1764705882352899</v>
      </c>
      <c r="H46" s="84" t="s">
        <v>0</v>
      </c>
      <c r="I46" s="84" t="s">
        <v>0</v>
      </c>
      <c r="J46" s="84" t="s">
        <v>0</v>
      </c>
      <c r="K46" s="87">
        <f t="shared" si="12"/>
        <v>-1.1764705882352899</v>
      </c>
      <c r="L46" s="86"/>
      <c r="M46" s="87">
        <f t="shared" si="13"/>
        <v>36.279636948913968</v>
      </c>
      <c r="N46" s="86">
        <f t="shared" si="15"/>
        <v>-1.1764705882352899</v>
      </c>
      <c r="O46" s="86">
        <f t="shared" si="16"/>
        <v>0</v>
      </c>
      <c r="Q46" s="83" t="s">
        <v>156</v>
      </c>
      <c r="R46" s="88">
        <f t="shared" si="14"/>
        <v>36.279636948913968</v>
      </c>
      <c r="T46" s="9">
        <v>1917</v>
      </c>
      <c r="U46" s="85">
        <f>AVERAGE(R389:R400)</f>
        <v>74.192618223759993</v>
      </c>
      <c r="V46" s="86">
        <f t="shared" si="9"/>
        <v>37.495546847167738</v>
      </c>
      <c r="W46" s="85">
        <f>R400</f>
        <v>77.623990772779578</v>
      </c>
      <c r="X46" s="86">
        <f t="shared" si="10"/>
        <v>23.941068139963129</v>
      </c>
      <c r="Y46" s="37"/>
      <c r="Z46" s="9">
        <v>1917</v>
      </c>
      <c r="AA46" s="85">
        <f t="shared" si="7"/>
        <v>74.192618223759993</v>
      </c>
      <c r="AB46" s="86">
        <f t="shared" si="3"/>
        <v>37.495546847167738</v>
      </c>
      <c r="AC46" s="85">
        <f t="shared" si="8"/>
        <v>77.623990772779578</v>
      </c>
      <c r="AD46" s="86">
        <f t="shared" si="3"/>
        <v>23.941068139963129</v>
      </c>
      <c r="AE46" s="37"/>
      <c r="AF46" s="236" t="s">
        <v>474</v>
      </c>
      <c r="AG46" s="10">
        <v>92</v>
      </c>
      <c r="AI46" s="61">
        <v>1913</v>
      </c>
      <c r="AJ46" s="238">
        <f>AVERAGE(AG497:AG508)</f>
        <v>100.08333333333333</v>
      </c>
      <c r="AK46" s="87">
        <f t="shared" si="17"/>
        <v>0.50209205020921299</v>
      </c>
      <c r="AL46" s="91">
        <f>AG508</f>
        <v>100</v>
      </c>
      <c r="AM46" s="87">
        <f t="shared" si="18"/>
        <v>0</v>
      </c>
      <c r="AN46" s="304"/>
      <c r="AO46" s="304">
        <v>1841</v>
      </c>
      <c r="AP46" s="281">
        <v>31</v>
      </c>
      <c r="AQ46" s="86">
        <f t="shared" si="4"/>
        <v>3.3333333333333437</v>
      </c>
    </row>
    <row r="47" spans="1:43" x14ac:dyDescent="0.3">
      <c r="A47" s="83" t="s">
        <v>157</v>
      </c>
      <c r="B47" s="87">
        <v>85</v>
      </c>
      <c r="C47" s="84" t="s">
        <v>0</v>
      </c>
      <c r="D47" s="84" t="s">
        <v>0</v>
      </c>
      <c r="E47" s="84" t="s">
        <v>0</v>
      </c>
      <c r="F47" s="84"/>
      <c r="G47" s="87">
        <f t="shared" si="11"/>
        <v>1.1904761904761862</v>
      </c>
      <c r="H47" s="84" t="s">
        <v>0</v>
      </c>
      <c r="I47" s="84" t="s">
        <v>0</v>
      </c>
      <c r="J47" s="84" t="s">
        <v>0</v>
      </c>
      <c r="K47" s="87">
        <f t="shared" si="12"/>
        <v>1.1904761904761862</v>
      </c>
      <c r="L47" s="86"/>
      <c r="M47" s="87">
        <f t="shared" si="13"/>
        <v>36.711537388781991</v>
      </c>
      <c r="N47" s="86">
        <f t="shared" si="15"/>
        <v>1.1904761904761862</v>
      </c>
      <c r="O47" s="86">
        <f t="shared" si="16"/>
        <v>2.4096385542168752</v>
      </c>
      <c r="Q47" s="83" t="s">
        <v>157</v>
      </c>
      <c r="R47" s="88">
        <f t="shared" si="14"/>
        <v>36.711537388781991</v>
      </c>
      <c r="T47" s="9">
        <v>1918</v>
      </c>
      <c r="U47" s="85">
        <f>AVERAGE(R401:R412)</f>
        <v>82.68935024990374</v>
      </c>
      <c r="V47" s="86">
        <f t="shared" si="9"/>
        <v>11.452260655525293</v>
      </c>
      <c r="W47" s="85">
        <f>R412</f>
        <v>86.04382929642432</v>
      </c>
      <c r="X47" s="86">
        <f t="shared" si="10"/>
        <v>10.846953937592874</v>
      </c>
      <c r="Y47" s="37"/>
      <c r="Z47" s="9">
        <v>1918</v>
      </c>
      <c r="AA47" s="85">
        <f t="shared" ref="AA47:AA79" si="19">U47</f>
        <v>82.68935024990374</v>
      </c>
      <c r="AB47" s="86">
        <f t="shared" si="3"/>
        <v>11.452260655525293</v>
      </c>
      <c r="AC47" s="85">
        <f t="shared" ref="AC47:AC78" si="20">W47</f>
        <v>86.04382929642432</v>
      </c>
      <c r="AD47" s="86">
        <f t="shared" si="3"/>
        <v>10.846953937592874</v>
      </c>
      <c r="AE47" s="37"/>
      <c r="AF47" s="236" t="s">
        <v>475</v>
      </c>
      <c r="AG47" s="10">
        <v>92</v>
      </c>
      <c r="AI47" s="9">
        <v>1914</v>
      </c>
      <c r="AJ47" s="85">
        <f>AVERAGE(AG509:AG520)</f>
        <v>100.08333333333333</v>
      </c>
      <c r="AK47" s="86">
        <f t="shared" si="17"/>
        <v>0</v>
      </c>
      <c r="AL47" s="89">
        <f>AG520</f>
        <v>100</v>
      </c>
      <c r="AM47" s="86">
        <f t="shared" si="18"/>
        <v>0</v>
      </c>
      <c r="AN47" s="304"/>
      <c r="AO47" s="304">
        <v>1842</v>
      </c>
      <c r="AP47" s="281">
        <v>29</v>
      </c>
      <c r="AQ47" s="86">
        <f t="shared" si="4"/>
        <v>-6.4516129032258114</v>
      </c>
    </row>
    <row r="48" spans="1:43" x14ac:dyDescent="0.3">
      <c r="A48" s="83" t="s">
        <v>158</v>
      </c>
      <c r="B48" s="87">
        <v>85</v>
      </c>
      <c r="C48" s="84" t="s">
        <v>0</v>
      </c>
      <c r="D48" s="84" t="s">
        <v>0</v>
      </c>
      <c r="E48" s="84" t="s">
        <v>0</v>
      </c>
      <c r="F48" s="84"/>
      <c r="G48" s="87">
        <f t="shared" si="11"/>
        <v>0</v>
      </c>
      <c r="H48" s="84" t="s">
        <v>0</v>
      </c>
      <c r="I48" s="84" t="s">
        <v>0</v>
      </c>
      <c r="J48" s="84" t="s">
        <v>0</v>
      </c>
      <c r="K48" s="87">
        <f t="shared" si="12"/>
        <v>0</v>
      </c>
      <c r="L48" s="86"/>
      <c r="M48" s="87">
        <f t="shared" si="13"/>
        <v>36.711537388781991</v>
      </c>
      <c r="N48" s="86">
        <f t="shared" si="15"/>
        <v>0</v>
      </c>
      <c r="O48" s="86">
        <f t="shared" si="16"/>
        <v>1.1904761904761862</v>
      </c>
      <c r="Q48" s="83" t="s">
        <v>158</v>
      </c>
      <c r="R48" s="88">
        <f t="shared" si="14"/>
        <v>36.711537388781991</v>
      </c>
      <c r="T48" s="9">
        <v>1919</v>
      </c>
      <c r="U48" s="85">
        <f>AVERAGE(R413:R424)</f>
        <v>87.447135717031756</v>
      </c>
      <c r="V48" s="86">
        <f t="shared" si="9"/>
        <v>5.7538068115773555</v>
      </c>
      <c r="W48" s="89">
        <f>R424</f>
        <v>95.040369088811815</v>
      </c>
      <c r="X48" s="86">
        <f t="shared" si="10"/>
        <v>10.455764075066988</v>
      </c>
      <c r="Y48" s="37"/>
      <c r="Z48" s="9">
        <v>1919</v>
      </c>
      <c r="AA48" s="85">
        <f t="shared" si="19"/>
        <v>87.447135717031756</v>
      </c>
      <c r="AB48" s="86">
        <f t="shared" si="3"/>
        <v>5.7538068115773555</v>
      </c>
      <c r="AC48" s="85">
        <f t="shared" si="20"/>
        <v>95.040369088811815</v>
      </c>
      <c r="AD48" s="86">
        <f t="shared" si="3"/>
        <v>10.455764075066988</v>
      </c>
      <c r="AE48" s="37"/>
      <c r="AF48" s="236" t="s">
        <v>476</v>
      </c>
      <c r="AG48" s="10">
        <v>92</v>
      </c>
      <c r="AI48" s="9">
        <v>1915</v>
      </c>
      <c r="AJ48" s="89">
        <f>AVERAGE(AG521:AG532)</f>
        <v>102.83333333333333</v>
      </c>
      <c r="AK48" s="86">
        <f t="shared" si="17"/>
        <v>2.7477102414654508</v>
      </c>
      <c r="AL48" s="89">
        <f>AG532</f>
        <v>108</v>
      </c>
      <c r="AM48" s="86">
        <f t="shared" si="18"/>
        <v>8.0000000000000071</v>
      </c>
      <c r="AN48" s="304"/>
      <c r="AO48" s="304">
        <v>1843</v>
      </c>
      <c r="AP48" s="281">
        <v>28</v>
      </c>
      <c r="AQ48" s="86">
        <f t="shared" si="4"/>
        <v>-3.4482758620689613</v>
      </c>
    </row>
    <row r="49" spans="1:43" x14ac:dyDescent="0.3">
      <c r="A49" s="83" t="s">
        <v>159</v>
      </c>
      <c r="B49" s="87">
        <v>85</v>
      </c>
      <c r="C49" s="84" t="s">
        <v>0</v>
      </c>
      <c r="D49" s="84" t="s">
        <v>0</v>
      </c>
      <c r="E49" s="84" t="s">
        <v>0</v>
      </c>
      <c r="F49" s="84"/>
      <c r="G49" s="87">
        <f t="shared" si="11"/>
        <v>0</v>
      </c>
      <c r="H49" s="84" t="s">
        <v>0</v>
      </c>
      <c r="I49" s="84" t="s">
        <v>0</v>
      </c>
      <c r="J49" s="84" t="s">
        <v>0</v>
      </c>
      <c r="K49" s="87">
        <f t="shared" si="12"/>
        <v>0</v>
      </c>
      <c r="L49" s="86"/>
      <c r="M49" s="87">
        <f t="shared" si="13"/>
        <v>36.711537388781991</v>
      </c>
      <c r="N49" s="86">
        <f t="shared" si="15"/>
        <v>0</v>
      </c>
      <c r="O49" s="86">
        <f t="shared" si="16"/>
        <v>2.4096385542168752</v>
      </c>
      <c r="Q49" s="83" t="s">
        <v>159</v>
      </c>
      <c r="R49" s="88">
        <f t="shared" si="14"/>
        <v>36.711537388781991</v>
      </c>
      <c r="T49" s="9">
        <v>1920</v>
      </c>
      <c r="U49" s="85">
        <f>AVERAGE(R425:R436)</f>
        <v>97.491349480968651</v>
      </c>
      <c r="V49" s="86">
        <f t="shared" si="9"/>
        <v>11.48604088810723</v>
      </c>
      <c r="W49" s="89">
        <f>R436</f>
        <v>76.124567474048277</v>
      </c>
      <c r="X49" s="86">
        <f t="shared" si="10"/>
        <v>-19.902912621359249</v>
      </c>
      <c r="Y49" s="37"/>
      <c r="Z49" s="9">
        <v>1920</v>
      </c>
      <c r="AA49" s="85">
        <f t="shared" si="19"/>
        <v>97.491349480968651</v>
      </c>
      <c r="AB49" s="86">
        <f t="shared" si="3"/>
        <v>11.48604088810723</v>
      </c>
      <c r="AC49" s="85">
        <f t="shared" si="20"/>
        <v>76.124567474048277</v>
      </c>
      <c r="AD49" s="86">
        <f t="shared" si="3"/>
        <v>-19.902912621359249</v>
      </c>
      <c r="AE49" s="37"/>
      <c r="AF49" s="236" t="s">
        <v>477</v>
      </c>
      <c r="AG49" s="10">
        <v>92</v>
      </c>
      <c r="AI49" s="9">
        <v>1916</v>
      </c>
      <c r="AJ49" s="89">
        <f>AVERAGE(AG533:AG544)</f>
        <v>117</v>
      </c>
      <c r="AK49" s="86">
        <f t="shared" si="17"/>
        <v>13.776337115072934</v>
      </c>
      <c r="AL49" s="89">
        <f>AG544</f>
        <v>127</v>
      </c>
      <c r="AM49" s="86">
        <f t="shared" si="18"/>
        <v>17.592592592592581</v>
      </c>
      <c r="AN49" s="304"/>
      <c r="AO49" s="304">
        <v>1844</v>
      </c>
      <c r="AP49" s="281">
        <v>28</v>
      </c>
      <c r="AQ49" s="86">
        <f t="shared" si="4"/>
        <v>0</v>
      </c>
    </row>
    <row r="50" spans="1:43" x14ac:dyDescent="0.3">
      <c r="A50" s="83" t="s">
        <v>160</v>
      </c>
      <c r="B50" s="87">
        <v>86</v>
      </c>
      <c r="C50" s="84" t="s">
        <v>0</v>
      </c>
      <c r="D50" s="84" t="s">
        <v>0</v>
      </c>
      <c r="E50" s="84" t="s">
        <v>0</v>
      </c>
      <c r="F50" s="84"/>
      <c r="G50" s="87">
        <f t="shared" si="11"/>
        <v>1.1764705882352899</v>
      </c>
      <c r="H50" s="84" t="s">
        <v>0</v>
      </c>
      <c r="I50" s="84" t="s">
        <v>0</v>
      </c>
      <c r="J50" s="84" t="s">
        <v>0</v>
      </c>
      <c r="K50" s="87">
        <f t="shared" si="12"/>
        <v>1.1764705882352899</v>
      </c>
      <c r="L50" s="86"/>
      <c r="M50" s="87">
        <f t="shared" si="13"/>
        <v>37.143437828650015</v>
      </c>
      <c r="N50" s="86">
        <f t="shared" si="15"/>
        <v>1.1764705882352899</v>
      </c>
      <c r="O50" s="86">
        <f t="shared" si="16"/>
        <v>2.3809523809523725</v>
      </c>
      <c r="Q50" s="83" t="s">
        <v>160</v>
      </c>
      <c r="R50" s="88">
        <f t="shared" si="14"/>
        <v>37.143437828650015</v>
      </c>
      <c r="T50" s="9">
        <v>1921</v>
      </c>
      <c r="U50" s="85">
        <f>AVERAGE(R437:R448)</f>
        <v>61.61091887735472</v>
      </c>
      <c r="V50" s="86">
        <f t="shared" si="9"/>
        <v>-36.803706990042407</v>
      </c>
      <c r="W50" s="89">
        <f>R448</f>
        <v>58.708189158016019</v>
      </c>
      <c r="X50" s="86">
        <f t="shared" si="10"/>
        <v>-22.878787878787875</v>
      </c>
      <c r="Y50" s="37"/>
      <c r="Z50" s="9">
        <v>1921</v>
      </c>
      <c r="AA50" s="85">
        <f t="shared" si="19"/>
        <v>61.61091887735472</v>
      </c>
      <c r="AB50" s="86">
        <f t="shared" si="3"/>
        <v>-36.803706990042407</v>
      </c>
      <c r="AC50" s="85">
        <f t="shared" si="20"/>
        <v>58.708189158016019</v>
      </c>
      <c r="AD50" s="86">
        <f t="shared" si="3"/>
        <v>-22.878787878787875</v>
      </c>
      <c r="AE50" s="37"/>
      <c r="AF50" s="236" t="s">
        <v>478</v>
      </c>
      <c r="AG50" s="10">
        <v>91</v>
      </c>
      <c r="AI50" s="9">
        <v>1917</v>
      </c>
      <c r="AJ50" s="89">
        <f>AVERAGE(AG545:AG556)</f>
        <v>138.16666666666666</v>
      </c>
      <c r="AK50" s="86">
        <f t="shared" si="17"/>
        <v>18.091168091168086</v>
      </c>
      <c r="AL50" s="89">
        <f>AG556</f>
        <v>143</v>
      </c>
      <c r="AM50" s="86">
        <f t="shared" si="18"/>
        <v>12.598425196850393</v>
      </c>
      <c r="AN50" s="304"/>
      <c r="AO50" s="304">
        <v>1845</v>
      </c>
      <c r="AP50" s="281">
        <v>28</v>
      </c>
      <c r="AQ50" s="86">
        <f t="shared" si="4"/>
        <v>0</v>
      </c>
    </row>
    <row r="51" spans="1:43" x14ac:dyDescent="0.3">
      <c r="A51" s="83" t="s">
        <v>161</v>
      </c>
      <c r="B51" s="87">
        <v>87</v>
      </c>
      <c r="C51" s="84" t="s">
        <v>0</v>
      </c>
      <c r="D51" s="84" t="s">
        <v>0</v>
      </c>
      <c r="E51" s="84" t="s">
        <v>0</v>
      </c>
      <c r="F51" s="84"/>
      <c r="G51" s="87">
        <f t="shared" si="11"/>
        <v>1.1627906976744207</v>
      </c>
      <c r="H51" s="84" t="s">
        <v>0</v>
      </c>
      <c r="I51" s="84" t="s">
        <v>0</v>
      </c>
      <c r="J51" s="84" t="s">
        <v>0</v>
      </c>
      <c r="K51" s="87">
        <f t="shared" si="12"/>
        <v>1.1627906976744207</v>
      </c>
      <c r="L51" s="86"/>
      <c r="M51" s="87">
        <f t="shared" si="13"/>
        <v>37.575338268518038</v>
      </c>
      <c r="N51" s="86">
        <f t="shared" si="15"/>
        <v>1.1627906976744207</v>
      </c>
      <c r="O51" s="86">
        <f t="shared" si="16"/>
        <v>2.3529411764705799</v>
      </c>
      <c r="Q51" s="83" t="s">
        <v>161</v>
      </c>
      <c r="R51" s="88">
        <f t="shared" si="14"/>
        <v>37.575338268518038</v>
      </c>
      <c r="T51" s="9">
        <v>1922</v>
      </c>
      <c r="U51" s="85">
        <f>AVERAGE(R449:R460)</f>
        <v>61.063052672049082</v>
      </c>
      <c r="V51" s="86">
        <f t="shared" si="9"/>
        <v>-0.88923556942275273</v>
      </c>
      <c r="W51" s="89">
        <f>R460</f>
        <v>63.552479815455463</v>
      </c>
      <c r="X51" s="86">
        <f t="shared" si="10"/>
        <v>8.2514734774066909</v>
      </c>
      <c r="Y51" s="37"/>
      <c r="Z51" s="9">
        <v>1922</v>
      </c>
      <c r="AA51" s="85">
        <f t="shared" si="19"/>
        <v>61.063052672049082</v>
      </c>
      <c r="AB51" s="86">
        <f t="shared" si="3"/>
        <v>-0.88923556942275273</v>
      </c>
      <c r="AC51" s="85">
        <f t="shared" si="20"/>
        <v>63.552479815455463</v>
      </c>
      <c r="AD51" s="86">
        <f t="shared" si="3"/>
        <v>8.2514734774066909</v>
      </c>
      <c r="AE51" s="37"/>
      <c r="AF51" s="236" t="s">
        <v>479</v>
      </c>
      <c r="AG51" s="10">
        <v>91</v>
      </c>
      <c r="AI51" s="9">
        <v>1918</v>
      </c>
      <c r="AJ51" s="89">
        <f>AVERAGE(AG557:AG568)</f>
        <v>154.25</v>
      </c>
      <c r="AK51" s="86">
        <f t="shared" si="17"/>
        <v>11.640530759951751</v>
      </c>
      <c r="AL51" s="89">
        <f>AG568</f>
        <v>164</v>
      </c>
      <c r="AM51" s="86">
        <f t="shared" si="18"/>
        <v>14.685314685314687</v>
      </c>
      <c r="AN51" s="304"/>
      <c r="AO51" s="304">
        <v>1846</v>
      </c>
      <c r="AP51" s="281">
        <v>27</v>
      </c>
      <c r="AQ51" s="86">
        <f t="shared" si="4"/>
        <v>-3.5714285714285698</v>
      </c>
    </row>
    <row r="52" spans="1:43" x14ac:dyDescent="0.3">
      <c r="A52" s="83" t="s">
        <v>162</v>
      </c>
      <c r="B52" s="87">
        <v>87</v>
      </c>
      <c r="C52" s="84" t="s">
        <v>0</v>
      </c>
      <c r="D52" s="84" t="s">
        <v>0</v>
      </c>
      <c r="E52" s="84" t="s">
        <v>0</v>
      </c>
      <c r="F52" s="84"/>
      <c r="G52" s="87">
        <f t="shared" si="11"/>
        <v>0</v>
      </c>
      <c r="H52" s="84" t="s">
        <v>0</v>
      </c>
      <c r="I52" s="84" t="s">
        <v>0</v>
      </c>
      <c r="J52" s="84" t="s">
        <v>0</v>
      </c>
      <c r="K52" s="87">
        <f t="shared" si="12"/>
        <v>0</v>
      </c>
      <c r="L52" s="86"/>
      <c r="M52" s="87">
        <f t="shared" si="13"/>
        <v>37.575338268518038</v>
      </c>
      <c r="N52" s="86">
        <f t="shared" si="15"/>
        <v>0</v>
      </c>
      <c r="O52" s="86">
        <f t="shared" si="16"/>
        <v>0</v>
      </c>
      <c r="Q52" s="83" t="s">
        <v>162</v>
      </c>
      <c r="R52" s="88">
        <f t="shared" si="14"/>
        <v>37.575338268518038</v>
      </c>
      <c r="T52" s="9">
        <v>1923</v>
      </c>
      <c r="U52" s="85">
        <f>AVERAGE(R461:R472)</f>
        <v>63.533256439830716</v>
      </c>
      <c r="V52" s="86">
        <f t="shared" si="9"/>
        <v>4.0453329135841543</v>
      </c>
      <c r="W52" s="89">
        <f>R472</f>
        <v>61.93771626297567</v>
      </c>
      <c r="X52" s="86">
        <f t="shared" si="10"/>
        <v>-2.5408348457349961</v>
      </c>
      <c r="Y52" s="37"/>
      <c r="Z52" s="9">
        <v>1923</v>
      </c>
      <c r="AA52" s="85">
        <f t="shared" si="19"/>
        <v>63.533256439830716</v>
      </c>
      <c r="AB52" s="86">
        <f t="shared" si="3"/>
        <v>4.0453329135841543</v>
      </c>
      <c r="AC52" s="85">
        <f t="shared" si="20"/>
        <v>61.93771626297567</v>
      </c>
      <c r="AD52" s="86">
        <f t="shared" si="3"/>
        <v>-2.5408348457349961</v>
      </c>
      <c r="AE52" s="37"/>
      <c r="AF52" s="236" t="s">
        <v>480</v>
      </c>
      <c r="AG52" s="10">
        <v>90</v>
      </c>
      <c r="AI52" s="9">
        <v>1919</v>
      </c>
      <c r="AJ52" s="89">
        <f>AVERAGE(AG569:AG580)</f>
        <v>171.33333333333334</v>
      </c>
      <c r="AK52" s="86">
        <f t="shared" si="17"/>
        <v>11.075094543490005</v>
      </c>
      <c r="AL52" s="89">
        <f>AG580</f>
        <v>184</v>
      </c>
      <c r="AM52" s="86">
        <f t="shared" si="18"/>
        <v>12.195121951219523</v>
      </c>
      <c r="AN52" s="304"/>
      <c r="AO52" s="304">
        <v>1847</v>
      </c>
      <c r="AP52" s="281">
        <v>28</v>
      </c>
      <c r="AQ52" s="86">
        <f t="shared" si="4"/>
        <v>3.7037037037036979</v>
      </c>
    </row>
    <row r="53" spans="1:43" x14ac:dyDescent="0.3">
      <c r="A53" s="83" t="s">
        <v>163</v>
      </c>
      <c r="B53" s="87">
        <v>84</v>
      </c>
      <c r="C53" s="84" t="s">
        <v>0</v>
      </c>
      <c r="D53" s="84" t="s">
        <v>0</v>
      </c>
      <c r="E53" s="84" t="s">
        <v>0</v>
      </c>
      <c r="F53" s="84"/>
      <c r="G53" s="87">
        <f t="shared" si="11"/>
        <v>-3.4482758620689613</v>
      </c>
      <c r="H53" s="84" t="s">
        <v>0</v>
      </c>
      <c r="I53" s="84" t="s">
        <v>0</v>
      </c>
      <c r="J53" s="84" t="s">
        <v>0</v>
      </c>
      <c r="K53" s="87">
        <f t="shared" si="12"/>
        <v>-3.4482758620689613</v>
      </c>
      <c r="L53" s="86"/>
      <c r="M53" s="87">
        <f t="shared" si="13"/>
        <v>36.279636948913968</v>
      </c>
      <c r="N53" s="86">
        <f t="shared" si="15"/>
        <v>-3.4482758620689613</v>
      </c>
      <c r="O53" s="86">
        <f t="shared" si="16"/>
        <v>-4.5454545454545414</v>
      </c>
      <c r="Q53" s="83" t="s">
        <v>163</v>
      </c>
      <c r="R53" s="88">
        <f t="shared" si="14"/>
        <v>36.279636948913968</v>
      </c>
      <c r="T53" s="9">
        <v>1924</v>
      </c>
      <c r="U53" s="85">
        <f>AVERAGE(R473:R484)</f>
        <v>61.764705882352835</v>
      </c>
      <c r="V53" s="86">
        <f t="shared" si="9"/>
        <v>-2.7836611195158678</v>
      </c>
      <c r="W53" s="89">
        <f>R484</f>
        <v>64.129181084198294</v>
      </c>
      <c r="X53" s="86">
        <f t="shared" si="10"/>
        <v>3.5381750465549588</v>
      </c>
      <c r="Y53" s="37"/>
      <c r="Z53" s="9">
        <v>1924</v>
      </c>
      <c r="AA53" s="85">
        <f t="shared" si="19"/>
        <v>61.764705882352835</v>
      </c>
      <c r="AB53" s="86">
        <f t="shared" si="3"/>
        <v>-2.7836611195158678</v>
      </c>
      <c r="AC53" s="85">
        <f t="shared" si="20"/>
        <v>64.129181084198294</v>
      </c>
      <c r="AD53" s="86">
        <f t="shared" si="3"/>
        <v>3.5381750465549588</v>
      </c>
      <c r="AE53" s="37"/>
      <c r="AF53" s="236" t="s">
        <v>481</v>
      </c>
      <c r="AG53" s="10">
        <v>90</v>
      </c>
      <c r="AI53" s="9">
        <v>1920</v>
      </c>
      <c r="AJ53" s="89">
        <f>AVERAGE(AG581:AG592)</f>
        <v>192.41666666666666</v>
      </c>
      <c r="AK53" s="86">
        <f t="shared" si="17"/>
        <v>12.3054474708171</v>
      </c>
      <c r="AL53" s="89">
        <f>AG592</f>
        <v>180</v>
      </c>
      <c r="AM53" s="86">
        <f t="shared" si="18"/>
        <v>-2.1739130434782594</v>
      </c>
      <c r="AN53" s="304"/>
      <c r="AO53" s="304">
        <v>1848</v>
      </c>
      <c r="AP53" s="281">
        <v>26</v>
      </c>
      <c r="AQ53" s="86">
        <f t="shared" si="4"/>
        <v>-7.1428571428571397</v>
      </c>
    </row>
    <row r="54" spans="1:43" x14ac:dyDescent="0.3">
      <c r="A54" s="83" t="s">
        <v>164</v>
      </c>
      <c r="B54" s="87">
        <v>83</v>
      </c>
      <c r="C54" s="84" t="s">
        <v>0</v>
      </c>
      <c r="D54" s="84" t="s">
        <v>0</v>
      </c>
      <c r="E54" s="84" t="s">
        <v>0</v>
      </c>
      <c r="F54" s="84"/>
      <c r="G54" s="87">
        <f t="shared" si="11"/>
        <v>-1.1904761904761862</v>
      </c>
      <c r="H54" s="84" t="s">
        <v>0</v>
      </c>
      <c r="I54" s="84" t="s">
        <v>0</v>
      </c>
      <c r="J54" s="84" t="s">
        <v>0</v>
      </c>
      <c r="K54" s="87">
        <f t="shared" si="12"/>
        <v>-1.1904761904761862</v>
      </c>
      <c r="L54" s="86"/>
      <c r="M54" s="87">
        <f t="shared" si="13"/>
        <v>35.847736509045944</v>
      </c>
      <c r="N54" s="86">
        <f t="shared" si="15"/>
        <v>-1.1904761904761862</v>
      </c>
      <c r="O54" s="86">
        <f t="shared" si="16"/>
        <v>-4.5977011494252924</v>
      </c>
      <c r="Q54" s="83" t="s">
        <v>164</v>
      </c>
      <c r="R54" s="88">
        <f t="shared" si="14"/>
        <v>35.847736509045944</v>
      </c>
      <c r="T54" s="9">
        <v>1925</v>
      </c>
      <c r="U54" s="85">
        <f>AVERAGE(R485:R496)</f>
        <v>65.24413687043436</v>
      </c>
      <c r="V54" s="86">
        <f t="shared" si="9"/>
        <v>5.6333644568939079</v>
      </c>
      <c r="W54" s="89">
        <f>R496</f>
        <v>65.282583621683884</v>
      </c>
      <c r="X54" s="86">
        <f t="shared" si="10"/>
        <v>1.7985611510791477</v>
      </c>
      <c r="Y54" s="37"/>
      <c r="Z54" s="9">
        <v>1925</v>
      </c>
      <c r="AA54" s="85">
        <f t="shared" si="19"/>
        <v>65.24413687043436</v>
      </c>
      <c r="AB54" s="86">
        <f t="shared" si="3"/>
        <v>5.6333644568939079</v>
      </c>
      <c r="AC54" s="85">
        <f t="shared" si="20"/>
        <v>65.282583621683884</v>
      </c>
      <c r="AD54" s="86">
        <f t="shared" si="3"/>
        <v>1.7985611510791477</v>
      </c>
      <c r="AE54" s="37"/>
      <c r="AF54" s="236" t="s">
        <v>482</v>
      </c>
      <c r="AG54" s="10">
        <v>90</v>
      </c>
      <c r="AI54" s="9">
        <v>1921</v>
      </c>
      <c r="AJ54" s="89">
        <f>AVERAGE(AG593:AG604)</f>
        <v>163.91666666666666</v>
      </c>
      <c r="AK54" s="86">
        <f t="shared" si="17"/>
        <v>-14.811606756171503</v>
      </c>
      <c r="AL54" s="89">
        <f>AG604</f>
        <v>158</v>
      </c>
      <c r="AM54" s="86">
        <f t="shared" si="18"/>
        <v>-12.222222222222223</v>
      </c>
      <c r="AN54" s="304"/>
      <c r="AO54" s="304">
        <v>1849</v>
      </c>
      <c r="AP54" s="281">
        <v>25</v>
      </c>
      <c r="AQ54" s="86">
        <f t="shared" si="4"/>
        <v>-3.8461538461538436</v>
      </c>
    </row>
    <row r="55" spans="1:43" x14ac:dyDescent="0.3">
      <c r="A55" s="83" t="s">
        <v>165</v>
      </c>
      <c r="B55" s="87">
        <v>82</v>
      </c>
      <c r="C55" s="84" t="s">
        <v>0</v>
      </c>
      <c r="D55" s="84" t="s">
        <v>0</v>
      </c>
      <c r="E55" s="84" t="s">
        <v>0</v>
      </c>
      <c r="F55" s="84"/>
      <c r="G55" s="87">
        <f t="shared" si="11"/>
        <v>-1.2048192771084376</v>
      </c>
      <c r="H55" s="84" t="s">
        <v>0</v>
      </c>
      <c r="I55" s="84" t="s">
        <v>0</v>
      </c>
      <c r="J55" s="84" t="s">
        <v>0</v>
      </c>
      <c r="K55" s="87">
        <f t="shared" si="12"/>
        <v>-1.2048192771084376</v>
      </c>
      <c r="L55" s="86"/>
      <c r="M55" s="87">
        <f t="shared" si="13"/>
        <v>35.415836069177921</v>
      </c>
      <c r="N55" s="86">
        <f t="shared" si="15"/>
        <v>-1.2048192771084376</v>
      </c>
      <c r="O55" s="86">
        <f t="shared" si="16"/>
        <v>-5.7471264367816133</v>
      </c>
      <c r="Q55" s="83" t="s">
        <v>165</v>
      </c>
      <c r="R55" s="88">
        <f t="shared" si="14"/>
        <v>35.415836069177921</v>
      </c>
      <c r="T55" s="9">
        <v>1926</v>
      </c>
      <c r="U55" s="85">
        <f>AVERAGE(R497:R508)</f>
        <v>63.177623990772695</v>
      </c>
      <c r="V55" s="86">
        <f t="shared" si="9"/>
        <v>-3.1673541543901007</v>
      </c>
      <c r="W55" s="89">
        <f>R508</f>
        <v>61.822376009227142</v>
      </c>
      <c r="X55" s="86">
        <f t="shared" si="10"/>
        <v>-5.3003533568904526</v>
      </c>
      <c r="Y55" s="37"/>
      <c r="Z55" s="9">
        <v>1926</v>
      </c>
      <c r="AA55" s="85">
        <f t="shared" si="19"/>
        <v>63.177623990772695</v>
      </c>
      <c r="AB55" s="86">
        <f t="shared" si="3"/>
        <v>-3.1673541543901007</v>
      </c>
      <c r="AC55" s="85">
        <f t="shared" si="20"/>
        <v>61.822376009227142</v>
      </c>
      <c r="AD55" s="86">
        <f t="shared" si="3"/>
        <v>-5.3003533568904526</v>
      </c>
      <c r="AE55" s="37"/>
      <c r="AF55" s="236" t="s">
        <v>483</v>
      </c>
      <c r="AG55" s="10">
        <v>89</v>
      </c>
      <c r="AI55" s="9">
        <v>1922</v>
      </c>
      <c r="AJ55" s="89">
        <f>AVERAGE(AG605:AG616)</f>
        <v>158.58333333333334</v>
      </c>
      <c r="AK55" s="86">
        <f t="shared" si="17"/>
        <v>-3.2536858159633808</v>
      </c>
      <c r="AL55" s="89">
        <f>AG616</f>
        <v>163</v>
      </c>
      <c r="AM55" s="86">
        <f t="shared" si="18"/>
        <v>3.1645569620253111</v>
      </c>
      <c r="AN55" s="304"/>
      <c r="AO55" s="304">
        <v>1850</v>
      </c>
      <c r="AP55" s="281">
        <v>25</v>
      </c>
      <c r="AQ55" s="86">
        <f t="shared" si="4"/>
        <v>0</v>
      </c>
    </row>
    <row r="56" spans="1:43" x14ac:dyDescent="0.3">
      <c r="A56" s="83" t="s">
        <v>166</v>
      </c>
      <c r="B56" s="87">
        <v>82</v>
      </c>
      <c r="C56" s="84" t="s">
        <v>0</v>
      </c>
      <c r="D56" s="84" t="s">
        <v>0</v>
      </c>
      <c r="E56" s="84" t="s">
        <v>0</v>
      </c>
      <c r="F56" s="84"/>
      <c r="G56" s="87">
        <f t="shared" si="11"/>
        <v>0</v>
      </c>
      <c r="H56" s="84" t="s">
        <v>0</v>
      </c>
      <c r="I56" s="84" t="s">
        <v>0</v>
      </c>
      <c r="J56" s="84" t="s">
        <v>0</v>
      </c>
      <c r="K56" s="87">
        <f t="shared" si="12"/>
        <v>0</v>
      </c>
      <c r="L56" s="86"/>
      <c r="M56" s="87">
        <f t="shared" si="13"/>
        <v>35.415836069177921</v>
      </c>
      <c r="N56" s="86">
        <f t="shared" si="15"/>
        <v>0</v>
      </c>
      <c r="O56" s="86">
        <f t="shared" si="16"/>
        <v>-4.651162790697672</v>
      </c>
      <c r="Q56" s="83" t="s">
        <v>166</v>
      </c>
      <c r="R56" s="88">
        <f t="shared" si="14"/>
        <v>35.415836069177921</v>
      </c>
      <c r="T56" s="9">
        <v>1927</v>
      </c>
      <c r="U56" s="85">
        <f>AVERAGE(R509:R520)</f>
        <v>60.265282583621619</v>
      </c>
      <c r="V56" s="86">
        <f t="shared" si="9"/>
        <v>-4.6097672295755121</v>
      </c>
      <c r="W56" s="89">
        <f>R520</f>
        <v>60.784313725490129</v>
      </c>
      <c r="X56" s="86">
        <f t="shared" si="10"/>
        <v>-1.6791044776119257</v>
      </c>
      <c r="Y56" s="37"/>
      <c r="Z56" s="9">
        <v>1927</v>
      </c>
      <c r="AA56" s="85">
        <f t="shared" si="19"/>
        <v>60.265282583621619</v>
      </c>
      <c r="AB56" s="86">
        <f t="shared" si="3"/>
        <v>-4.6097672295755121</v>
      </c>
      <c r="AC56" s="85">
        <f t="shared" si="20"/>
        <v>60.784313725490129</v>
      </c>
      <c r="AD56" s="86">
        <f t="shared" si="3"/>
        <v>-1.6791044776119257</v>
      </c>
      <c r="AE56" s="37"/>
      <c r="AF56" s="236" t="s">
        <v>484</v>
      </c>
      <c r="AG56" s="10">
        <v>88</v>
      </c>
      <c r="AI56" s="9">
        <v>1923</v>
      </c>
      <c r="AJ56" s="89">
        <f>AVERAGE(AG617:AG628)</f>
        <v>165.16666666666666</v>
      </c>
      <c r="AK56" s="86">
        <f t="shared" si="17"/>
        <v>4.1513399894902658</v>
      </c>
      <c r="AL56" s="89">
        <f>AG628</f>
        <v>166</v>
      </c>
      <c r="AM56" s="86">
        <f t="shared" si="18"/>
        <v>1.8404907975460016</v>
      </c>
      <c r="AN56" s="304"/>
      <c r="AO56" s="304">
        <v>1851</v>
      </c>
      <c r="AP56" s="281">
        <v>25</v>
      </c>
      <c r="AQ56" s="86">
        <f t="shared" si="4"/>
        <v>0</v>
      </c>
    </row>
    <row r="57" spans="1:43" x14ac:dyDescent="0.3">
      <c r="A57" s="83" t="s">
        <v>167</v>
      </c>
      <c r="B57" s="87">
        <v>80</v>
      </c>
      <c r="C57" s="84" t="s">
        <v>0</v>
      </c>
      <c r="D57" s="84" t="s">
        <v>0</v>
      </c>
      <c r="E57" s="84" t="s">
        <v>0</v>
      </c>
      <c r="F57" s="84"/>
      <c r="G57" s="87">
        <f t="shared" si="11"/>
        <v>-2.4390243902439046</v>
      </c>
      <c r="H57" s="84" t="s">
        <v>0</v>
      </c>
      <c r="I57" s="84" t="s">
        <v>0</v>
      </c>
      <c r="J57" s="84" t="s">
        <v>0</v>
      </c>
      <c r="K57" s="87">
        <f t="shared" si="12"/>
        <v>-2.4390243902439046</v>
      </c>
      <c r="L57" s="86"/>
      <c r="M57" s="87">
        <f t="shared" si="13"/>
        <v>34.552035189441874</v>
      </c>
      <c r="N57" s="86">
        <f t="shared" si="15"/>
        <v>-2.4390243902439046</v>
      </c>
      <c r="O57" s="86">
        <f t="shared" si="16"/>
        <v>-5.8823529411764719</v>
      </c>
      <c r="Q57" s="83" t="s">
        <v>167</v>
      </c>
      <c r="R57" s="88">
        <f t="shared" si="14"/>
        <v>34.552035189441874</v>
      </c>
      <c r="T57" s="31">
        <v>1928</v>
      </c>
      <c r="U57" s="89">
        <f>AVERAGE(R521:R532)</f>
        <v>61.082276047673908</v>
      </c>
      <c r="V57" s="86">
        <f t="shared" si="9"/>
        <v>1.3556618819776656</v>
      </c>
      <c r="W57" s="89">
        <f>R532</f>
        <v>60.553633217993024</v>
      </c>
      <c r="X57" s="86">
        <f t="shared" si="10"/>
        <v>-0.37950664136620071</v>
      </c>
      <c r="Y57" s="37"/>
      <c r="Z57" s="9">
        <v>1928</v>
      </c>
      <c r="AA57" s="85">
        <f t="shared" si="19"/>
        <v>61.082276047673908</v>
      </c>
      <c r="AB57" s="86">
        <f t="shared" si="3"/>
        <v>1.3556618819776656</v>
      </c>
      <c r="AC57" s="85">
        <f t="shared" si="20"/>
        <v>60.553633217993024</v>
      </c>
      <c r="AD57" s="86">
        <f t="shared" si="3"/>
        <v>-0.37950664136620071</v>
      </c>
      <c r="AE57" s="37"/>
      <c r="AF57" s="236" t="s">
        <v>485</v>
      </c>
      <c r="AG57" s="10">
        <v>86</v>
      </c>
      <c r="AI57" s="9">
        <v>1924</v>
      </c>
      <c r="AJ57" s="89">
        <f>AVERAGE(AG629:AG640)</f>
        <v>165.75</v>
      </c>
      <c r="AK57" s="86">
        <f t="shared" si="17"/>
        <v>0.35317860746721941</v>
      </c>
      <c r="AL57" s="89">
        <f>AG640</f>
        <v>168</v>
      </c>
      <c r="AM57" s="86">
        <f t="shared" si="18"/>
        <v>1.2048192771084265</v>
      </c>
      <c r="AN57" s="304"/>
      <c r="AO57" s="304">
        <v>1852</v>
      </c>
      <c r="AP57" s="281">
        <v>25</v>
      </c>
      <c r="AQ57" s="86">
        <f t="shared" si="4"/>
        <v>0</v>
      </c>
    </row>
    <row r="58" spans="1:43" x14ac:dyDescent="0.3">
      <c r="A58" s="83" t="s">
        <v>168</v>
      </c>
      <c r="B58" s="87">
        <v>80</v>
      </c>
      <c r="C58" s="84" t="s">
        <v>0</v>
      </c>
      <c r="D58" s="84" t="s">
        <v>0</v>
      </c>
      <c r="E58" s="84" t="s">
        <v>0</v>
      </c>
      <c r="F58" s="84"/>
      <c r="G58" s="87">
        <f t="shared" si="11"/>
        <v>0</v>
      </c>
      <c r="H58" s="84" t="s">
        <v>0</v>
      </c>
      <c r="I58" s="84" t="s">
        <v>0</v>
      </c>
      <c r="J58" s="84" t="s">
        <v>0</v>
      </c>
      <c r="K58" s="87">
        <f t="shared" si="12"/>
        <v>0</v>
      </c>
      <c r="L58" s="86"/>
      <c r="M58" s="87">
        <f t="shared" si="13"/>
        <v>34.552035189441874</v>
      </c>
      <c r="N58" s="86">
        <f t="shared" si="15"/>
        <v>0</v>
      </c>
      <c r="O58" s="86">
        <f t="shared" si="16"/>
        <v>-4.7619047619047672</v>
      </c>
      <c r="Q58" s="83" t="s">
        <v>168</v>
      </c>
      <c r="R58" s="88">
        <f t="shared" si="14"/>
        <v>34.552035189441874</v>
      </c>
      <c r="T58" s="31">
        <v>1929</v>
      </c>
      <c r="U58" s="89">
        <f>AVERAGE(R533:R544)</f>
        <v>60.14033064206069</v>
      </c>
      <c r="V58" s="86">
        <f t="shared" si="9"/>
        <v>-1.5420928402832268</v>
      </c>
      <c r="W58" s="89">
        <f>R544</f>
        <v>58.823529411764646</v>
      </c>
      <c r="X58" s="86">
        <f t="shared" si="10"/>
        <v>-2.8571428571428692</v>
      </c>
      <c r="Y58" s="37"/>
      <c r="Z58" s="9">
        <v>1929</v>
      </c>
      <c r="AA58" s="85">
        <f t="shared" si="19"/>
        <v>60.14033064206069</v>
      </c>
      <c r="AB58" s="86">
        <f t="shared" si="3"/>
        <v>-1.5420928402832268</v>
      </c>
      <c r="AC58" s="85">
        <f t="shared" si="20"/>
        <v>58.823529411764646</v>
      </c>
      <c r="AD58" s="86">
        <f t="shared" si="3"/>
        <v>-2.8571428571428692</v>
      </c>
      <c r="AE58" s="37"/>
      <c r="AF58" s="236" t="s">
        <v>486</v>
      </c>
      <c r="AG58" s="10">
        <v>85</v>
      </c>
      <c r="AI58" s="9">
        <v>1925</v>
      </c>
      <c r="AJ58" s="89">
        <f>AVERAGE(AG641:AG652)</f>
        <v>170.25</v>
      </c>
      <c r="AK58" s="86">
        <f t="shared" si="17"/>
        <v>2.7149321266968229</v>
      </c>
      <c r="AL58" s="89">
        <f>AG652</f>
        <v>173</v>
      </c>
      <c r="AM58" s="86">
        <f t="shared" si="18"/>
        <v>2.9761904761904656</v>
      </c>
      <c r="AN58" s="304"/>
      <c r="AO58" s="304">
        <v>1853</v>
      </c>
      <c r="AP58" s="281">
        <v>25</v>
      </c>
      <c r="AQ58" s="86">
        <f t="shared" si="4"/>
        <v>0</v>
      </c>
    </row>
    <row r="59" spans="1:43" x14ac:dyDescent="0.3">
      <c r="A59" s="83" t="s">
        <v>169</v>
      </c>
      <c r="B59" s="87">
        <v>80</v>
      </c>
      <c r="C59" s="84" t="s">
        <v>0</v>
      </c>
      <c r="D59" s="84" t="s">
        <v>0</v>
      </c>
      <c r="E59" s="84" t="s">
        <v>0</v>
      </c>
      <c r="F59" s="84"/>
      <c r="G59" s="87">
        <f t="shared" si="11"/>
        <v>0</v>
      </c>
      <c r="H59" s="84" t="s">
        <v>0</v>
      </c>
      <c r="I59" s="84" t="s">
        <v>0</v>
      </c>
      <c r="J59" s="84" t="s">
        <v>0</v>
      </c>
      <c r="K59" s="87">
        <f t="shared" si="12"/>
        <v>0</v>
      </c>
      <c r="L59" s="86"/>
      <c r="M59" s="87">
        <f t="shared" si="13"/>
        <v>34.552035189441874</v>
      </c>
      <c r="N59" s="86">
        <f t="shared" si="15"/>
        <v>0</v>
      </c>
      <c r="O59" s="86">
        <f t="shared" si="16"/>
        <v>-5.8823529411764719</v>
      </c>
      <c r="Q59" s="83" t="s">
        <v>169</v>
      </c>
      <c r="R59" s="88">
        <f t="shared" si="14"/>
        <v>34.552035189441874</v>
      </c>
      <c r="T59" s="9">
        <v>1930</v>
      </c>
      <c r="U59" s="89">
        <f>AVERAGE(R545:R556)</f>
        <v>54.5078815840061</v>
      </c>
      <c r="V59" s="86">
        <f t="shared" si="9"/>
        <v>-9.3655106280965299</v>
      </c>
      <c r="W59" s="89">
        <f>R556</f>
        <v>50.173010380622777</v>
      </c>
      <c r="X59" s="86">
        <f t="shared" si="10"/>
        <v>-14.705882352941192</v>
      </c>
      <c r="Y59" s="37"/>
      <c r="Z59" s="9">
        <v>1930</v>
      </c>
      <c r="AA59" s="85">
        <f t="shared" si="19"/>
        <v>54.5078815840061</v>
      </c>
      <c r="AB59" s="86">
        <f t="shared" si="3"/>
        <v>-9.3655106280965299</v>
      </c>
      <c r="AC59" s="85">
        <f t="shared" si="20"/>
        <v>50.173010380622777</v>
      </c>
      <c r="AD59" s="86">
        <f t="shared" si="3"/>
        <v>-14.705882352941192</v>
      </c>
      <c r="AE59" s="37"/>
      <c r="AF59" s="236" t="s">
        <v>487</v>
      </c>
      <c r="AG59" s="10">
        <v>85</v>
      </c>
      <c r="AI59" s="9">
        <v>1926</v>
      </c>
      <c r="AJ59" s="89">
        <f>AVERAGE(AG653:AG664)</f>
        <v>171.41666666666666</v>
      </c>
      <c r="AK59" s="86">
        <f t="shared" si="17"/>
        <v>0.68526676456190927</v>
      </c>
      <c r="AL59" s="89">
        <f>AG664</f>
        <v>171</v>
      </c>
      <c r="AM59" s="86">
        <f t="shared" si="18"/>
        <v>-1.1560693641618491</v>
      </c>
      <c r="AN59" s="304"/>
      <c r="AO59" s="304">
        <v>1854</v>
      </c>
      <c r="AP59" s="281">
        <v>27</v>
      </c>
      <c r="AQ59" s="86">
        <f t="shared" si="4"/>
        <v>8.0000000000000071</v>
      </c>
    </row>
    <row r="60" spans="1:43" x14ac:dyDescent="0.3">
      <c r="A60" s="83" t="s">
        <v>170</v>
      </c>
      <c r="B60" s="87">
        <v>80</v>
      </c>
      <c r="C60" s="84" t="s">
        <v>0</v>
      </c>
      <c r="D60" s="84" t="s">
        <v>0</v>
      </c>
      <c r="E60" s="84" t="s">
        <v>0</v>
      </c>
      <c r="F60" s="84"/>
      <c r="G60" s="87">
        <f t="shared" si="11"/>
        <v>0</v>
      </c>
      <c r="H60" s="84" t="s">
        <v>0</v>
      </c>
      <c r="I60" s="84" t="s">
        <v>0</v>
      </c>
      <c r="J60" s="84" t="s">
        <v>0</v>
      </c>
      <c r="K60" s="87">
        <f t="shared" si="12"/>
        <v>0</v>
      </c>
      <c r="L60" s="86"/>
      <c r="M60" s="87">
        <f t="shared" si="13"/>
        <v>34.552035189441874</v>
      </c>
      <c r="N60" s="86">
        <f t="shared" si="15"/>
        <v>0</v>
      </c>
      <c r="O60" s="86">
        <f t="shared" si="16"/>
        <v>-5.8823529411764719</v>
      </c>
      <c r="Q60" s="83" t="s">
        <v>170</v>
      </c>
      <c r="R60" s="88">
        <f t="shared" si="14"/>
        <v>34.552035189441874</v>
      </c>
      <c r="T60" s="9">
        <v>1931</v>
      </c>
      <c r="U60" s="89">
        <f>AVERAGE(R557:R568)</f>
        <v>46.068819684736603</v>
      </c>
      <c r="V60" s="86">
        <f t="shared" si="9"/>
        <v>-15.48227825780284</v>
      </c>
      <c r="W60" s="89">
        <f>R568</f>
        <v>43.367935409457871</v>
      </c>
      <c r="X60" s="86">
        <f t="shared" si="10"/>
        <v>-13.563218390804554</v>
      </c>
      <c r="Y60" s="37"/>
      <c r="Z60" s="9">
        <v>1931</v>
      </c>
      <c r="AA60" s="85">
        <f t="shared" si="19"/>
        <v>46.068819684736603</v>
      </c>
      <c r="AB60" s="86">
        <f t="shared" si="3"/>
        <v>-15.48227825780284</v>
      </c>
      <c r="AC60" s="85">
        <f t="shared" si="20"/>
        <v>43.367935409457871</v>
      </c>
      <c r="AD60" s="86">
        <f t="shared" si="3"/>
        <v>-13.563218390804554</v>
      </c>
      <c r="AE60" s="37"/>
      <c r="AF60" s="236" t="s">
        <v>488</v>
      </c>
      <c r="AG60" s="10">
        <v>86</v>
      </c>
      <c r="AI60" s="9">
        <v>1927</v>
      </c>
      <c r="AJ60" s="89">
        <f>AVERAGE(AG665:AG676)</f>
        <v>171.16666666666666</v>
      </c>
      <c r="AK60" s="86">
        <f t="shared" si="17"/>
        <v>-0.1458434613514803</v>
      </c>
      <c r="AL60" s="89">
        <f>AG676</f>
        <v>174</v>
      </c>
      <c r="AM60" s="86">
        <f t="shared" si="18"/>
        <v>1.7543859649122862</v>
      </c>
      <c r="AN60" s="304"/>
      <c r="AO60" s="304">
        <v>1855</v>
      </c>
      <c r="AP60" s="281">
        <v>28</v>
      </c>
      <c r="AQ60" s="86">
        <f t="shared" si="4"/>
        <v>3.7037037037036979</v>
      </c>
    </row>
    <row r="61" spans="1:43" x14ac:dyDescent="0.3">
      <c r="A61" s="83" t="s">
        <v>171</v>
      </c>
      <c r="B61" s="87">
        <v>81</v>
      </c>
      <c r="C61" s="84" t="s">
        <v>0</v>
      </c>
      <c r="D61" s="84" t="s">
        <v>0</v>
      </c>
      <c r="E61" s="84" t="s">
        <v>0</v>
      </c>
      <c r="F61" s="84"/>
      <c r="G61" s="87">
        <f t="shared" si="11"/>
        <v>1.2499999999999956</v>
      </c>
      <c r="H61" s="84" t="s">
        <v>0</v>
      </c>
      <c r="I61" s="84" t="s">
        <v>0</v>
      </c>
      <c r="J61" s="84" t="s">
        <v>0</v>
      </c>
      <c r="K61" s="87">
        <f t="shared" si="12"/>
        <v>1.2499999999999956</v>
      </c>
      <c r="L61" s="86"/>
      <c r="M61" s="87">
        <f t="shared" si="13"/>
        <v>34.983935629309897</v>
      </c>
      <c r="N61" s="86">
        <f t="shared" si="15"/>
        <v>1.2499999999999956</v>
      </c>
      <c r="O61" s="86">
        <f t="shared" si="16"/>
        <v>-4.705882352941182</v>
      </c>
      <c r="Q61" s="83" t="s">
        <v>171</v>
      </c>
      <c r="R61" s="88">
        <f t="shared" si="14"/>
        <v>34.983935629309897</v>
      </c>
      <c r="T61" s="9">
        <v>1932</v>
      </c>
      <c r="U61" s="89">
        <f>AVERAGE(R569:R580)</f>
        <v>41.013071895424801</v>
      </c>
      <c r="V61" s="86">
        <f t="shared" si="9"/>
        <v>-10.974337575631132</v>
      </c>
      <c r="W61" s="89">
        <f>R580</f>
        <v>39.561707035755447</v>
      </c>
      <c r="X61" s="86">
        <f t="shared" si="10"/>
        <v>-8.7765957446808596</v>
      </c>
      <c r="Y61" s="37"/>
      <c r="Z61" s="9">
        <v>1932</v>
      </c>
      <c r="AA61" s="85">
        <f t="shared" si="19"/>
        <v>41.013071895424801</v>
      </c>
      <c r="AB61" s="86">
        <f t="shared" si="3"/>
        <v>-10.974337575631132</v>
      </c>
      <c r="AC61" s="85">
        <f t="shared" si="20"/>
        <v>39.561707035755447</v>
      </c>
      <c r="AD61" s="86">
        <f t="shared" si="3"/>
        <v>-8.7765957446808596</v>
      </c>
      <c r="AE61" s="37"/>
      <c r="AF61" s="236" t="s">
        <v>489</v>
      </c>
      <c r="AG61" s="10">
        <v>86</v>
      </c>
      <c r="AI61" s="9">
        <v>1928</v>
      </c>
      <c r="AJ61" s="89">
        <f>AVERAGE(AG677:AG688)</f>
        <v>175.91666666666666</v>
      </c>
      <c r="AK61" s="86">
        <f t="shared" si="17"/>
        <v>2.7750730282375846</v>
      </c>
      <c r="AL61" s="89">
        <f>AG688</f>
        <v>178</v>
      </c>
      <c r="AM61" s="86">
        <f t="shared" si="18"/>
        <v>2.2988505747126409</v>
      </c>
      <c r="AN61" s="304"/>
      <c r="AO61" s="304">
        <v>1856</v>
      </c>
      <c r="AP61" s="281">
        <v>27</v>
      </c>
      <c r="AQ61" s="86">
        <f t="shared" si="4"/>
        <v>-3.5714285714285698</v>
      </c>
    </row>
    <row r="62" spans="1:43" x14ac:dyDescent="0.3">
      <c r="A62" s="83" t="s">
        <v>172</v>
      </c>
      <c r="B62" s="87">
        <v>81</v>
      </c>
      <c r="C62" s="84" t="s">
        <v>0</v>
      </c>
      <c r="D62" s="84" t="s">
        <v>0</v>
      </c>
      <c r="E62" s="84" t="s">
        <v>0</v>
      </c>
      <c r="F62" s="84"/>
      <c r="G62" s="87">
        <f t="shared" si="11"/>
        <v>0</v>
      </c>
      <c r="H62" s="84" t="s">
        <v>0</v>
      </c>
      <c r="I62" s="84" t="s">
        <v>0</v>
      </c>
      <c r="J62" s="84" t="s">
        <v>0</v>
      </c>
      <c r="K62" s="87">
        <f t="shared" si="12"/>
        <v>0</v>
      </c>
      <c r="L62" s="86"/>
      <c r="M62" s="87">
        <f t="shared" si="13"/>
        <v>34.983935629309897</v>
      </c>
      <c r="N62" s="86">
        <f t="shared" si="15"/>
        <v>0</v>
      </c>
      <c r="O62" s="86">
        <f t="shared" si="16"/>
        <v>-5.8139534883720927</v>
      </c>
      <c r="Q62" s="83" t="s">
        <v>172</v>
      </c>
      <c r="R62" s="88">
        <f t="shared" si="14"/>
        <v>34.983935629309897</v>
      </c>
      <c r="T62" s="31">
        <v>1933</v>
      </c>
      <c r="U62" s="89">
        <f>AVERAGE(R581:R592)</f>
        <v>41.608996539792358</v>
      </c>
      <c r="V62" s="86">
        <f t="shared" si="9"/>
        <v>1.4530114834778729</v>
      </c>
      <c r="W62" s="89">
        <f>R592</f>
        <v>44.636678200692025</v>
      </c>
      <c r="X62" s="86">
        <f t="shared" si="10"/>
        <v>12.827988338192476</v>
      </c>
      <c r="Y62" s="37"/>
      <c r="Z62" s="9">
        <v>1933</v>
      </c>
      <c r="AA62" s="85">
        <f t="shared" si="19"/>
        <v>41.608996539792358</v>
      </c>
      <c r="AB62" s="86">
        <f t="shared" si="3"/>
        <v>1.4530114834778729</v>
      </c>
      <c r="AC62" s="85">
        <f t="shared" si="20"/>
        <v>44.636678200692025</v>
      </c>
      <c r="AD62" s="86">
        <f t="shared" si="3"/>
        <v>12.827988338192476</v>
      </c>
      <c r="AE62" s="37"/>
      <c r="AF62" s="236" t="s">
        <v>490</v>
      </c>
      <c r="AG62" s="10">
        <v>87</v>
      </c>
      <c r="AI62" s="9">
        <v>1929</v>
      </c>
      <c r="AJ62" s="89">
        <f>AVERAGE(AG689:AG700)</f>
        <v>179.16666666666666</v>
      </c>
      <c r="AK62" s="86">
        <f t="shared" si="17"/>
        <v>1.847465656087155</v>
      </c>
      <c r="AL62" s="89">
        <f>AG700</f>
        <v>174</v>
      </c>
      <c r="AM62" s="86">
        <f t="shared" si="18"/>
        <v>-2.2471910112359605</v>
      </c>
      <c r="AN62" s="304"/>
      <c r="AO62" s="304">
        <v>1857</v>
      </c>
      <c r="AP62" s="281">
        <v>28</v>
      </c>
      <c r="AQ62" s="86">
        <f t="shared" si="4"/>
        <v>3.7037037037036979</v>
      </c>
    </row>
    <row r="63" spans="1:43" x14ac:dyDescent="0.3">
      <c r="A63" s="83" t="s">
        <v>173</v>
      </c>
      <c r="B63" s="87">
        <v>81</v>
      </c>
      <c r="C63" s="84" t="s">
        <v>0</v>
      </c>
      <c r="D63" s="84" t="s">
        <v>0</v>
      </c>
      <c r="E63" s="84" t="s">
        <v>0</v>
      </c>
      <c r="F63" s="84"/>
      <c r="G63" s="87">
        <f t="shared" si="11"/>
        <v>0</v>
      </c>
      <c r="H63" s="84" t="s">
        <v>0</v>
      </c>
      <c r="I63" s="84" t="s">
        <v>0</v>
      </c>
      <c r="J63" s="84" t="s">
        <v>0</v>
      </c>
      <c r="K63" s="87">
        <f t="shared" si="12"/>
        <v>0</v>
      </c>
      <c r="L63" s="86"/>
      <c r="M63" s="87">
        <f t="shared" si="13"/>
        <v>34.983935629309897</v>
      </c>
      <c r="N63" s="86">
        <f t="shared" si="15"/>
        <v>0</v>
      </c>
      <c r="O63" s="86">
        <f t="shared" si="16"/>
        <v>-6.8965517241379342</v>
      </c>
      <c r="Q63" s="83" t="s">
        <v>173</v>
      </c>
      <c r="R63" s="88">
        <f t="shared" si="14"/>
        <v>34.983935629309897</v>
      </c>
      <c r="T63" s="31">
        <v>1934</v>
      </c>
      <c r="U63" s="89">
        <f>AVERAGE(R593:R604)</f>
        <v>47.308727412533607</v>
      </c>
      <c r="V63" s="86">
        <f t="shared" si="9"/>
        <v>13.69831369831369</v>
      </c>
      <c r="W63" s="89">
        <f>R604</f>
        <v>48.558246828142984</v>
      </c>
      <c r="X63" s="86">
        <f t="shared" si="10"/>
        <v>8.7855297157622303</v>
      </c>
      <c r="Y63" s="37"/>
      <c r="Z63" s="9">
        <v>1934</v>
      </c>
      <c r="AA63" s="85">
        <f t="shared" si="19"/>
        <v>47.308727412533607</v>
      </c>
      <c r="AB63" s="86">
        <f t="shared" si="3"/>
        <v>13.69831369831369</v>
      </c>
      <c r="AC63" s="85">
        <f t="shared" si="20"/>
        <v>48.558246828142984</v>
      </c>
      <c r="AD63" s="86">
        <f t="shared" si="3"/>
        <v>8.7855297157622303</v>
      </c>
      <c r="AE63" s="37"/>
      <c r="AF63" s="236" t="s">
        <v>491</v>
      </c>
      <c r="AG63" s="10">
        <v>87</v>
      </c>
      <c r="AI63" s="9">
        <v>1930</v>
      </c>
      <c r="AJ63" s="89">
        <f>AVERAGE(AG701:AG712)</f>
        <v>168.08333333333334</v>
      </c>
      <c r="AK63" s="86">
        <f t="shared" si="17"/>
        <v>-6.1860465116278966</v>
      </c>
      <c r="AL63" s="89">
        <f>AG712</f>
        <v>158</v>
      </c>
      <c r="AM63" s="86">
        <f t="shared" si="18"/>
        <v>-9.1954022988505741</v>
      </c>
      <c r="AN63" s="304"/>
      <c r="AO63" s="304">
        <v>1858</v>
      </c>
      <c r="AP63" s="281">
        <v>26</v>
      </c>
      <c r="AQ63" s="86">
        <f t="shared" si="4"/>
        <v>-7.1428571428571397</v>
      </c>
    </row>
    <row r="64" spans="1:43" x14ac:dyDescent="0.3">
      <c r="A64" s="83" t="s">
        <v>174</v>
      </c>
      <c r="B64" s="87">
        <v>82</v>
      </c>
      <c r="C64" s="84" t="s">
        <v>0</v>
      </c>
      <c r="D64" s="84" t="s">
        <v>0</v>
      </c>
      <c r="E64" s="84" t="s">
        <v>0</v>
      </c>
      <c r="F64" s="84"/>
      <c r="G64" s="87">
        <f t="shared" si="11"/>
        <v>1.2345679012345734</v>
      </c>
      <c r="H64" s="84" t="s">
        <v>0</v>
      </c>
      <c r="I64" s="84" t="s">
        <v>0</v>
      </c>
      <c r="J64" s="84" t="s">
        <v>0</v>
      </c>
      <c r="K64" s="87">
        <f t="shared" si="12"/>
        <v>1.2345679012345734</v>
      </c>
      <c r="L64" s="86"/>
      <c r="M64" s="87">
        <f t="shared" si="13"/>
        <v>35.415836069177921</v>
      </c>
      <c r="N64" s="86">
        <f t="shared" si="15"/>
        <v>1.2345679012345734</v>
      </c>
      <c r="O64" s="86">
        <f t="shared" si="16"/>
        <v>-5.7471264367816133</v>
      </c>
      <c r="Q64" s="83" t="s">
        <v>174</v>
      </c>
      <c r="R64" s="88">
        <f t="shared" si="14"/>
        <v>35.415836069177921</v>
      </c>
      <c r="T64" s="9">
        <v>1935</v>
      </c>
      <c r="U64" s="89">
        <f>AVERAGE(R605:R616)</f>
        <v>50.490196078431346</v>
      </c>
      <c r="V64" s="86">
        <f t="shared" si="9"/>
        <v>6.724908573750521</v>
      </c>
      <c r="W64" s="89">
        <f>R616</f>
        <v>51.095732410611262</v>
      </c>
      <c r="X64" s="86">
        <f t="shared" si="10"/>
        <v>5.2256532066508266</v>
      </c>
      <c r="Y64" s="37"/>
      <c r="Z64" s="9">
        <v>1935</v>
      </c>
      <c r="AA64" s="85">
        <f t="shared" si="19"/>
        <v>50.490196078431346</v>
      </c>
      <c r="AB64" s="86">
        <f t="shared" si="3"/>
        <v>6.724908573750521</v>
      </c>
      <c r="AC64" s="85">
        <f t="shared" si="20"/>
        <v>51.095732410611262</v>
      </c>
      <c r="AD64" s="86">
        <f t="shared" si="3"/>
        <v>5.2256532066508266</v>
      </c>
      <c r="AE64" s="37"/>
      <c r="AF64" s="236" t="s">
        <v>492</v>
      </c>
      <c r="AG64" s="10">
        <v>88</v>
      </c>
      <c r="AI64" s="9">
        <v>1931</v>
      </c>
      <c r="AJ64" s="89">
        <f>AVERAGE(AG713:AG724)</f>
        <v>150.16666666666666</v>
      </c>
      <c r="AK64" s="86">
        <f t="shared" si="17"/>
        <v>-10.659395141298965</v>
      </c>
      <c r="AL64" s="89">
        <f>AG724</f>
        <v>140</v>
      </c>
      <c r="AM64" s="86">
        <f t="shared" si="18"/>
        <v>-11.392405063291145</v>
      </c>
      <c r="AN64" s="304"/>
      <c r="AO64" s="304">
        <v>1859</v>
      </c>
      <c r="AP64" s="281">
        <v>27</v>
      </c>
      <c r="AQ64" s="86">
        <f t="shared" si="4"/>
        <v>3.8461538461538547</v>
      </c>
    </row>
    <row r="65" spans="1:43" x14ac:dyDescent="0.3">
      <c r="A65" s="83" t="s">
        <v>175</v>
      </c>
      <c r="B65" s="87">
        <v>80</v>
      </c>
      <c r="C65" s="86">
        <v>54.7</v>
      </c>
      <c r="D65" s="84" t="s">
        <v>0</v>
      </c>
      <c r="E65" s="84" t="s">
        <v>0</v>
      </c>
      <c r="F65" s="84"/>
      <c r="G65" s="87">
        <f t="shared" si="11"/>
        <v>-2.4390243902439046</v>
      </c>
      <c r="H65" s="84" t="s">
        <v>0</v>
      </c>
      <c r="I65" s="84" t="s">
        <v>0</v>
      </c>
      <c r="J65" s="84" t="s">
        <v>0</v>
      </c>
      <c r="K65" s="87">
        <f t="shared" si="12"/>
        <v>-2.4390243902439046</v>
      </c>
      <c r="L65" s="86"/>
      <c r="M65" s="87">
        <f t="shared" si="13"/>
        <v>34.552035189441874</v>
      </c>
      <c r="N65" s="86">
        <f t="shared" si="15"/>
        <v>-2.4390243902439046</v>
      </c>
      <c r="O65" s="86">
        <f t="shared" si="16"/>
        <v>-4.7619047619047672</v>
      </c>
      <c r="Q65" s="83" t="s">
        <v>175</v>
      </c>
      <c r="R65" s="88">
        <f t="shared" si="14"/>
        <v>34.552035189441874</v>
      </c>
      <c r="T65" s="9">
        <v>1936</v>
      </c>
      <c r="U65" s="89">
        <f>AVERAGE(R617:R628)</f>
        <v>51.009227220299842</v>
      </c>
      <c r="V65" s="86">
        <f t="shared" si="9"/>
        <v>1.0279840091375947</v>
      </c>
      <c r="W65" s="89">
        <f>R628</f>
        <v>53.171856978085309</v>
      </c>
      <c r="X65" s="86">
        <f t="shared" si="10"/>
        <v>4.0632054176072296</v>
      </c>
      <c r="Y65" s="37"/>
      <c r="Z65" s="9">
        <v>1936</v>
      </c>
      <c r="AA65" s="85">
        <f t="shared" si="19"/>
        <v>51.009227220299842</v>
      </c>
      <c r="AB65" s="86">
        <f t="shared" si="3"/>
        <v>1.0279840091375947</v>
      </c>
      <c r="AC65" s="85">
        <f t="shared" si="20"/>
        <v>53.171856978085309</v>
      </c>
      <c r="AD65" s="86">
        <f t="shared" si="3"/>
        <v>4.0632054176072296</v>
      </c>
      <c r="AE65" s="37"/>
      <c r="AF65" s="236" t="s">
        <v>493</v>
      </c>
      <c r="AG65" s="10">
        <v>88</v>
      </c>
      <c r="AI65" s="9">
        <v>1932</v>
      </c>
      <c r="AJ65" s="89">
        <f>AVERAGE(AG725:AG736)</f>
        <v>132.33333333333334</v>
      </c>
      <c r="AK65" s="86">
        <f t="shared" si="17"/>
        <v>-11.875693673695887</v>
      </c>
      <c r="AL65" s="89">
        <f>AG736</f>
        <v>128</v>
      </c>
      <c r="AM65" s="86">
        <f t="shared" si="18"/>
        <v>-8.5714285714285747</v>
      </c>
      <c r="AN65" s="304"/>
      <c r="AO65" s="304">
        <v>1860</v>
      </c>
      <c r="AP65" s="281">
        <v>27</v>
      </c>
      <c r="AQ65" s="86">
        <f t="shared" si="4"/>
        <v>0</v>
      </c>
    </row>
    <row r="66" spans="1:43" x14ac:dyDescent="0.3">
      <c r="A66" s="83" t="s">
        <v>176</v>
      </c>
      <c r="B66" s="86">
        <v>80</v>
      </c>
      <c r="C66" s="90">
        <v>54.8</v>
      </c>
      <c r="D66" s="84" t="s">
        <v>0</v>
      </c>
      <c r="E66" s="84" t="s">
        <v>0</v>
      </c>
      <c r="F66" s="84"/>
      <c r="G66" s="84" t="s">
        <v>0</v>
      </c>
      <c r="H66" s="90">
        <f t="shared" ref="H66:H129" si="21">((C66/C65)-1)*100</f>
        <v>0.18281535648994041</v>
      </c>
      <c r="I66" s="84" t="s">
        <v>0</v>
      </c>
      <c r="J66" s="84" t="s">
        <v>0</v>
      </c>
      <c r="K66" s="90">
        <f t="shared" ref="K66:K129" si="22">H66</f>
        <v>0.18281535648994041</v>
      </c>
      <c r="L66" s="86"/>
      <c r="M66" s="90">
        <f t="shared" si="13"/>
        <v>34.615201615747985</v>
      </c>
      <c r="N66" s="86">
        <f t="shared" si="15"/>
        <v>0.18281535648994041</v>
      </c>
      <c r="O66" s="86">
        <f t="shared" si="16"/>
        <v>-3.4382502588048647</v>
      </c>
      <c r="Q66" s="83" t="s">
        <v>176</v>
      </c>
      <c r="R66" s="88">
        <f t="shared" si="14"/>
        <v>34.615201615747985</v>
      </c>
      <c r="T66" s="9">
        <v>1937</v>
      </c>
      <c r="U66" s="89">
        <f>AVERAGE(R629:R640)</f>
        <v>54.47904652056895</v>
      </c>
      <c r="V66" s="86">
        <f t="shared" si="9"/>
        <v>6.802336536649678</v>
      </c>
      <c r="W66" s="89">
        <f>R640</f>
        <v>51.557093425605487</v>
      </c>
      <c r="X66" s="86">
        <f t="shared" si="10"/>
        <v>-3.0368763557483858</v>
      </c>
      <c r="Y66" s="37"/>
      <c r="Z66" s="9">
        <v>1937</v>
      </c>
      <c r="AA66" s="85">
        <f t="shared" si="19"/>
        <v>54.47904652056895</v>
      </c>
      <c r="AB66" s="86">
        <f t="shared" si="3"/>
        <v>6.802336536649678</v>
      </c>
      <c r="AC66" s="85">
        <f t="shared" si="20"/>
        <v>51.557093425605487</v>
      </c>
      <c r="AD66" s="86">
        <f t="shared" si="3"/>
        <v>-3.0368763557483858</v>
      </c>
      <c r="AE66" s="37"/>
      <c r="AF66" s="236" t="s">
        <v>494</v>
      </c>
      <c r="AG66" s="10">
        <v>87</v>
      </c>
      <c r="AI66" s="9">
        <v>1933</v>
      </c>
      <c r="AJ66" s="89">
        <f>AVERAGE(AG737:AG748)</f>
        <v>129</v>
      </c>
      <c r="AK66" s="86">
        <f t="shared" si="17"/>
        <v>-2.518891687657443</v>
      </c>
      <c r="AL66" s="89">
        <f>AG748</f>
        <v>132</v>
      </c>
      <c r="AM66" s="86">
        <f t="shared" si="18"/>
        <v>3.125</v>
      </c>
      <c r="AN66" s="304"/>
      <c r="AO66" s="304">
        <v>1861</v>
      </c>
      <c r="AP66" s="281">
        <v>27</v>
      </c>
      <c r="AQ66" s="86">
        <f t="shared" si="4"/>
        <v>0</v>
      </c>
    </row>
    <row r="67" spans="1:43" x14ac:dyDescent="0.3">
      <c r="A67" s="83" t="s">
        <v>177</v>
      </c>
      <c r="B67" s="86">
        <v>80</v>
      </c>
      <c r="C67" s="90">
        <v>55</v>
      </c>
      <c r="D67" s="84" t="s">
        <v>0</v>
      </c>
      <c r="E67" s="84" t="s">
        <v>0</v>
      </c>
      <c r="F67" s="84"/>
      <c r="G67" s="84" t="s">
        <v>0</v>
      </c>
      <c r="H67" s="90">
        <f t="shared" si="21"/>
        <v>0.36496350364965124</v>
      </c>
      <c r="I67" s="84" t="s">
        <v>0</v>
      </c>
      <c r="J67" s="84" t="s">
        <v>0</v>
      </c>
      <c r="K67" s="90">
        <f t="shared" si="22"/>
        <v>0.36496350364965124</v>
      </c>
      <c r="L67" s="86"/>
      <c r="M67" s="90">
        <f t="shared" si="13"/>
        <v>34.741534468360207</v>
      </c>
      <c r="N67" s="86">
        <f t="shared" si="15"/>
        <v>0.36496350364965124</v>
      </c>
      <c r="O67" s="86">
        <f t="shared" si="16"/>
        <v>-1.9039550541757544</v>
      </c>
      <c r="Q67" s="83" t="s">
        <v>177</v>
      </c>
      <c r="R67" s="88">
        <f t="shared" si="14"/>
        <v>34.741534468360207</v>
      </c>
      <c r="T67" s="31">
        <v>1938</v>
      </c>
      <c r="U67" s="89">
        <f>AVERAGE(R641:R652)</f>
        <v>49.605920799692392</v>
      </c>
      <c r="V67" s="86">
        <f t="shared" si="9"/>
        <v>-8.9449541284403296</v>
      </c>
      <c r="W67" s="89">
        <f>R652</f>
        <v>48.67358708189154</v>
      </c>
      <c r="X67" s="86">
        <f t="shared" si="10"/>
        <v>-5.5928411633109469</v>
      </c>
      <c r="Y67" s="37"/>
      <c r="Z67" s="9">
        <v>1938</v>
      </c>
      <c r="AA67" s="85">
        <f t="shared" si="19"/>
        <v>49.605920799692392</v>
      </c>
      <c r="AB67" s="86">
        <f t="shared" si="3"/>
        <v>-8.9449541284403296</v>
      </c>
      <c r="AC67" s="85">
        <f t="shared" si="20"/>
        <v>48.67358708189154</v>
      </c>
      <c r="AD67" s="86">
        <f t="shared" si="3"/>
        <v>-5.5928411633109469</v>
      </c>
      <c r="AE67" s="37"/>
      <c r="AF67" s="236" t="s">
        <v>495</v>
      </c>
      <c r="AG67" s="10">
        <v>85</v>
      </c>
      <c r="AI67" s="9">
        <v>1934</v>
      </c>
      <c r="AJ67" s="89">
        <f>AVERAGE(AG749:AG760)</f>
        <v>137.41666666666666</v>
      </c>
      <c r="AK67" s="86">
        <f t="shared" si="17"/>
        <v>6.524547803617553</v>
      </c>
      <c r="AL67" s="89">
        <f>AG760</f>
        <v>140</v>
      </c>
      <c r="AM67" s="86">
        <f t="shared" si="18"/>
        <v>6.0606060606060552</v>
      </c>
      <c r="AN67" s="304"/>
      <c r="AO67" s="304">
        <v>1862</v>
      </c>
      <c r="AP67" s="281">
        <v>30</v>
      </c>
      <c r="AQ67" s="86">
        <f t="shared" si="4"/>
        <v>11.111111111111116</v>
      </c>
    </row>
    <row r="68" spans="1:43" x14ac:dyDescent="0.3">
      <c r="A68" s="83" t="s">
        <v>178</v>
      </c>
      <c r="B68" s="86">
        <v>80</v>
      </c>
      <c r="C68" s="90">
        <v>55.1</v>
      </c>
      <c r="D68" s="84" t="s">
        <v>0</v>
      </c>
      <c r="E68" s="84" t="s">
        <v>0</v>
      </c>
      <c r="F68" s="84"/>
      <c r="G68" s="84" t="s">
        <v>0</v>
      </c>
      <c r="H68" s="90">
        <f t="shared" si="21"/>
        <v>0.18181818181819409</v>
      </c>
      <c r="I68" s="84" t="s">
        <v>0</v>
      </c>
      <c r="J68" s="84" t="s">
        <v>0</v>
      </c>
      <c r="K68" s="90">
        <f t="shared" si="22"/>
        <v>0.18181818181819409</v>
      </c>
      <c r="L68" s="86"/>
      <c r="M68" s="90">
        <f t="shared" si="13"/>
        <v>34.804700894666318</v>
      </c>
      <c r="N68" s="86">
        <f t="shared" si="15"/>
        <v>0.18181818181819409</v>
      </c>
      <c r="O68" s="86">
        <f t="shared" si="16"/>
        <v>-1.7255986088197117</v>
      </c>
      <c r="Q68" s="83" t="s">
        <v>178</v>
      </c>
      <c r="R68" s="88">
        <f t="shared" si="14"/>
        <v>34.804700894666318</v>
      </c>
      <c r="T68" s="31">
        <v>1939</v>
      </c>
      <c r="U68" s="89">
        <f>AVERAGE(R653:R664)</f>
        <v>48.702422145328676</v>
      </c>
      <c r="V68" s="86">
        <f t="shared" si="9"/>
        <v>-1.8213524510753976</v>
      </c>
      <c r="W68" s="89">
        <f>R664</f>
        <v>50.057670126874228</v>
      </c>
      <c r="X68" s="86">
        <f t="shared" si="10"/>
        <v>2.8436018957345821</v>
      </c>
      <c r="Y68" s="37"/>
      <c r="Z68" s="9">
        <v>1939</v>
      </c>
      <c r="AA68" s="85">
        <f t="shared" si="19"/>
        <v>48.702422145328676</v>
      </c>
      <c r="AB68" s="85">
        <f t="shared" ref="AB68:AB79" si="23">V68</f>
        <v>-1.8213524510753976</v>
      </c>
      <c r="AC68" s="85">
        <f t="shared" si="20"/>
        <v>50.057670126874228</v>
      </c>
      <c r="AD68" s="85">
        <f t="shared" ref="AD68:AD79" si="24">X68</f>
        <v>2.8436018957345821</v>
      </c>
      <c r="AE68" s="37"/>
      <c r="AF68" s="236" t="s">
        <v>496</v>
      </c>
      <c r="AG68" s="10">
        <v>85</v>
      </c>
      <c r="AI68" s="239">
        <v>1935</v>
      </c>
      <c r="AJ68" s="240">
        <f>AVERAGE(AG761:AG772)</f>
        <v>144.75</v>
      </c>
      <c r="AK68" s="86">
        <f t="shared" si="17"/>
        <v>5.3365676167374199</v>
      </c>
      <c r="AL68" s="240">
        <f>AG772</f>
        <v>149</v>
      </c>
      <c r="AM68" s="86">
        <f t="shared" si="18"/>
        <v>6.4285714285714279</v>
      </c>
      <c r="AN68" s="304"/>
      <c r="AO68" s="304">
        <v>1863</v>
      </c>
      <c r="AP68" s="281">
        <v>37</v>
      </c>
      <c r="AQ68" s="86">
        <f t="shared" si="4"/>
        <v>23.333333333333339</v>
      </c>
    </row>
    <row r="69" spans="1:43" x14ac:dyDescent="0.3">
      <c r="A69" s="83" t="s">
        <v>179</v>
      </c>
      <c r="B69" s="86">
        <v>81</v>
      </c>
      <c r="C69" s="90">
        <v>55.6</v>
      </c>
      <c r="D69" s="84" t="s">
        <v>0</v>
      </c>
      <c r="E69" s="84" t="s">
        <v>0</v>
      </c>
      <c r="F69" s="84"/>
      <c r="G69" s="84" t="s">
        <v>0</v>
      </c>
      <c r="H69" s="90">
        <f t="shared" si="21"/>
        <v>0.90744101633393193</v>
      </c>
      <c r="I69" s="84" t="s">
        <v>0</v>
      </c>
      <c r="J69" s="84" t="s">
        <v>0</v>
      </c>
      <c r="K69" s="90">
        <f t="shared" si="22"/>
        <v>0.90744101633393193</v>
      </c>
      <c r="L69" s="86"/>
      <c r="M69" s="90">
        <f t="shared" si="13"/>
        <v>35.120533026196867</v>
      </c>
      <c r="N69" s="86">
        <f t="shared" si="15"/>
        <v>0.90744101633393193</v>
      </c>
      <c r="O69" s="86">
        <f t="shared" si="16"/>
        <v>1.6453382084095303</v>
      </c>
      <c r="Q69" s="83" t="s">
        <v>179</v>
      </c>
      <c r="R69" s="88">
        <f t="shared" si="14"/>
        <v>35.120533026196867</v>
      </c>
      <c r="T69" s="9">
        <v>1940</v>
      </c>
      <c r="U69" s="89">
        <f>AVERAGE(R665:R676)</f>
        <v>49.567474048442854</v>
      </c>
      <c r="V69" s="86">
        <f t="shared" si="9"/>
        <v>1.7761989342806261</v>
      </c>
      <c r="W69" s="89">
        <f>R676</f>
        <v>50.51903114186846</v>
      </c>
      <c r="X69" s="86">
        <f t="shared" si="10"/>
        <v>0.92165898617511122</v>
      </c>
      <c r="Y69" s="37"/>
      <c r="Z69" s="9">
        <v>1940</v>
      </c>
      <c r="AA69" s="85">
        <f t="shared" si="19"/>
        <v>49.567474048442854</v>
      </c>
      <c r="AB69" s="85">
        <f t="shared" si="23"/>
        <v>1.7761989342806261</v>
      </c>
      <c r="AC69" s="85">
        <f t="shared" si="20"/>
        <v>50.51903114186846</v>
      </c>
      <c r="AD69" s="85">
        <f t="shared" si="24"/>
        <v>0.92165898617511122</v>
      </c>
      <c r="AF69" s="236" t="s">
        <v>497</v>
      </c>
      <c r="AG69" s="10">
        <v>86</v>
      </c>
      <c r="AI69" s="239">
        <v>1936</v>
      </c>
      <c r="AJ69" s="240">
        <f>AVERAGE(AG773:AG784)</f>
        <v>153.58333333333334</v>
      </c>
      <c r="AK69" s="86">
        <f t="shared" si="17"/>
        <v>6.1024755325273627</v>
      </c>
      <c r="AL69" s="240">
        <f>AG784</f>
        <v>159</v>
      </c>
      <c r="AM69" s="86">
        <f t="shared" si="18"/>
        <v>6.7114093959731447</v>
      </c>
      <c r="AN69" s="304"/>
      <c r="AO69" s="304">
        <v>1864</v>
      </c>
      <c r="AP69" s="281">
        <v>47</v>
      </c>
      <c r="AQ69" s="86">
        <f t="shared" si="4"/>
        <v>27.027027027027017</v>
      </c>
    </row>
    <row r="70" spans="1:43" x14ac:dyDescent="0.3">
      <c r="A70" s="83" t="s">
        <v>180</v>
      </c>
      <c r="B70" s="86">
        <v>81</v>
      </c>
      <c r="C70" s="90">
        <v>55.4</v>
      </c>
      <c r="D70" s="84" t="s">
        <v>0</v>
      </c>
      <c r="E70" s="84" t="s">
        <v>0</v>
      </c>
      <c r="F70" s="84"/>
      <c r="G70" s="84" t="s">
        <v>0</v>
      </c>
      <c r="H70" s="90">
        <f t="shared" si="21"/>
        <v>-0.3597122302158362</v>
      </c>
      <c r="I70" s="84" t="s">
        <v>0</v>
      </c>
      <c r="J70" s="84" t="s">
        <v>0</v>
      </c>
      <c r="K70" s="90">
        <f t="shared" si="22"/>
        <v>-0.3597122302158362</v>
      </c>
      <c r="L70" s="86"/>
      <c r="M70" s="90">
        <f t="shared" si="13"/>
        <v>34.994200173584645</v>
      </c>
      <c r="N70" s="86">
        <f t="shared" si="15"/>
        <v>-0.3597122302158362</v>
      </c>
      <c r="O70" s="86">
        <f t="shared" si="16"/>
        <v>1.2797074954296273</v>
      </c>
      <c r="Q70" s="83" t="s">
        <v>180</v>
      </c>
      <c r="R70" s="88">
        <f t="shared" si="14"/>
        <v>34.994200173584645</v>
      </c>
      <c r="T70" s="9">
        <v>1941</v>
      </c>
      <c r="U70" s="89">
        <f>AVERAGE(R677:R688)</f>
        <v>55.123029603998418</v>
      </c>
      <c r="V70" s="86">
        <f t="shared" si="9"/>
        <v>11.208066705448939</v>
      </c>
      <c r="W70" s="89">
        <f>R688</f>
        <v>59.169550173010343</v>
      </c>
      <c r="X70" s="86">
        <f t="shared" si="10"/>
        <v>17.123287671232923</v>
      </c>
      <c r="Y70" s="37"/>
      <c r="Z70" s="9">
        <v>1941</v>
      </c>
      <c r="AA70" s="85">
        <f t="shared" si="19"/>
        <v>55.123029603998418</v>
      </c>
      <c r="AB70" s="85">
        <f t="shared" si="23"/>
        <v>11.208066705448939</v>
      </c>
      <c r="AC70" s="85">
        <f t="shared" si="20"/>
        <v>59.169550173010343</v>
      </c>
      <c r="AD70" s="85">
        <f t="shared" si="24"/>
        <v>17.123287671232923</v>
      </c>
      <c r="AF70" s="236" t="s">
        <v>498</v>
      </c>
      <c r="AG70" s="10">
        <v>84</v>
      </c>
      <c r="AI70" s="239">
        <v>1937</v>
      </c>
      <c r="AJ70" s="240">
        <v>100</v>
      </c>
      <c r="AK70" s="86">
        <f t="shared" si="17"/>
        <v>-34.888768312533912</v>
      </c>
      <c r="AL70" s="240">
        <f>AG796</f>
        <v>155</v>
      </c>
      <c r="AM70" s="86">
        <f t="shared" si="18"/>
        <v>-2.515723270440251</v>
      </c>
      <c r="AN70" s="304"/>
      <c r="AO70" s="304">
        <v>1865</v>
      </c>
      <c r="AP70" s="281">
        <v>46</v>
      </c>
      <c r="AQ70" s="86">
        <f t="shared" ref="AQ70:AQ133" si="25">((AP70/AP69)-1)*100</f>
        <v>-2.1276595744680882</v>
      </c>
    </row>
    <row r="71" spans="1:43" x14ac:dyDescent="0.3">
      <c r="A71" s="83" t="s">
        <v>181</v>
      </c>
      <c r="B71" s="86">
        <v>81</v>
      </c>
      <c r="C71" s="90">
        <v>55.7</v>
      </c>
      <c r="D71" s="84" t="s">
        <v>0</v>
      </c>
      <c r="E71" s="84" t="s">
        <v>0</v>
      </c>
      <c r="F71" s="84"/>
      <c r="G71" s="84" t="s">
        <v>0</v>
      </c>
      <c r="H71" s="90">
        <f t="shared" si="21"/>
        <v>0.54151624548737232</v>
      </c>
      <c r="I71" s="84" t="s">
        <v>0</v>
      </c>
      <c r="J71" s="84" t="s">
        <v>0</v>
      </c>
      <c r="K71" s="90">
        <f t="shared" si="22"/>
        <v>0.54151624548737232</v>
      </c>
      <c r="L71" s="86"/>
      <c r="M71" s="90">
        <f t="shared" si="13"/>
        <v>35.183699452502978</v>
      </c>
      <c r="N71" s="86">
        <f t="shared" si="15"/>
        <v>0.54151624548737232</v>
      </c>
      <c r="O71" s="86">
        <f t="shared" si="16"/>
        <v>1.8281535648994707</v>
      </c>
      <c r="Q71" s="83" t="s">
        <v>181</v>
      </c>
      <c r="R71" s="88">
        <f t="shared" si="14"/>
        <v>35.183699452502978</v>
      </c>
      <c r="T71" s="9">
        <v>1942</v>
      </c>
      <c r="U71" s="89">
        <f>AVERAGE(R689:R700)</f>
        <v>62.331795463283306</v>
      </c>
      <c r="V71" s="86">
        <f t="shared" si="9"/>
        <v>13.07759372275501</v>
      </c>
      <c r="W71" s="89">
        <f>R700</f>
        <v>63.667820069204105</v>
      </c>
      <c r="X71" s="86">
        <f t="shared" si="10"/>
        <v>7.6023391812865437</v>
      </c>
      <c r="Y71" s="37"/>
      <c r="Z71" s="9">
        <v>1942</v>
      </c>
      <c r="AA71" s="85">
        <f t="shared" si="19"/>
        <v>62.331795463283306</v>
      </c>
      <c r="AB71" s="85">
        <f t="shared" si="23"/>
        <v>13.07759372275501</v>
      </c>
      <c r="AC71" s="85">
        <f t="shared" si="20"/>
        <v>63.667820069204105</v>
      </c>
      <c r="AD71" s="85">
        <f t="shared" si="24"/>
        <v>7.6023391812865437</v>
      </c>
      <c r="AF71" s="236" t="s">
        <v>499</v>
      </c>
      <c r="AG71" s="10">
        <v>84</v>
      </c>
      <c r="AI71" s="239">
        <v>1938</v>
      </c>
      <c r="AJ71" s="240">
        <f>AVERAGE(AG797:AG809)</f>
        <v>153.76923076923077</v>
      </c>
      <c r="AK71" s="86">
        <f t="shared" ref="AK71:AK72" si="26">((AJ71/AJ70)-1)*100</f>
        <v>53.769230769230766</v>
      </c>
      <c r="AL71" s="240">
        <f>AG808</f>
        <v>155</v>
      </c>
      <c r="AM71" s="86">
        <f t="shared" ref="AM71:AM72" si="27">((AL71/AL70)-1)*100</f>
        <v>0</v>
      </c>
      <c r="AN71" s="304"/>
      <c r="AO71" s="304">
        <v>1866</v>
      </c>
      <c r="AP71" s="281">
        <v>44</v>
      </c>
      <c r="AQ71" s="86">
        <f t="shared" si="25"/>
        <v>-4.3478260869565188</v>
      </c>
    </row>
    <row r="72" spans="1:43" x14ac:dyDescent="0.3">
      <c r="A72" s="83" t="s">
        <v>182</v>
      </c>
      <c r="B72" s="86">
        <v>84</v>
      </c>
      <c r="C72" s="90">
        <v>57.8</v>
      </c>
      <c r="D72" s="84" t="s">
        <v>0</v>
      </c>
      <c r="E72" s="84" t="s">
        <v>0</v>
      </c>
      <c r="F72" s="84"/>
      <c r="G72" s="84" t="s">
        <v>0</v>
      </c>
      <c r="H72" s="90">
        <f t="shared" si="21"/>
        <v>3.7701974865349985</v>
      </c>
      <c r="I72" s="84" t="s">
        <v>0</v>
      </c>
      <c r="J72" s="84" t="s">
        <v>0</v>
      </c>
      <c r="K72" s="90">
        <f t="shared" si="22"/>
        <v>3.7701974865349985</v>
      </c>
      <c r="L72" s="86"/>
      <c r="M72" s="90">
        <f t="shared" si="13"/>
        <v>36.510194404931276</v>
      </c>
      <c r="N72" s="86">
        <f t="shared" si="15"/>
        <v>3.7701974865349985</v>
      </c>
      <c r="O72" s="86">
        <f t="shared" si="16"/>
        <v>5.6672760511883302</v>
      </c>
      <c r="Q72" s="83" t="s">
        <v>182</v>
      </c>
      <c r="R72" s="88">
        <f t="shared" si="14"/>
        <v>36.510194404931276</v>
      </c>
      <c r="T72" s="31">
        <v>1943</v>
      </c>
      <c r="U72" s="89">
        <f>AVERAGE(R701:R712)</f>
        <v>65.109573241061071</v>
      </c>
      <c r="V72" s="86">
        <f t="shared" si="9"/>
        <v>4.4564379336931248</v>
      </c>
      <c r="W72" s="89">
        <f>R712</f>
        <v>65.16724336793537</v>
      </c>
      <c r="X72" s="86">
        <f t="shared" si="10"/>
        <v>2.3550724637681375</v>
      </c>
      <c r="Y72" s="37"/>
      <c r="Z72" s="9">
        <v>1943</v>
      </c>
      <c r="AA72" s="85">
        <f t="shared" si="19"/>
        <v>65.109573241061071</v>
      </c>
      <c r="AB72" s="85">
        <f t="shared" si="23"/>
        <v>4.4564379336931248</v>
      </c>
      <c r="AC72" s="85">
        <f t="shared" si="20"/>
        <v>65.16724336793537</v>
      </c>
      <c r="AD72" s="85">
        <f t="shared" si="24"/>
        <v>2.3550724637681375</v>
      </c>
      <c r="AF72" s="236" t="s">
        <v>500</v>
      </c>
      <c r="AG72" s="10">
        <v>82</v>
      </c>
      <c r="AI72" s="241">
        <v>1939</v>
      </c>
      <c r="AJ72" s="242">
        <f>AVERAGE(AG809:AG820)</f>
        <v>153.58333333333334</v>
      </c>
      <c r="AK72" s="94">
        <f t="shared" si="26"/>
        <v>-0.12089378022344111</v>
      </c>
      <c r="AL72" s="242">
        <f>AG820</f>
        <v>155</v>
      </c>
      <c r="AM72" s="94">
        <f t="shared" si="27"/>
        <v>0</v>
      </c>
      <c r="AN72" s="304"/>
      <c r="AO72" s="304">
        <v>1867</v>
      </c>
      <c r="AP72" s="281">
        <v>42</v>
      </c>
      <c r="AQ72" s="86">
        <f t="shared" si="25"/>
        <v>-4.5454545454545414</v>
      </c>
    </row>
    <row r="73" spans="1:43" x14ac:dyDescent="0.3">
      <c r="A73" s="83" t="s">
        <v>183</v>
      </c>
      <c r="B73" s="86">
        <v>85</v>
      </c>
      <c r="C73" s="90">
        <v>58.4</v>
      </c>
      <c r="D73" s="84" t="s">
        <v>0</v>
      </c>
      <c r="E73" s="84" t="s">
        <v>0</v>
      </c>
      <c r="F73" s="84"/>
      <c r="G73" s="84" t="s">
        <v>0</v>
      </c>
      <c r="H73" s="90">
        <f t="shared" si="21"/>
        <v>1.0380622837370179</v>
      </c>
      <c r="I73" s="84" t="s">
        <v>0</v>
      </c>
      <c r="J73" s="84" t="s">
        <v>0</v>
      </c>
      <c r="K73" s="90">
        <f t="shared" si="22"/>
        <v>1.0380622837370179</v>
      </c>
      <c r="L73" s="86"/>
      <c r="M73" s="90">
        <f t="shared" si="13"/>
        <v>36.889192962767929</v>
      </c>
      <c r="N73" s="86">
        <f t="shared" si="15"/>
        <v>1.0380622837370179</v>
      </c>
      <c r="O73" s="86">
        <f t="shared" si="16"/>
        <v>5.4460920396325774</v>
      </c>
      <c r="Q73" s="83" t="s">
        <v>183</v>
      </c>
      <c r="R73" s="88">
        <f t="shared" si="14"/>
        <v>36.889192962767929</v>
      </c>
      <c r="T73" s="31">
        <v>1944</v>
      </c>
      <c r="U73" s="89">
        <f>AVERAGE(R713:R724)</f>
        <v>65.63821607074199</v>
      </c>
      <c r="V73" s="86">
        <f t="shared" si="9"/>
        <v>0.81192795984650346</v>
      </c>
      <c r="W73" s="89">
        <f>R724</f>
        <v>66.089965397923848</v>
      </c>
      <c r="X73" s="86">
        <f t="shared" si="10"/>
        <v>1.4159292035398341</v>
      </c>
      <c r="Y73" s="37"/>
      <c r="Z73" s="9">
        <v>1944</v>
      </c>
      <c r="AA73" s="85">
        <f t="shared" si="19"/>
        <v>65.63821607074199</v>
      </c>
      <c r="AB73" s="85">
        <f t="shared" si="23"/>
        <v>0.81192795984650346</v>
      </c>
      <c r="AC73" s="85">
        <f t="shared" si="20"/>
        <v>66.089965397923848</v>
      </c>
      <c r="AD73" s="85">
        <f t="shared" si="24"/>
        <v>1.4159292035398341</v>
      </c>
      <c r="AF73" s="236" t="s">
        <v>501</v>
      </c>
      <c r="AG73" s="10">
        <v>83</v>
      </c>
      <c r="AI73" s="31"/>
      <c r="AJ73" s="89"/>
      <c r="AK73" s="86"/>
      <c r="AL73" s="89"/>
      <c r="AM73" s="86"/>
      <c r="AN73" s="304"/>
      <c r="AO73" s="304">
        <v>1868</v>
      </c>
      <c r="AP73" s="281">
        <v>40</v>
      </c>
      <c r="AQ73" s="86">
        <f t="shared" si="25"/>
        <v>-4.7619047619047672</v>
      </c>
    </row>
    <row r="74" spans="1:43" x14ac:dyDescent="0.3">
      <c r="A74" s="83" t="s">
        <v>184</v>
      </c>
      <c r="B74" s="86">
        <v>85</v>
      </c>
      <c r="C74" s="90">
        <v>58.1</v>
      </c>
      <c r="D74" s="84" t="s">
        <v>0</v>
      </c>
      <c r="E74" s="84" t="s">
        <v>0</v>
      </c>
      <c r="F74" s="84"/>
      <c r="G74" s="84" t="s">
        <v>0</v>
      </c>
      <c r="H74" s="90">
        <f t="shared" si="21"/>
        <v>-0.5136986301369828</v>
      </c>
      <c r="I74" s="84" t="s">
        <v>0</v>
      </c>
      <c r="J74" s="84" t="s">
        <v>0</v>
      </c>
      <c r="K74" s="90">
        <f t="shared" si="22"/>
        <v>-0.5136986301369828</v>
      </c>
      <c r="L74" s="86"/>
      <c r="M74" s="90">
        <f t="shared" si="13"/>
        <v>36.699693683849603</v>
      </c>
      <c r="N74" s="86">
        <f t="shared" si="15"/>
        <v>-0.5136986301369828</v>
      </c>
      <c r="O74" s="86">
        <f t="shared" si="16"/>
        <v>4.9044169092919976</v>
      </c>
      <c r="Q74" s="83" t="s">
        <v>184</v>
      </c>
      <c r="R74" s="88">
        <f t="shared" si="14"/>
        <v>36.699693683849603</v>
      </c>
      <c r="T74" s="9">
        <v>1945</v>
      </c>
      <c r="U74" s="89">
        <f>AVERAGE(R725:R736)</f>
        <v>66.772395232602847</v>
      </c>
      <c r="V74" s="86">
        <f t="shared" si="9"/>
        <v>1.7279250256260648</v>
      </c>
      <c r="W74" s="89">
        <f>R736</f>
        <v>67.589388696655149</v>
      </c>
      <c r="X74" s="86">
        <f t="shared" si="10"/>
        <v>2.2687609075044302</v>
      </c>
      <c r="Y74" s="37"/>
      <c r="Z74" s="9">
        <v>1945</v>
      </c>
      <c r="AA74" s="85">
        <f t="shared" si="19"/>
        <v>66.772395232602847</v>
      </c>
      <c r="AB74" s="85">
        <f t="shared" si="23"/>
        <v>1.7279250256260648</v>
      </c>
      <c r="AC74" s="85">
        <f t="shared" si="20"/>
        <v>67.589388696655149</v>
      </c>
      <c r="AD74" s="85">
        <f t="shared" si="24"/>
        <v>2.2687609075044302</v>
      </c>
      <c r="AF74" s="236" t="s">
        <v>502</v>
      </c>
      <c r="AG74" s="10">
        <v>82</v>
      </c>
      <c r="AI74" s="31"/>
      <c r="AJ74" s="89"/>
      <c r="AK74" s="86"/>
      <c r="AL74" s="89"/>
      <c r="AM74" s="86"/>
      <c r="AN74" s="304"/>
      <c r="AO74" s="304">
        <v>1869</v>
      </c>
      <c r="AP74" s="281">
        <v>40</v>
      </c>
      <c r="AQ74" s="86">
        <f t="shared" si="25"/>
        <v>0</v>
      </c>
    </row>
    <row r="75" spans="1:43" x14ac:dyDescent="0.3">
      <c r="A75" s="83" t="s">
        <v>185</v>
      </c>
      <c r="B75" s="86">
        <v>83</v>
      </c>
      <c r="C75" s="90">
        <v>57.1</v>
      </c>
      <c r="D75" s="84" t="s">
        <v>0</v>
      </c>
      <c r="E75" s="84" t="s">
        <v>0</v>
      </c>
      <c r="F75" s="84"/>
      <c r="G75" s="84" t="s">
        <v>0</v>
      </c>
      <c r="H75" s="90">
        <f t="shared" si="21"/>
        <v>-1.7211703958691871</v>
      </c>
      <c r="I75" s="84" t="s">
        <v>0</v>
      </c>
      <c r="J75" s="84" t="s">
        <v>0</v>
      </c>
      <c r="K75" s="90">
        <f t="shared" si="22"/>
        <v>-1.7211703958691871</v>
      </c>
      <c r="L75" s="86"/>
      <c r="M75" s="90">
        <f t="shared" si="13"/>
        <v>36.068029420788513</v>
      </c>
      <c r="N75" s="86">
        <f t="shared" si="15"/>
        <v>-1.721170395869176</v>
      </c>
      <c r="O75" s="86">
        <f t="shared" si="16"/>
        <v>3.0988331414900872</v>
      </c>
      <c r="Q75" s="83" t="s">
        <v>185</v>
      </c>
      <c r="R75" s="88">
        <f t="shared" si="14"/>
        <v>36.068029420788513</v>
      </c>
      <c r="T75" s="9">
        <v>1946</v>
      </c>
      <c r="U75" s="89">
        <f>AVERAGE(R737:R748)</f>
        <v>76.278354479046541</v>
      </c>
      <c r="V75" s="86">
        <f t="shared" si="9"/>
        <v>14.236361019144983</v>
      </c>
      <c r="W75" s="89">
        <f>R748</f>
        <v>88.927335640138423</v>
      </c>
      <c r="X75" s="86">
        <f t="shared" si="10"/>
        <v>31.569965870307158</v>
      </c>
      <c r="Y75" s="37"/>
      <c r="Z75" s="9">
        <v>1946</v>
      </c>
      <c r="AA75" s="85">
        <f t="shared" si="19"/>
        <v>76.278354479046541</v>
      </c>
      <c r="AB75" s="85">
        <f t="shared" si="23"/>
        <v>14.236361019144983</v>
      </c>
      <c r="AC75" s="85">
        <f t="shared" si="20"/>
        <v>88.927335640138423</v>
      </c>
      <c r="AD75" s="85">
        <f t="shared" si="24"/>
        <v>31.569965870307158</v>
      </c>
      <c r="AF75" s="236" t="s">
        <v>503</v>
      </c>
      <c r="AG75" s="10">
        <v>81</v>
      </c>
      <c r="AI75" s="31"/>
      <c r="AJ75" s="89"/>
      <c r="AK75" s="86"/>
      <c r="AL75" s="89"/>
      <c r="AM75" s="86"/>
      <c r="AN75" s="304"/>
      <c r="AO75" s="304">
        <v>1870</v>
      </c>
      <c r="AP75" s="281">
        <v>38</v>
      </c>
      <c r="AQ75" s="86">
        <f t="shared" si="25"/>
        <v>-5.0000000000000044</v>
      </c>
    </row>
    <row r="76" spans="1:43" x14ac:dyDescent="0.3">
      <c r="A76" s="83" t="s">
        <v>186</v>
      </c>
      <c r="B76" s="86">
        <v>83</v>
      </c>
      <c r="C76" s="90">
        <v>56.6</v>
      </c>
      <c r="D76" s="84" t="s">
        <v>0</v>
      </c>
      <c r="E76" s="84" t="s">
        <v>0</v>
      </c>
      <c r="F76" s="84"/>
      <c r="G76" s="84" t="s">
        <v>0</v>
      </c>
      <c r="H76" s="90">
        <f t="shared" si="21"/>
        <v>-0.87565674255691839</v>
      </c>
      <c r="I76" s="84" t="s">
        <v>0</v>
      </c>
      <c r="J76" s="84" t="s">
        <v>0</v>
      </c>
      <c r="K76" s="90">
        <f t="shared" si="22"/>
        <v>-0.87565674255691839</v>
      </c>
      <c r="L76" s="86"/>
      <c r="M76" s="90">
        <f t="shared" si="13"/>
        <v>35.752197289257964</v>
      </c>
      <c r="N76" s="86">
        <f t="shared" si="15"/>
        <v>-0.87565674255691839</v>
      </c>
      <c r="O76" s="86">
        <f t="shared" si="16"/>
        <v>0.94974807152097274</v>
      </c>
      <c r="Q76" s="83" t="s">
        <v>186</v>
      </c>
      <c r="R76" s="88">
        <f t="shared" si="14"/>
        <v>35.752197289257964</v>
      </c>
      <c r="T76" s="9">
        <v>1947</v>
      </c>
      <c r="U76" s="89">
        <f>AVERAGE(R749:R760)</f>
        <v>93.665897731641692</v>
      </c>
      <c r="V76" s="86">
        <f t="shared" si="9"/>
        <v>22.794858870967726</v>
      </c>
      <c r="W76" s="89">
        <f>R760</f>
        <v>99.653979238754346</v>
      </c>
      <c r="X76" s="86">
        <f t="shared" si="10"/>
        <v>12.062256809338523</v>
      </c>
      <c r="Y76" s="37"/>
      <c r="Z76" s="9">
        <v>1947</v>
      </c>
      <c r="AA76" s="85">
        <f t="shared" si="19"/>
        <v>93.665897731641692</v>
      </c>
      <c r="AB76" s="85">
        <f t="shared" si="23"/>
        <v>22.794858870967726</v>
      </c>
      <c r="AC76" s="85">
        <f t="shared" si="20"/>
        <v>99.653979238754346</v>
      </c>
      <c r="AD76" s="85">
        <f t="shared" si="24"/>
        <v>12.062256809338523</v>
      </c>
      <c r="AF76" s="236" t="s">
        <v>504</v>
      </c>
      <c r="AG76" s="10">
        <v>81</v>
      </c>
      <c r="AI76" s="31"/>
      <c r="AJ76" s="89"/>
      <c r="AK76" s="86"/>
      <c r="AL76" s="89"/>
      <c r="AM76" s="86"/>
      <c r="AN76" s="304"/>
      <c r="AO76" s="304">
        <v>1871</v>
      </c>
      <c r="AP76" s="281">
        <v>36</v>
      </c>
      <c r="AQ76" s="86">
        <f t="shared" si="25"/>
        <v>-5.2631578947368478</v>
      </c>
    </row>
    <row r="77" spans="1:43" x14ac:dyDescent="0.3">
      <c r="A77" s="83" t="s">
        <v>187</v>
      </c>
      <c r="B77" s="86">
        <v>82</v>
      </c>
      <c r="C77" s="90">
        <v>56.1</v>
      </c>
      <c r="D77" s="84" t="s">
        <v>0</v>
      </c>
      <c r="E77" s="84" t="s">
        <v>0</v>
      </c>
      <c r="F77" s="84"/>
      <c r="G77" s="84" t="s">
        <v>0</v>
      </c>
      <c r="H77" s="90">
        <f t="shared" si="21"/>
        <v>-0.88339222614840507</v>
      </c>
      <c r="I77" s="84" t="s">
        <v>0</v>
      </c>
      <c r="J77" s="84" t="s">
        <v>0</v>
      </c>
      <c r="K77" s="90">
        <f t="shared" si="22"/>
        <v>-0.88339222614840507</v>
      </c>
      <c r="L77" s="86"/>
      <c r="M77" s="90">
        <f t="shared" si="13"/>
        <v>35.436365157727415</v>
      </c>
      <c r="N77" s="86">
        <f t="shared" si="15"/>
        <v>-0.88339222614841617</v>
      </c>
      <c r="O77" s="86">
        <f t="shared" si="16"/>
        <v>2.5594149908592545</v>
      </c>
      <c r="Q77" s="83" t="s">
        <v>187</v>
      </c>
      <c r="R77" s="88">
        <f t="shared" si="14"/>
        <v>35.436365157727415</v>
      </c>
      <c r="T77" s="31">
        <v>1948</v>
      </c>
      <c r="U77" s="89">
        <f>AVERAGE(R761:R772)</f>
        <v>101.38408304498267</v>
      </c>
      <c r="V77" s="86">
        <f t="shared" si="9"/>
        <v>8.2401231400717876</v>
      </c>
      <c r="W77" s="89">
        <f>R772</f>
        <v>101.03806228373701</v>
      </c>
      <c r="X77" s="86">
        <f t="shared" si="10"/>
        <v>1.3888888888888395</v>
      </c>
      <c r="Y77" s="37"/>
      <c r="Z77" s="9">
        <v>1948</v>
      </c>
      <c r="AA77" s="85">
        <f t="shared" si="19"/>
        <v>101.38408304498267</v>
      </c>
      <c r="AB77" s="85">
        <f t="shared" si="23"/>
        <v>8.2401231400717876</v>
      </c>
      <c r="AC77" s="85">
        <f t="shared" si="20"/>
        <v>101.03806228373701</v>
      </c>
      <c r="AD77" s="85">
        <f t="shared" si="24"/>
        <v>1.3888888888888395</v>
      </c>
      <c r="AF77" s="236" t="s">
        <v>505</v>
      </c>
      <c r="AG77" s="10">
        <v>80</v>
      </c>
      <c r="AI77" s="31"/>
      <c r="AJ77" s="89"/>
      <c r="AK77" s="86"/>
      <c r="AL77" s="89"/>
      <c r="AM77" s="86"/>
      <c r="AN77" s="304"/>
      <c r="AO77" s="304">
        <v>1872</v>
      </c>
      <c r="AP77" s="281">
        <v>36</v>
      </c>
      <c r="AQ77" s="86">
        <f t="shared" si="25"/>
        <v>0</v>
      </c>
    </row>
    <row r="78" spans="1:43" x14ac:dyDescent="0.3">
      <c r="A78" s="83" t="s">
        <v>188</v>
      </c>
      <c r="B78" s="86">
        <v>83</v>
      </c>
      <c r="C78" s="90">
        <v>56.6</v>
      </c>
      <c r="D78" s="84" t="s">
        <v>0</v>
      </c>
      <c r="E78" s="84" t="s">
        <v>0</v>
      </c>
      <c r="F78" s="84"/>
      <c r="G78" s="84" t="s">
        <v>0</v>
      </c>
      <c r="H78" s="90">
        <f t="shared" si="21"/>
        <v>0.89126559714796105</v>
      </c>
      <c r="I78" s="84" t="s">
        <v>0</v>
      </c>
      <c r="J78" s="84" t="s">
        <v>0</v>
      </c>
      <c r="K78" s="90">
        <f t="shared" si="22"/>
        <v>0.89126559714796105</v>
      </c>
      <c r="L78" s="86"/>
      <c r="M78" s="90">
        <f t="shared" si="13"/>
        <v>35.752197289257964</v>
      </c>
      <c r="N78" s="86">
        <f t="shared" si="15"/>
        <v>0.89126559714796105</v>
      </c>
      <c r="O78" s="86">
        <f t="shared" si="16"/>
        <v>3.2846715328467502</v>
      </c>
      <c r="Q78" s="83" t="s">
        <v>188</v>
      </c>
      <c r="R78" s="88">
        <f t="shared" si="14"/>
        <v>35.752197289257964</v>
      </c>
      <c r="T78" s="31">
        <v>1949</v>
      </c>
      <c r="U78" s="89">
        <f>AVERAGE(R773:R784)</f>
        <v>96.318723567858513</v>
      </c>
      <c r="V78" s="86">
        <f t="shared" si="9"/>
        <v>-4.9962078119074498</v>
      </c>
      <c r="W78" s="89">
        <f>R784</f>
        <v>94.925028835063429</v>
      </c>
      <c r="X78" s="86">
        <f t="shared" si="10"/>
        <v>-6.0502283105022698</v>
      </c>
      <c r="Y78" s="37"/>
      <c r="Z78" s="9">
        <v>1949</v>
      </c>
      <c r="AA78" s="85">
        <f t="shared" si="19"/>
        <v>96.318723567858513</v>
      </c>
      <c r="AB78" s="85">
        <f t="shared" si="23"/>
        <v>-4.9962078119074498</v>
      </c>
      <c r="AC78" s="85">
        <f t="shared" si="20"/>
        <v>94.925028835063429</v>
      </c>
      <c r="AD78" s="85">
        <f t="shared" si="24"/>
        <v>-6.0502283105022698</v>
      </c>
      <c r="AF78" s="236" t="s">
        <v>506</v>
      </c>
      <c r="AG78" s="10">
        <v>80</v>
      </c>
      <c r="AI78" s="31"/>
      <c r="AJ78" s="89"/>
      <c r="AK78" s="86"/>
      <c r="AL78" s="89"/>
      <c r="AM78" s="86"/>
      <c r="AN78" s="304"/>
      <c r="AO78" s="304">
        <v>1873</v>
      </c>
      <c r="AP78" s="281">
        <v>36</v>
      </c>
      <c r="AQ78" s="86">
        <f t="shared" si="25"/>
        <v>0</v>
      </c>
    </row>
    <row r="79" spans="1:43" x14ac:dyDescent="0.3">
      <c r="A79" s="83" t="s">
        <v>189</v>
      </c>
      <c r="B79" s="86">
        <v>84</v>
      </c>
      <c r="C79" s="90">
        <v>57.8</v>
      </c>
      <c r="D79" s="84" t="s">
        <v>0</v>
      </c>
      <c r="E79" s="84" t="s">
        <v>0</v>
      </c>
      <c r="F79" s="84"/>
      <c r="G79" s="84" t="s">
        <v>0</v>
      </c>
      <c r="H79" s="90">
        <f t="shared" si="21"/>
        <v>2.1201413427561766</v>
      </c>
      <c r="I79" s="84" t="s">
        <v>0</v>
      </c>
      <c r="J79" s="84" t="s">
        <v>0</v>
      </c>
      <c r="K79" s="90">
        <f t="shared" si="22"/>
        <v>2.1201413427561766</v>
      </c>
      <c r="L79" s="86"/>
      <c r="M79" s="90">
        <f t="shared" si="13"/>
        <v>36.510194404931276</v>
      </c>
      <c r="N79" s="86">
        <f t="shared" si="15"/>
        <v>2.1201413427561766</v>
      </c>
      <c r="O79" s="86">
        <f t="shared" si="16"/>
        <v>5.0909090909091015</v>
      </c>
      <c r="Q79" s="83" t="s">
        <v>189</v>
      </c>
      <c r="R79" s="88">
        <f t="shared" si="14"/>
        <v>36.510194404931276</v>
      </c>
      <c r="T79" s="61">
        <v>1950</v>
      </c>
      <c r="U79" s="194">
        <v>100</v>
      </c>
      <c r="V79" s="87">
        <f t="shared" si="9"/>
        <v>3.8219738549047033</v>
      </c>
      <c r="W79" s="91">
        <f>R796</f>
        <v>108.88119953863898</v>
      </c>
      <c r="X79" s="87">
        <f t="shared" si="10"/>
        <v>14.702308626974482</v>
      </c>
      <c r="Y79" s="37"/>
      <c r="Z79" s="61">
        <v>1950</v>
      </c>
      <c r="AA79" s="238">
        <f t="shared" si="19"/>
        <v>100</v>
      </c>
      <c r="AB79" s="238">
        <f t="shared" si="23"/>
        <v>3.8219738549047033</v>
      </c>
      <c r="AC79" s="238">
        <f t="shared" ref="AC79" si="28">W79</f>
        <v>108.88119953863898</v>
      </c>
      <c r="AD79" s="238">
        <f t="shared" si="24"/>
        <v>14.702308626974482</v>
      </c>
      <c r="AF79" s="236" t="s">
        <v>507</v>
      </c>
      <c r="AG79" s="10">
        <v>79</v>
      </c>
      <c r="AI79" s="31"/>
      <c r="AJ79" s="89"/>
      <c r="AK79" s="86"/>
      <c r="AL79" s="89"/>
      <c r="AM79" s="86"/>
      <c r="AN79" s="304"/>
      <c r="AO79" s="304">
        <v>1874</v>
      </c>
      <c r="AP79" s="281">
        <v>34</v>
      </c>
      <c r="AQ79" s="86">
        <f t="shared" si="25"/>
        <v>-5.555555555555558</v>
      </c>
    </row>
    <row r="80" spans="1:43" x14ac:dyDescent="0.3">
      <c r="A80" s="83" t="s">
        <v>190</v>
      </c>
      <c r="B80" s="86">
        <v>85</v>
      </c>
      <c r="C80" s="90">
        <v>58.2</v>
      </c>
      <c r="D80" s="84" t="s">
        <v>0</v>
      </c>
      <c r="E80" s="84" t="s">
        <v>0</v>
      </c>
      <c r="F80" s="84"/>
      <c r="G80" s="84" t="s">
        <v>0</v>
      </c>
      <c r="H80" s="90">
        <f t="shared" si="21"/>
        <v>0.69204152249136008</v>
      </c>
      <c r="I80" s="84" t="s">
        <v>0</v>
      </c>
      <c r="J80" s="84" t="s">
        <v>0</v>
      </c>
      <c r="K80" s="90">
        <f t="shared" si="22"/>
        <v>0.69204152249136008</v>
      </c>
      <c r="L80" s="86"/>
      <c r="M80" s="90">
        <f t="shared" si="13"/>
        <v>36.762860110155721</v>
      </c>
      <c r="N80" s="86">
        <f t="shared" si="15"/>
        <v>0.69204152249136008</v>
      </c>
      <c r="O80" s="86">
        <f t="shared" si="16"/>
        <v>5.6261343012704357</v>
      </c>
      <c r="Q80" s="83" t="s">
        <v>190</v>
      </c>
      <c r="R80" s="88">
        <f t="shared" si="14"/>
        <v>36.762860110155721</v>
      </c>
      <c r="T80" s="9">
        <v>1951</v>
      </c>
      <c r="U80" s="89">
        <f>AVERAGE(R797:R808)</f>
        <v>111.47635524798154</v>
      </c>
      <c r="V80" s="86">
        <f t="shared" ref="V80:V143" si="29">((U80/U79)-1)*100</f>
        <v>11.476355247981541</v>
      </c>
      <c r="W80" s="89">
        <f>R808</f>
        <v>110.26528258362167</v>
      </c>
      <c r="X80" s="86">
        <f t="shared" ref="X80:X143" si="30">((W80/W79)-1)*100</f>
        <v>1.2711864406779627</v>
      </c>
      <c r="Y80" s="37"/>
      <c r="AF80" s="236" t="s">
        <v>508</v>
      </c>
      <c r="AG80" s="10">
        <v>78</v>
      </c>
      <c r="AI80" s="31"/>
      <c r="AJ80" s="89"/>
      <c r="AK80" s="86"/>
      <c r="AL80" s="89"/>
      <c r="AM80" s="86"/>
      <c r="AN80" s="304"/>
      <c r="AO80" s="304">
        <v>1875</v>
      </c>
      <c r="AP80" s="281">
        <v>33</v>
      </c>
      <c r="AQ80" s="86">
        <f t="shared" si="25"/>
        <v>-2.9411764705882359</v>
      </c>
    </row>
    <row r="81" spans="1:43" x14ac:dyDescent="0.3">
      <c r="A81" s="83" t="s">
        <v>191</v>
      </c>
      <c r="B81" s="86">
        <v>84</v>
      </c>
      <c r="C81" s="90">
        <v>57.5</v>
      </c>
      <c r="D81" s="84" t="s">
        <v>0</v>
      </c>
      <c r="E81" s="84" t="s">
        <v>0</v>
      </c>
      <c r="F81" s="84"/>
      <c r="G81" s="84" t="s">
        <v>0</v>
      </c>
      <c r="H81" s="90">
        <f t="shared" si="21"/>
        <v>-1.2027491408934776</v>
      </c>
      <c r="I81" s="84" t="s">
        <v>0</v>
      </c>
      <c r="J81" s="84" t="s">
        <v>0</v>
      </c>
      <c r="K81" s="90">
        <f t="shared" si="22"/>
        <v>-1.2027491408934776</v>
      </c>
      <c r="L81" s="86"/>
      <c r="M81" s="90">
        <f t="shared" si="13"/>
        <v>36.32069512601295</v>
      </c>
      <c r="N81" s="86">
        <f t="shared" si="15"/>
        <v>-1.2027491408934776</v>
      </c>
      <c r="O81" s="86">
        <f t="shared" si="16"/>
        <v>3.4172661870503607</v>
      </c>
      <c r="Q81" s="83" t="s">
        <v>191</v>
      </c>
      <c r="R81" s="88">
        <f t="shared" si="14"/>
        <v>36.32069512601295</v>
      </c>
      <c r="T81" s="9">
        <v>1952</v>
      </c>
      <c r="U81" s="89">
        <f>AVERAGE(R809:R820)</f>
        <v>108.41983852364474</v>
      </c>
      <c r="V81" s="86">
        <f t="shared" si="29"/>
        <v>-2.7418520434557725</v>
      </c>
      <c r="W81" s="89">
        <f>R820</f>
        <v>106.45905420991926</v>
      </c>
      <c r="X81" s="86">
        <f t="shared" si="30"/>
        <v>-3.4518828451882699</v>
      </c>
      <c r="Y81" s="37"/>
      <c r="AF81" s="236" t="s">
        <v>509</v>
      </c>
      <c r="AG81" s="10">
        <v>77</v>
      </c>
      <c r="AI81" s="31"/>
      <c r="AJ81" s="89"/>
      <c r="AK81" s="86"/>
      <c r="AL81" s="89"/>
      <c r="AM81" s="86"/>
      <c r="AN81" s="304"/>
      <c r="AO81" s="304">
        <v>1876</v>
      </c>
      <c r="AP81" s="281">
        <v>32</v>
      </c>
      <c r="AQ81" s="86">
        <f t="shared" si="25"/>
        <v>-3.0303030303030276</v>
      </c>
    </row>
    <row r="82" spans="1:43" x14ac:dyDescent="0.3">
      <c r="A82" s="83" t="s">
        <v>192</v>
      </c>
      <c r="B82" s="86">
        <v>82</v>
      </c>
      <c r="C82" s="90">
        <v>55.8</v>
      </c>
      <c r="D82" s="84" t="s">
        <v>0</v>
      </c>
      <c r="E82" s="84" t="s">
        <v>0</v>
      </c>
      <c r="F82" s="84"/>
      <c r="G82" s="84" t="s">
        <v>0</v>
      </c>
      <c r="H82" s="90">
        <f t="shared" si="21"/>
        <v>-2.9565217391304355</v>
      </c>
      <c r="I82" s="84" t="s">
        <v>0</v>
      </c>
      <c r="J82" s="84" t="s">
        <v>0</v>
      </c>
      <c r="K82" s="90">
        <f t="shared" si="22"/>
        <v>-2.9565217391304355</v>
      </c>
      <c r="L82" s="86"/>
      <c r="M82" s="90">
        <f t="shared" si="13"/>
        <v>35.246865878809089</v>
      </c>
      <c r="N82" s="86">
        <f t="shared" si="15"/>
        <v>-2.9565217391304355</v>
      </c>
      <c r="O82" s="86">
        <f t="shared" si="16"/>
        <v>0.72202166064982976</v>
      </c>
      <c r="Q82" s="83" t="s">
        <v>192</v>
      </c>
      <c r="R82" s="88">
        <f t="shared" si="14"/>
        <v>35.246865878809089</v>
      </c>
      <c r="T82" s="31">
        <v>1953</v>
      </c>
      <c r="U82" s="89">
        <f>AVERAGE(R821:R832)</f>
        <v>106.90119184928874</v>
      </c>
      <c r="V82" s="86">
        <f t="shared" si="29"/>
        <v>-1.4007092198581428</v>
      </c>
      <c r="W82" s="89">
        <f>R832</f>
        <v>106.92041522491348</v>
      </c>
      <c r="X82" s="86">
        <f t="shared" si="30"/>
        <v>0.43336944745395733</v>
      </c>
      <c r="Y82" s="37"/>
      <c r="AF82" s="236" t="s">
        <v>510</v>
      </c>
      <c r="AG82" s="10">
        <v>76</v>
      </c>
      <c r="AI82" s="31"/>
      <c r="AJ82" s="89"/>
      <c r="AK82" s="86"/>
      <c r="AL82" s="89"/>
      <c r="AM82" s="86"/>
      <c r="AN82" s="304"/>
      <c r="AO82" s="304">
        <v>1877</v>
      </c>
      <c r="AP82" s="281">
        <v>32</v>
      </c>
      <c r="AQ82" s="86">
        <f t="shared" si="25"/>
        <v>0</v>
      </c>
    </row>
    <row r="83" spans="1:43" x14ac:dyDescent="0.3">
      <c r="A83" s="83" t="s">
        <v>193</v>
      </c>
      <c r="B83" s="86">
        <v>81</v>
      </c>
      <c r="C83" s="90">
        <v>55.5</v>
      </c>
      <c r="D83" s="84" t="s">
        <v>0</v>
      </c>
      <c r="E83" s="84" t="s">
        <v>0</v>
      </c>
      <c r="F83" s="84"/>
      <c r="G83" s="84" t="s">
        <v>0</v>
      </c>
      <c r="H83" s="90">
        <f t="shared" si="21"/>
        <v>-0.53763440860215006</v>
      </c>
      <c r="I83" s="84" t="s">
        <v>0</v>
      </c>
      <c r="J83" s="84" t="s">
        <v>0</v>
      </c>
      <c r="K83" s="90">
        <f t="shared" si="22"/>
        <v>-0.53763440860215006</v>
      </c>
      <c r="L83" s="86"/>
      <c r="M83" s="90">
        <f t="shared" si="13"/>
        <v>35.057366599890763</v>
      </c>
      <c r="N83" s="86">
        <f t="shared" si="15"/>
        <v>-0.53763440860213896</v>
      </c>
      <c r="O83" s="86">
        <f t="shared" si="16"/>
        <v>-0.35906642728903426</v>
      </c>
      <c r="Q83" s="83" t="s">
        <v>193</v>
      </c>
      <c r="R83" s="88">
        <f t="shared" si="14"/>
        <v>35.057366599890763</v>
      </c>
      <c r="T83" s="31">
        <v>1954</v>
      </c>
      <c r="U83" s="89">
        <f>AVERAGE(R833:R844)</f>
        <v>107.14148404459822</v>
      </c>
      <c r="V83" s="86">
        <f t="shared" si="29"/>
        <v>0.22477971587842038</v>
      </c>
      <c r="W83" s="89">
        <f>R844</f>
        <v>106.34371395617067</v>
      </c>
      <c r="X83" s="86">
        <f t="shared" si="30"/>
        <v>-0.53937432578210487</v>
      </c>
      <c r="Y83" s="37"/>
      <c r="AF83" s="236" t="s">
        <v>511</v>
      </c>
      <c r="AG83" s="10">
        <v>77</v>
      </c>
      <c r="AI83" s="31"/>
      <c r="AJ83" s="89"/>
      <c r="AK83" s="86"/>
      <c r="AL83" s="89"/>
      <c r="AM83" s="86"/>
      <c r="AN83" s="304"/>
      <c r="AO83" s="304">
        <v>1878</v>
      </c>
      <c r="AP83" s="281">
        <v>29</v>
      </c>
      <c r="AQ83" s="86">
        <f t="shared" si="25"/>
        <v>-9.375</v>
      </c>
    </row>
    <row r="84" spans="1:43" x14ac:dyDescent="0.3">
      <c r="A84" s="83" t="s">
        <v>194</v>
      </c>
      <c r="B84" s="86">
        <v>81</v>
      </c>
      <c r="C84" s="90">
        <v>55.4</v>
      </c>
      <c r="D84" s="84" t="s">
        <v>0</v>
      </c>
      <c r="E84" s="84" t="s">
        <v>0</v>
      </c>
      <c r="F84" s="84"/>
      <c r="G84" s="84" t="s">
        <v>0</v>
      </c>
      <c r="H84" s="90">
        <f t="shared" si="21"/>
        <v>-0.18018018018017834</v>
      </c>
      <c r="I84" s="84" t="s">
        <v>0</v>
      </c>
      <c r="J84" s="84" t="s">
        <v>0</v>
      </c>
      <c r="K84" s="90">
        <f t="shared" si="22"/>
        <v>-0.18018018018017834</v>
      </c>
      <c r="L84" s="86"/>
      <c r="M84" s="90">
        <f t="shared" ref="M84:M147" si="31">M85/(1+(K85/100))</f>
        <v>34.994200173584652</v>
      </c>
      <c r="N84" s="86">
        <f t="shared" si="15"/>
        <v>-0.18018018018018944</v>
      </c>
      <c r="O84" s="86">
        <f t="shared" si="16"/>
        <v>-4.1522491349480939</v>
      </c>
      <c r="Q84" s="83" t="s">
        <v>194</v>
      </c>
      <c r="R84" s="88">
        <f t="shared" ref="R84:R147" si="32">M84</f>
        <v>34.994200173584652</v>
      </c>
      <c r="T84" s="9">
        <v>1955</v>
      </c>
      <c r="U84" s="89">
        <f>AVERAGE(R845:R856)</f>
        <v>107.50672818146863</v>
      </c>
      <c r="V84" s="86">
        <f t="shared" si="29"/>
        <v>0.34089889656407912</v>
      </c>
      <c r="W84" s="89">
        <f>R856</f>
        <v>108.07381776239902</v>
      </c>
      <c r="X84" s="86">
        <f t="shared" si="30"/>
        <v>1.6268980477223138</v>
      </c>
      <c r="Y84" s="37"/>
      <c r="AF84" s="236" t="s">
        <v>512</v>
      </c>
      <c r="AG84" s="10">
        <v>77</v>
      </c>
      <c r="AI84" s="31"/>
      <c r="AJ84" s="89"/>
      <c r="AK84" s="86"/>
      <c r="AL84" s="89"/>
      <c r="AM84" s="86"/>
      <c r="AN84" s="304"/>
      <c r="AO84" s="304">
        <v>1879</v>
      </c>
      <c r="AP84" s="281">
        <v>28</v>
      </c>
      <c r="AQ84" s="86">
        <f t="shared" si="25"/>
        <v>-3.4482758620689613</v>
      </c>
    </row>
    <row r="85" spans="1:43" x14ac:dyDescent="0.3">
      <c r="A85" s="83" t="s">
        <v>195</v>
      </c>
      <c r="B85" s="86">
        <v>80</v>
      </c>
      <c r="C85" s="90">
        <v>54.8</v>
      </c>
      <c r="D85" s="84" t="s">
        <v>0</v>
      </c>
      <c r="E85" s="84" t="s">
        <v>0</v>
      </c>
      <c r="F85" s="84"/>
      <c r="G85" s="84" t="s">
        <v>0</v>
      </c>
      <c r="H85" s="90">
        <f t="shared" si="21"/>
        <v>-1.0830324909747335</v>
      </c>
      <c r="I85" s="84" t="s">
        <v>0</v>
      </c>
      <c r="J85" s="84" t="s">
        <v>0</v>
      </c>
      <c r="K85" s="90">
        <f t="shared" si="22"/>
        <v>-1.0830324909747335</v>
      </c>
      <c r="L85" s="86"/>
      <c r="M85" s="90">
        <f t="shared" si="31"/>
        <v>34.615201615747992</v>
      </c>
      <c r="N85" s="86">
        <f t="shared" si="15"/>
        <v>-1.0830324909747335</v>
      </c>
      <c r="O85" s="86">
        <f t="shared" si="16"/>
        <v>-6.1643835616438274</v>
      </c>
      <c r="Q85" s="83" t="s">
        <v>195</v>
      </c>
      <c r="R85" s="88">
        <f t="shared" si="32"/>
        <v>34.615201615747992</v>
      </c>
      <c r="T85" s="9">
        <v>1956</v>
      </c>
      <c r="U85" s="89">
        <f>AVERAGE(R857:R868)</f>
        <v>110.98615916955013</v>
      </c>
      <c r="V85" s="86">
        <f t="shared" si="29"/>
        <v>3.2364774251229411</v>
      </c>
      <c r="W85" s="89">
        <f>R868</f>
        <v>112.91810841983848</v>
      </c>
      <c r="X85" s="86">
        <f t="shared" si="30"/>
        <v>4.4823906083244491</v>
      </c>
      <c r="Y85" s="37"/>
      <c r="AF85" s="236" t="s">
        <v>513</v>
      </c>
      <c r="AG85" s="10">
        <v>77</v>
      </c>
      <c r="AI85" s="31"/>
      <c r="AJ85" s="89"/>
      <c r="AK85" s="86"/>
      <c r="AL85" s="89"/>
      <c r="AM85" s="86"/>
      <c r="AN85" s="304"/>
      <c r="AO85" s="304">
        <v>1880</v>
      </c>
      <c r="AP85" s="281">
        <v>29</v>
      </c>
      <c r="AQ85" s="86">
        <f t="shared" si="25"/>
        <v>3.5714285714285809</v>
      </c>
    </row>
    <row r="86" spans="1:43" x14ac:dyDescent="0.3">
      <c r="A86" s="83" t="s">
        <v>196</v>
      </c>
      <c r="B86" s="86">
        <v>80</v>
      </c>
      <c r="C86" s="90">
        <v>54.6</v>
      </c>
      <c r="D86" s="84" t="s">
        <v>0</v>
      </c>
      <c r="E86" s="84" t="s">
        <v>0</v>
      </c>
      <c r="F86" s="84"/>
      <c r="G86" s="84" t="s">
        <v>0</v>
      </c>
      <c r="H86" s="90">
        <f t="shared" si="21"/>
        <v>-0.36496350364962904</v>
      </c>
      <c r="I86" s="84" t="s">
        <v>0</v>
      </c>
      <c r="J86" s="84" t="s">
        <v>0</v>
      </c>
      <c r="K86" s="90">
        <f t="shared" si="22"/>
        <v>-0.36496350364962904</v>
      </c>
      <c r="L86" s="86"/>
      <c r="M86" s="90">
        <f t="shared" si="31"/>
        <v>34.488868763135777</v>
      </c>
      <c r="N86" s="86">
        <f t="shared" ref="N86:N149" si="33">((M86/M85)-1)*100</f>
        <v>-0.36496350364962904</v>
      </c>
      <c r="O86" s="86">
        <f t="shared" si="16"/>
        <v>-6.0240963855421548</v>
      </c>
      <c r="Q86" s="83" t="s">
        <v>196</v>
      </c>
      <c r="R86" s="88">
        <f t="shared" si="32"/>
        <v>34.488868763135777</v>
      </c>
      <c r="T86" s="9">
        <v>1957</v>
      </c>
      <c r="U86" s="89">
        <f>AVERAGE(R869:R880)</f>
        <v>114.23490965013451</v>
      </c>
      <c r="V86" s="86">
        <f t="shared" si="29"/>
        <v>2.9271672295834383</v>
      </c>
      <c r="W86" s="89">
        <f>R880</f>
        <v>115.10957324106107</v>
      </c>
      <c r="X86" s="86">
        <f t="shared" si="30"/>
        <v>1.9407558733401276</v>
      </c>
      <c r="Y86" s="37"/>
      <c r="AF86" s="236" t="s">
        <v>514</v>
      </c>
      <c r="AG86" s="10">
        <v>77</v>
      </c>
      <c r="AI86" s="31"/>
      <c r="AJ86" s="89"/>
      <c r="AK86" s="86"/>
      <c r="AL86" s="89"/>
      <c r="AM86" s="86"/>
      <c r="AN86" s="304"/>
      <c r="AO86" s="304">
        <v>1881</v>
      </c>
      <c r="AP86" s="281">
        <v>29</v>
      </c>
      <c r="AQ86" s="86">
        <f t="shared" si="25"/>
        <v>0</v>
      </c>
    </row>
    <row r="87" spans="1:43" x14ac:dyDescent="0.3">
      <c r="A87" s="83" t="s">
        <v>197</v>
      </c>
      <c r="B87" s="86">
        <v>79</v>
      </c>
      <c r="C87" s="90">
        <v>54.3</v>
      </c>
      <c r="D87" s="84" t="s">
        <v>0</v>
      </c>
      <c r="E87" s="84" t="s">
        <v>0</v>
      </c>
      <c r="F87" s="84"/>
      <c r="G87" s="84" t="s">
        <v>0</v>
      </c>
      <c r="H87" s="90">
        <f t="shared" si="21"/>
        <v>-0.5494505494505586</v>
      </c>
      <c r="I87" s="84" t="s">
        <v>0</v>
      </c>
      <c r="J87" s="84" t="s">
        <v>0</v>
      </c>
      <c r="K87" s="90">
        <f t="shared" si="22"/>
        <v>-0.5494505494505586</v>
      </c>
      <c r="L87" s="86"/>
      <c r="M87" s="90">
        <f t="shared" si="31"/>
        <v>34.299369484217443</v>
      </c>
      <c r="N87" s="86">
        <f t="shared" si="33"/>
        <v>-0.5494505494505586</v>
      </c>
      <c r="O87" s="86">
        <f t="shared" si="16"/>
        <v>-4.9036777583187474</v>
      </c>
      <c r="Q87" s="83" t="s">
        <v>197</v>
      </c>
      <c r="R87" s="88">
        <f t="shared" si="32"/>
        <v>34.299369484217443</v>
      </c>
      <c r="T87" s="31">
        <v>1958</v>
      </c>
      <c r="U87" s="89">
        <f>AVERAGE(R881:R892)</f>
        <v>115.78239138792765</v>
      </c>
      <c r="V87" s="86">
        <f t="shared" si="29"/>
        <v>1.3546487168699883</v>
      </c>
      <c r="W87" s="89">
        <f>R892</f>
        <v>115.80161476355242</v>
      </c>
      <c r="X87" s="86">
        <f t="shared" si="30"/>
        <v>0.60120240480963094</v>
      </c>
      <c r="Y87" s="37"/>
      <c r="AF87" s="236" t="s">
        <v>515</v>
      </c>
      <c r="AG87" s="10">
        <v>76</v>
      </c>
      <c r="AI87" s="31"/>
      <c r="AJ87" s="89"/>
      <c r="AK87" s="86"/>
      <c r="AL87" s="89"/>
      <c r="AM87" s="86"/>
      <c r="AN87" s="304"/>
      <c r="AO87" s="304">
        <v>1882</v>
      </c>
      <c r="AP87" s="281">
        <v>29</v>
      </c>
      <c r="AQ87" s="86">
        <f t="shared" si="25"/>
        <v>0</v>
      </c>
    </row>
    <row r="88" spans="1:43" x14ac:dyDescent="0.3">
      <c r="A88" s="83" t="s">
        <v>198</v>
      </c>
      <c r="B88" s="86">
        <v>79</v>
      </c>
      <c r="C88" s="90">
        <v>53.8</v>
      </c>
      <c r="D88" s="84" t="s">
        <v>0</v>
      </c>
      <c r="E88" s="84" t="s">
        <v>0</v>
      </c>
      <c r="F88" s="84"/>
      <c r="G88" s="84" t="s">
        <v>0</v>
      </c>
      <c r="H88" s="90">
        <f t="shared" si="21"/>
        <v>-0.92081031307550409</v>
      </c>
      <c r="I88" s="84" t="s">
        <v>0</v>
      </c>
      <c r="J88" s="84" t="s">
        <v>0</v>
      </c>
      <c r="K88" s="90">
        <f t="shared" si="22"/>
        <v>-0.92081031307550409</v>
      </c>
      <c r="L88" s="86"/>
      <c r="M88" s="90">
        <f t="shared" si="31"/>
        <v>33.983537352686895</v>
      </c>
      <c r="N88" s="86">
        <f t="shared" si="33"/>
        <v>-0.9208103130755152</v>
      </c>
      <c r="O88" s="86">
        <f t="shared" si="16"/>
        <v>-4.9469964664311084</v>
      </c>
      <c r="Q88" s="83" t="s">
        <v>198</v>
      </c>
      <c r="R88" s="88">
        <f t="shared" si="32"/>
        <v>33.983537352686895</v>
      </c>
      <c r="T88" s="31">
        <v>1959</v>
      </c>
      <c r="U88" s="89">
        <f>AVERAGE(R893:R904)</f>
        <v>116.00346020761241</v>
      </c>
      <c r="V88" s="86">
        <f t="shared" si="29"/>
        <v>0.19093475012454952</v>
      </c>
      <c r="W88" s="89">
        <f>R904</f>
        <v>115.45559400230677</v>
      </c>
      <c r="X88" s="86">
        <f t="shared" si="30"/>
        <v>-0.29880478087647155</v>
      </c>
      <c r="Y88" s="37"/>
      <c r="AF88" s="236" t="s">
        <v>516</v>
      </c>
      <c r="AG88" s="10">
        <v>76</v>
      </c>
      <c r="AI88" s="31"/>
      <c r="AJ88" s="89"/>
      <c r="AK88" s="86"/>
      <c r="AL88" s="89"/>
      <c r="AM88" s="86"/>
      <c r="AN88" s="304"/>
      <c r="AO88" s="304">
        <v>1883</v>
      </c>
      <c r="AP88" s="281">
        <v>28</v>
      </c>
      <c r="AQ88" s="86">
        <f t="shared" si="25"/>
        <v>-3.4482758620689613</v>
      </c>
    </row>
    <row r="89" spans="1:43" x14ac:dyDescent="0.3">
      <c r="A89" s="83" t="s">
        <v>199</v>
      </c>
      <c r="B89" s="86">
        <v>77</v>
      </c>
      <c r="C89" s="90">
        <v>52.7</v>
      </c>
      <c r="D89" s="84" t="s">
        <v>0</v>
      </c>
      <c r="E89" s="84" t="s">
        <v>0</v>
      </c>
      <c r="F89" s="84"/>
      <c r="G89" s="84" t="s">
        <v>0</v>
      </c>
      <c r="H89" s="90">
        <f t="shared" si="21"/>
        <v>-2.0446096654274992</v>
      </c>
      <c r="I89" s="84" t="s">
        <v>0</v>
      </c>
      <c r="J89" s="84" t="s">
        <v>0</v>
      </c>
      <c r="K89" s="90">
        <f t="shared" si="22"/>
        <v>-2.0446096654274992</v>
      </c>
      <c r="L89" s="86"/>
      <c r="M89" s="90">
        <f t="shared" si="31"/>
        <v>33.288706663319694</v>
      </c>
      <c r="N89" s="86">
        <f t="shared" si="33"/>
        <v>-2.0446096654274992</v>
      </c>
      <c r="O89" s="86">
        <f t="shared" si="16"/>
        <v>-6.0606060606060552</v>
      </c>
      <c r="Q89" s="83" t="s">
        <v>199</v>
      </c>
      <c r="R89" s="88">
        <f t="shared" si="32"/>
        <v>33.288706663319694</v>
      </c>
      <c r="T89" s="9">
        <v>1960</v>
      </c>
      <c r="U89" s="89">
        <f>AVERAGE(R905:R916)</f>
        <v>116.10918877354862</v>
      </c>
      <c r="V89" s="86">
        <f t="shared" si="29"/>
        <v>9.1142596735482861E-2</v>
      </c>
      <c r="W89" s="89">
        <f>R916</f>
        <v>116.03229527104958</v>
      </c>
      <c r="X89" s="86">
        <f t="shared" si="30"/>
        <v>0.49950049950051589</v>
      </c>
      <c r="Y89" s="37"/>
      <c r="AF89" s="236" t="s">
        <v>517</v>
      </c>
      <c r="AG89" s="10">
        <v>76</v>
      </c>
      <c r="AI89" s="31"/>
      <c r="AJ89" s="89"/>
      <c r="AK89" s="86"/>
      <c r="AL89" s="89"/>
      <c r="AM89" s="86"/>
      <c r="AN89" s="304"/>
      <c r="AO89" s="304">
        <v>1884</v>
      </c>
      <c r="AP89" s="281">
        <v>27</v>
      </c>
      <c r="AQ89" s="86">
        <f t="shared" si="25"/>
        <v>-3.5714285714285698</v>
      </c>
    </row>
    <row r="90" spans="1:43" x14ac:dyDescent="0.3">
      <c r="A90" s="83" t="s">
        <v>200</v>
      </c>
      <c r="B90" s="86">
        <v>77</v>
      </c>
      <c r="C90" s="90">
        <v>52.4</v>
      </c>
      <c r="D90" s="84" t="s">
        <v>0</v>
      </c>
      <c r="E90" s="84" t="s">
        <v>0</v>
      </c>
      <c r="F90" s="84"/>
      <c r="G90" s="84" t="s">
        <v>0</v>
      </c>
      <c r="H90" s="90">
        <f t="shared" si="21"/>
        <v>-0.56925996204933993</v>
      </c>
      <c r="I90" s="84" t="s">
        <v>0</v>
      </c>
      <c r="J90" s="84" t="s">
        <v>0</v>
      </c>
      <c r="K90" s="90">
        <f t="shared" si="22"/>
        <v>-0.56925996204933993</v>
      </c>
      <c r="L90" s="86"/>
      <c r="M90" s="90">
        <f t="shared" si="31"/>
        <v>33.099207384401367</v>
      </c>
      <c r="N90" s="86">
        <f t="shared" si="33"/>
        <v>-0.56925996204932883</v>
      </c>
      <c r="O90" s="86">
        <f t="shared" si="16"/>
        <v>-7.4204946996466408</v>
      </c>
      <c r="Q90" s="83" t="s">
        <v>200</v>
      </c>
      <c r="R90" s="88">
        <f t="shared" si="32"/>
        <v>33.099207384401367</v>
      </c>
      <c r="T90" s="9">
        <v>1961</v>
      </c>
      <c r="U90" s="89">
        <f>AVERAGE(R917:R928)</f>
        <v>115.66705113417918</v>
      </c>
      <c r="V90" s="86">
        <f t="shared" si="29"/>
        <v>-0.38079470198673082</v>
      </c>
      <c r="W90" s="89">
        <f>R928</f>
        <v>115.80161476355246</v>
      </c>
      <c r="X90" s="86">
        <f t="shared" si="30"/>
        <v>-0.19880715705764551</v>
      </c>
      <c r="Y90" s="37"/>
      <c r="AF90" s="236" t="s">
        <v>518</v>
      </c>
      <c r="AG90" s="10">
        <v>76</v>
      </c>
      <c r="AI90" s="31"/>
      <c r="AJ90" s="89"/>
      <c r="AK90" s="86"/>
      <c r="AL90" s="89"/>
      <c r="AM90" s="86"/>
      <c r="AN90" s="304"/>
      <c r="AO90" s="304">
        <v>1885</v>
      </c>
      <c r="AP90" s="281">
        <v>27</v>
      </c>
      <c r="AQ90" s="86">
        <f t="shared" si="25"/>
        <v>0</v>
      </c>
    </row>
    <row r="91" spans="1:43" x14ac:dyDescent="0.3">
      <c r="A91" s="83" t="s">
        <v>201</v>
      </c>
      <c r="B91" s="86">
        <v>75</v>
      </c>
      <c r="C91" s="90">
        <v>51.6</v>
      </c>
      <c r="D91" s="84" t="s">
        <v>0</v>
      </c>
      <c r="E91" s="84" t="s">
        <v>0</v>
      </c>
      <c r="F91" s="84"/>
      <c r="G91" s="84" t="s">
        <v>0</v>
      </c>
      <c r="H91" s="90">
        <f t="shared" si="21"/>
        <v>-1.5267175572518998</v>
      </c>
      <c r="I91" s="84" t="s">
        <v>0</v>
      </c>
      <c r="J91" s="84" t="s">
        <v>0</v>
      </c>
      <c r="K91" s="90">
        <f t="shared" si="22"/>
        <v>-1.5267175572518998</v>
      </c>
      <c r="L91" s="86"/>
      <c r="M91" s="90">
        <f t="shared" si="31"/>
        <v>32.593875973952493</v>
      </c>
      <c r="N91" s="86">
        <f t="shared" si="33"/>
        <v>-1.5267175572519109</v>
      </c>
      <c r="O91" s="86">
        <f t="shared" si="16"/>
        <v>-10.726643598615905</v>
      </c>
      <c r="Q91" s="83" t="s">
        <v>201</v>
      </c>
      <c r="R91" s="88">
        <f t="shared" si="32"/>
        <v>32.593875973952493</v>
      </c>
      <c r="T91" s="9">
        <v>1962</v>
      </c>
      <c r="U91" s="89">
        <f>AVERAGE(R929:R940)</f>
        <v>115.97462514417532</v>
      </c>
      <c r="V91" s="86">
        <f t="shared" si="29"/>
        <v>0.26591324580353959</v>
      </c>
      <c r="W91" s="89">
        <f>R940</f>
        <v>115.80161476355249</v>
      </c>
      <c r="X91" s="86">
        <f t="shared" si="30"/>
        <v>2.2204460492503131E-14</v>
      </c>
      <c r="Y91" s="37"/>
      <c r="AF91" s="236" t="s">
        <v>519</v>
      </c>
      <c r="AG91" s="10">
        <v>76</v>
      </c>
      <c r="AI91" s="31"/>
      <c r="AJ91" s="89"/>
      <c r="AK91" s="86"/>
      <c r="AL91" s="89"/>
      <c r="AM91" s="86"/>
      <c r="AN91" s="304"/>
      <c r="AO91" s="304">
        <v>1886</v>
      </c>
      <c r="AP91" s="281">
        <v>27</v>
      </c>
      <c r="AQ91" s="86">
        <f t="shared" si="25"/>
        <v>0</v>
      </c>
    </row>
    <row r="92" spans="1:43" x14ac:dyDescent="0.3">
      <c r="A92" s="83" t="s">
        <v>202</v>
      </c>
      <c r="B92" s="86">
        <v>74</v>
      </c>
      <c r="C92" s="90">
        <v>50.5</v>
      </c>
      <c r="D92" s="84" t="s">
        <v>0</v>
      </c>
      <c r="E92" s="84" t="s">
        <v>0</v>
      </c>
      <c r="F92" s="84"/>
      <c r="G92" s="84" t="s">
        <v>0</v>
      </c>
      <c r="H92" s="90">
        <f t="shared" si="21"/>
        <v>-2.1317829457364379</v>
      </c>
      <c r="I92" s="84" t="s">
        <v>0</v>
      </c>
      <c r="J92" s="84" t="s">
        <v>0</v>
      </c>
      <c r="K92" s="90">
        <f t="shared" si="22"/>
        <v>-2.1317829457364379</v>
      </c>
      <c r="L92" s="86"/>
      <c r="M92" s="90">
        <f t="shared" si="31"/>
        <v>31.899045284585288</v>
      </c>
      <c r="N92" s="86">
        <f t="shared" si="33"/>
        <v>-2.1317829457364379</v>
      </c>
      <c r="O92" s="86">
        <f t="shared" si="16"/>
        <v>-13.230240549828187</v>
      </c>
      <c r="Q92" s="83" t="s">
        <v>202</v>
      </c>
      <c r="R92" s="88">
        <f t="shared" si="32"/>
        <v>31.899045284585288</v>
      </c>
      <c r="T92" s="31">
        <v>1963</v>
      </c>
      <c r="U92" s="89">
        <f>AVERAGE(R941:R952)</f>
        <v>115.66705113417915</v>
      </c>
      <c r="V92" s="86">
        <f t="shared" si="29"/>
        <v>-0.2652080225426956</v>
      </c>
      <c r="W92" s="89">
        <f>R952</f>
        <v>115.68627450980388</v>
      </c>
      <c r="X92" s="86">
        <f t="shared" si="30"/>
        <v>-9.9601593625542328E-2</v>
      </c>
      <c r="Y92" s="37"/>
      <c r="AF92" s="236" t="s">
        <v>520</v>
      </c>
      <c r="AG92" s="10">
        <v>75</v>
      </c>
      <c r="AI92" s="31"/>
      <c r="AJ92" s="89"/>
      <c r="AK92" s="86"/>
      <c r="AL92" s="89"/>
      <c r="AM92" s="86"/>
      <c r="AN92" s="304"/>
      <c r="AO92" s="304">
        <v>1887</v>
      </c>
      <c r="AP92" s="281">
        <v>27</v>
      </c>
      <c r="AQ92" s="86">
        <f t="shared" si="25"/>
        <v>0</v>
      </c>
    </row>
    <row r="93" spans="1:43" x14ac:dyDescent="0.3">
      <c r="A93" s="83" t="s">
        <v>203</v>
      </c>
      <c r="B93" s="86">
        <v>74</v>
      </c>
      <c r="C93" s="90">
        <v>50.8</v>
      </c>
      <c r="D93" s="84" t="s">
        <v>0</v>
      </c>
      <c r="E93" s="84" t="s">
        <v>0</v>
      </c>
      <c r="F93" s="84"/>
      <c r="G93" s="84" t="s">
        <v>0</v>
      </c>
      <c r="H93" s="90">
        <f t="shared" si="21"/>
        <v>0.59405940594059459</v>
      </c>
      <c r="I93" s="84" t="s">
        <v>0</v>
      </c>
      <c r="J93" s="84" t="s">
        <v>0</v>
      </c>
      <c r="K93" s="90">
        <f t="shared" si="22"/>
        <v>0.59405940594059459</v>
      </c>
      <c r="L93" s="86"/>
      <c r="M93" s="90">
        <f t="shared" si="31"/>
        <v>32.088544563503618</v>
      </c>
      <c r="N93" s="86">
        <f t="shared" si="33"/>
        <v>0.59405940594059459</v>
      </c>
      <c r="O93" s="86">
        <f t="shared" si="16"/>
        <v>-11.652173913043473</v>
      </c>
      <c r="Q93" s="83" t="s">
        <v>203</v>
      </c>
      <c r="R93" s="88">
        <f t="shared" si="32"/>
        <v>32.088544563503618</v>
      </c>
      <c r="T93" s="31">
        <v>1964</v>
      </c>
      <c r="U93" s="89">
        <f>AVERAGE(R953:R964)</f>
        <v>115.9073433294886</v>
      </c>
      <c r="V93" s="86">
        <f t="shared" si="29"/>
        <v>0.20774472328399796</v>
      </c>
      <c r="W93" s="89">
        <f>R964</f>
        <v>116.14763552479809</v>
      </c>
      <c r="X93" s="86">
        <f t="shared" si="30"/>
        <v>0.39880358923227721</v>
      </c>
      <c r="Y93" s="37"/>
      <c r="AF93" s="236" t="s">
        <v>521</v>
      </c>
      <c r="AG93" s="10">
        <v>75</v>
      </c>
      <c r="AI93" s="31"/>
      <c r="AJ93" s="89"/>
      <c r="AK93" s="86"/>
      <c r="AL93" s="89"/>
      <c r="AM93" s="86"/>
      <c r="AN93" s="304"/>
      <c r="AO93" s="304">
        <v>1888</v>
      </c>
      <c r="AP93" s="281">
        <v>27</v>
      </c>
      <c r="AQ93" s="86">
        <f t="shared" si="25"/>
        <v>0</v>
      </c>
    </row>
    <row r="94" spans="1:43" x14ac:dyDescent="0.3">
      <c r="A94" s="83" t="s">
        <v>204</v>
      </c>
      <c r="B94" s="86">
        <v>74</v>
      </c>
      <c r="C94" s="90">
        <v>50.7</v>
      </c>
      <c r="D94" s="84" t="s">
        <v>0</v>
      </c>
      <c r="E94" s="84" t="s">
        <v>0</v>
      </c>
      <c r="F94" s="84"/>
      <c r="G94" s="84" t="s">
        <v>0</v>
      </c>
      <c r="H94" s="90">
        <f t="shared" si="21"/>
        <v>-0.19685039370077595</v>
      </c>
      <c r="I94" s="84" t="s">
        <v>0</v>
      </c>
      <c r="J94" s="84" t="s">
        <v>0</v>
      </c>
      <c r="K94" s="90">
        <f t="shared" si="22"/>
        <v>-0.19685039370077595</v>
      </c>
      <c r="L94" s="86"/>
      <c r="M94" s="90">
        <f t="shared" si="31"/>
        <v>32.025378137197514</v>
      </c>
      <c r="N94" s="86">
        <f t="shared" si="33"/>
        <v>-0.19685039370077595</v>
      </c>
      <c r="O94" s="86">
        <f t="shared" si="16"/>
        <v>-9.1397849462365404</v>
      </c>
      <c r="Q94" s="83" t="s">
        <v>204</v>
      </c>
      <c r="R94" s="88">
        <f t="shared" si="32"/>
        <v>32.025378137197514</v>
      </c>
      <c r="T94" s="9">
        <v>1965</v>
      </c>
      <c r="U94" s="89">
        <f>AVERAGE(R965:R976)</f>
        <v>118.18531334102262</v>
      </c>
      <c r="V94" s="86">
        <f t="shared" si="29"/>
        <v>1.9653370926279168</v>
      </c>
      <c r="W94" s="89">
        <f>R976</f>
        <v>120.06920415224906</v>
      </c>
      <c r="X94" s="86">
        <f t="shared" si="30"/>
        <v>3.376365441906648</v>
      </c>
      <c r="Y94" s="37"/>
      <c r="AF94" s="236" t="s">
        <v>522</v>
      </c>
      <c r="AG94" s="10">
        <v>75</v>
      </c>
      <c r="AI94" s="31"/>
      <c r="AJ94" s="89"/>
      <c r="AK94" s="86"/>
      <c r="AL94" s="89"/>
      <c r="AM94" s="86"/>
      <c r="AN94" s="304"/>
      <c r="AO94" s="304">
        <v>1889</v>
      </c>
      <c r="AP94" s="281">
        <v>27</v>
      </c>
      <c r="AQ94" s="86">
        <f t="shared" si="25"/>
        <v>0</v>
      </c>
    </row>
    <row r="95" spans="1:43" x14ac:dyDescent="0.3">
      <c r="A95" s="83" t="s">
        <v>205</v>
      </c>
      <c r="B95" s="86">
        <v>76</v>
      </c>
      <c r="C95" s="90">
        <v>51.9</v>
      </c>
      <c r="D95" s="84" t="s">
        <v>0</v>
      </c>
      <c r="E95" s="84" t="s">
        <v>0</v>
      </c>
      <c r="F95" s="84"/>
      <c r="G95" s="84" t="s">
        <v>0</v>
      </c>
      <c r="H95" s="90">
        <f t="shared" si="21"/>
        <v>2.3668639053254337</v>
      </c>
      <c r="I95" s="84" t="s">
        <v>0</v>
      </c>
      <c r="J95" s="84" t="s">
        <v>0</v>
      </c>
      <c r="K95" s="90">
        <f t="shared" si="22"/>
        <v>2.3668639053254337</v>
      </c>
      <c r="L95" s="86"/>
      <c r="M95" s="90">
        <f t="shared" si="31"/>
        <v>32.783375252870826</v>
      </c>
      <c r="N95" s="86">
        <f t="shared" si="33"/>
        <v>2.3668639053254337</v>
      </c>
      <c r="O95" s="86">
        <f t="shared" si="16"/>
        <v>-6.4864864864864753</v>
      </c>
      <c r="Q95" s="83" t="s">
        <v>205</v>
      </c>
      <c r="R95" s="88">
        <f t="shared" si="32"/>
        <v>32.783375252870826</v>
      </c>
      <c r="T95" s="9">
        <v>1966</v>
      </c>
      <c r="U95" s="89">
        <f>AVERAGE(R977:R988)</f>
        <v>122.0876585928488</v>
      </c>
      <c r="V95" s="86">
        <f t="shared" si="29"/>
        <v>3.3018867924528017</v>
      </c>
      <c r="W95" s="89">
        <f>R988</f>
        <v>122.1453287197231</v>
      </c>
      <c r="X95" s="86">
        <f t="shared" si="30"/>
        <v>1.7291066282420609</v>
      </c>
      <c r="Y95" s="37"/>
      <c r="AF95" s="236" t="s">
        <v>523</v>
      </c>
      <c r="AG95" s="10">
        <v>75</v>
      </c>
      <c r="AI95" s="31"/>
      <c r="AJ95" s="89"/>
      <c r="AK95" s="86"/>
      <c r="AL95" s="89"/>
      <c r="AM95" s="86"/>
      <c r="AN95" s="304"/>
      <c r="AO95" s="304">
        <v>1890</v>
      </c>
      <c r="AP95" s="281">
        <v>27</v>
      </c>
      <c r="AQ95" s="86">
        <f t="shared" si="25"/>
        <v>0</v>
      </c>
    </row>
    <row r="96" spans="1:43" x14ac:dyDescent="0.3">
      <c r="A96" s="83" t="s">
        <v>206</v>
      </c>
      <c r="B96" s="86">
        <v>77</v>
      </c>
      <c r="C96" s="90">
        <v>52.4</v>
      </c>
      <c r="D96" s="84" t="s">
        <v>0</v>
      </c>
      <c r="E96" s="84" t="s">
        <v>0</v>
      </c>
      <c r="F96" s="84"/>
      <c r="G96" s="84" t="s">
        <v>0</v>
      </c>
      <c r="H96" s="90">
        <f t="shared" si="21"/>
        <v>0.9633911368015502</v>
      </c>
      <c r="I96" s="84" t="s">
        <v>0</v>
      </c>
      <c r="J96" s="84" t="s">
        <v>0</v>
      </c>
      <c r="K96" s="90">
        <f t="shared" si="22"/>
        <v>0.9633911368015502</v>
      </c>
      <c r="L96" s="86"/>
      <c r="M96" s="90">
        <f t="shared" si="31"/>
        <v>33.099207384401375</v>
      </c>
      <c r="N96" s="86">
        <f t="shared" si="33"/>
        <v>0.9633911368015502</v>
      </c>
      <c r="O96" s="86">
        <f t="shared" si="16"/>
        <v>-5.4151624548736237</v>
      </c>
      <c r="Q96" s="83" t="s">
        <v>206</v>
      </c>
      <c r="R96" s="88">
        <f t="shared" si="32"/>
        <v>33.099207384401375</v>
      </c>
      <c r="T96" s="9">
        <v>1967</v>
      </c>
      <c r="U96" s="89">
        <f>AVERAGE(R989:R1000)</f>
        <v>122.38562091503262</v>
      </c>
      <c r="V96" s="86">
        <f t="shared" si="29"/>
        <v>0.24405605416473186</v>
      </c>
      <c r="W96" s="89">
        <f>R1000</f>
        <v>123.2987312572087</v>
      </c>
      <c r="X96" s="86">
        <f t="shared" si="30"/>
        <v>0.94428706326725731</v>
      </c>
      <c r="Y96" s="37"/>
      <c r="AF96" s="236" t="s">
        <v>524</v>
      </c>
      <c r="AG96" s="10">
        <v>75</v>
      </c>
      <c r="AI96" s="31"/>
      <c r="AJ96" s="89"/>
      <c r="AK96" s="86"/>
      <c r="AL96" s="89"/>
      <c r="AM96" s="86"/>
      <c r="AN96" s="304"/>
      <c r="AO96" s="304">
        <v>1891</v>
      </c>
      <c r="AP96" s="281">
        <v>27</v>
      </c>
      <c r="AQ96" s="86">
        <f t="shared" si="25"/>
        <v>0</v>
      </c>
    </row>
    <row r="97" spans="1:43" x14ac:dyDescent="0.3">
      <c r="A97" s="83" t="s">
        <v>207</v>
      </c>
      <c r="B97" s="86">
        <v>77</v>
      </c>
      <c r="C97" s="90">
        <v>52.5</v>
      </c>
      <c r="D97" s="84" t="s">
        <v>0</v>
      </c>
      <c r="E97" s="84" t="s">
        <v>0</v>
      </c>
      <c r="F97" s="84"/>
      <c r="G97" s="84" t="s">
        <v>0</v>
      </c>
      <c r="H97" s="90">
        <f t="shared" si="21"/>
        <v>0.19083969465649719</v>
      </c>
      <c r="I97" s="84" t="s">
        <v>0</v>
      </c>
      <c r="J97" s="84" t="s">
        <v>0</v>
      </c>
      <c r="K97" s="90">
        <f t="shared" si="22"/>
        <v>0.19083969465649719</v>
      </c>
      <c r="L97" s="86"/>
      <c r="M97" s="90">
        <f t="shared" si="31"/>
        <v>33.162373810707486</v>
      </c>
      <c r="N97" s="86">
        <f t="shared" si="33"/>
        <v>0.19083969465649719</v>
      </c>
      <c r="O97" s="86">
        <f t="shared" ref="O97:O160" si="34">((M97/M85)-1)*100</f>
        <v>-4.1970802919707673</v>
      </c>
      <c r="Q97" s="83" t="s">
        <v>207</v>
      </c>
      <c r="R97" s="88">
        <f t="shared" si="32"/>
        <v>33.162373810707486</v>
      </c>
      <c r="T97" s="31">
        <v>1968</v>
      </c>
      <c r="U97" s="89">
        <f>AVERAGE(R1001:R1012)</f>
        <v>125.36524413687037</v>
      </c>
      <c r="V97" s="86">
        <f t="shared" si="29"/>
        <v>2.4346187072959991</v>
      </c>
      <c r="W97" s="89">
        <f>R1012</f>
        <v>126.64359861591687</v>
      </c>
      <c r="X97" s="86">
        <f t="shared" si="30"/>
        <v>2.7128157156220745</v>
      </c>
      <c r="Y97" s="37"/>
      <c r="AF97" s="236" t="s">
        <v>525</v>
      </c>
      <c r="AG97" s="10">
        <v>77</v>
      </c>
      <c r="AI97" s="31"/>
      <c r="AJ97" s="89"/>
      <c r="AK97" s="86"/>
      <c r="AL97" s="89"/>
      <c r="AM97" s="86"/>
      <c r="AN97" s="304"/>
      <c r="AO97" s="304">
        <v>1892</v>
      </c>
      <c r="AP97" s="281">
        <v>27</v>
      </c>
      <c r="AQ97" s="86">
        <f t="shared" si="25"/>
        <v>0</v>
      </c>
    </row>
    <row r="98" spans="1:43" x14ac:dyDescent="0.3">
      <c r="A98" s="83" t="s">
        <v>208</v>
      </c>
      <c r="B98" s="86">
        <v>77</v>
      </c>
      <c r="C98" s="90">
        <v>53</v>
      </c>
      <c r="D98" s="84" t="s">
        <v>0</v>
      </c>
      <c r="E98" s="84" t="s">
        <v>0</v>
      </c>
      <c r="F98" s="84"/>
      <c r="G98" s="84" t="s">
        <v>0</v>
      </c>
      <c r="H98" s="90">
        <f t="shared" si="21"/>
        <v>0.952380952380949</v>
      </c>
      <c r="I98" s="84" t="s">
        <v>0</v>
      </c>
      <c r="J98" s="84" t="s">
        <v>0</v>
      </c>
      <c r="K98" s="90">
        <f t="shared" si="22"/>
        <v>0.952380952380949</v>
      </c>
      <c r="L98" s="86"/>
      <c r="M98" s="90">
        <f t="shared" si="31"/>
        <v>33.478205942238034</v>
      </c>
      <c r="N98" s="86">
        <f t="shared" si="33"/>
        <v>0.952380952380949</v>
      </c>
      <c r="O98" s="86">
        <f t="shared" si="34"/>
        <v>-2.9304029304029089</v>
      </c>
      <c r="Q98" s="83" t="s">
        <v>208</v>
      </c>
      <c r="R98" s="88">
        <f t="shared" si="32"/>
        <v>33.478205942238034</v>
      </c>
      <c r="T98" s="31">
        <v>1969</v>
      </c>
      <c r="U98" s="89">
        <f>AVERAGE(R1013:R1024)</f>
        <v>130.86505190311408</v>
      </c>
      <c r="V98" s="86">
        <f t="shared" si="29"/>
        <v>4.3870275243425239</v>
      </c>
      <c r="W98" s="89">
        <f>R1024</f>
        <v>134.49193430479059</v>
      </c>
      <c r="X98" s="86">
        <f t="shared" si="30"/>
        <v>6.197183098591541</v>
      </c>
      <c r="Y98" s="37"/>
      <c r="AF98" s="236" t="s">
        <v>526</v>
      </c>
      <c r="AG98" s="10">
        <v>79</v>
      </c>
      <c r="AI98" s="31"/>
      <c r="AJ98" s="89"/>
      <c r="AK98" s="86"/>
      <c r="AL98" s="89"/>
      <c r="AM98" s="86"/>
      <c r="AN98" s="304"/>
      <c r="AO98" s="304">
        <v>1893</v>
      </c>
      <c r="AP98" s="281">
        <v>27</v>
      </c>
      <c r="AQ98" s="86">
        <f t="shared" si="25"/>
        <v>0</v>
      </c>
    </row>
    <row r="99" spans="1:43" x14ac:dyDescent="0.3">
      <c r="A99" s="83" t="s">
        <v>209</v>
      </c>
      <c r="B99" s="86">
        <v>79</v>
      </c>
      <c r="C99" s="90">
        <v>54</v>
      </c>
      <c r="D99" s="84" t="s">
        <v>0</v>
      </c>
      <c r="E99" s="84" t="s">
        <v>0</v>
      </c>
      <c r="F99" s="84"/>
      <c r="G99" s="84" t="s">
        <v>0</v>
      </c>
      <c r="H99" s="90">
        <f t="shared" si="21"/>
        <v>1.8867924528301883</v>
      </c>
      <c r="I99" s="84" t="s">
        <v>0</v>
      </c>
      <c r="J99" s="84" t="s">
        <v>0</v>
      </c>
      <c r="K99" s="90">
        <f t="shared" si="22"/>
        <v>1.8867924528301883</v>
      </c>
      <c r="L99" s="86"/>
      <c r="M99" s="90">
        <f t="shared" si="31"/>
        <v>34.109870205299131</v>
      </c>
      <c r="N99" s="86">
        <f t="shared" si="33"/>
        <v>1.8867924528301883</v>
      </c>
      <c r="O99" s="86">
        <f t="shared" si="34"/>
        <v>-0.55248618784525805</v>
      </c>
      <c r="Q99" s="83" t="s">
        <v>209</v>
      </c>
      <c r="R99" s="88">
        <f t="shared" si="32"/>
        <v>34.109870205299131</v>
      </c>
      <c r="T99" s="9">
        <v>1970</v>
      </c>
      <c r="U99" s="89">
        <f>AVERAGE(R1025:R1036)</f>
        <v>138.50528778205552</v>
      </c>
      <c r="V99" s="86">
        <f t="shared" si="29"/>
        <v>5.8382553384825009</v>
      </c>
      <c r="W99" s="89">
        <f>R1036</f>
        <v>141.98352746235179</v>
      </c>
      <c r="X99" s="86">
        <f t="shared" si="30"/>
        <v>5.5702917771882632</v>
      </c>
      <c r="Y99" s="37"/>
      <c r="AF99" s="236" t="s">
        <v>527</v>
      </c>
      <c r="AG99" s="10">
        <v>81</v>
      </c>
      <c r="AI99" s="31"/>
      <c r="AJ99" s="89"/>
      <c r="AK99" s="86"/>
      <c r="AL99" s="89"/>
      <c r="AM99" s="86"/>
      <c r="AN99" s="304"/>
      <c r="AO99" s="304">
        <v>1894</v>
      </c>
      <c r="AP99" s="281">
        <v>26</v>
      </c>
      <c r="AQ99" s="86">
        <f t="shared" si="25"/>
        <v>-3.703703703703709</v>
      </c>
    </row>
    <row r="100" spans="1:43" x14ac:dyDescent="0.3">
      <c r="A100" s="83" t="s">
        <v>210</v>
      </c>
      <c r="B100" s="86">
        <v>80</v>
      </c>
      <c r="C100" s="90">
        <v>55</v>
      </c>
      <c r="D100" s="84" t="s">
        <v>0</v>
      </c>
      <c r="E100" s="84" t="s">
        <v>0</v>
      </c>
      <c r="F100" s="84"/>
      <c r="G100" s="84" t="s">
        <v>0</v>
      </c>
      <c r="H100" s="90">
        <f t="shared" si="21"/>
        <v>1.8518518518518601</v>
      </c>
      <c r="I100" s="84" t="s">
        <v>0</v>
      </c>
      <c r="J100" s="84" t="s">
        <v>0</v>
      </c>
      <c r="K100" s="90">
        <f t="shared" si="22"/>
        <v>1.8518518518518601</v>
      </c>
      <c r="L100" s="86"/>
      <c r="M100" s="90">
        <f t="shared" si="31"/>
        <v>34.741534468360229</v>
      </c>
      <c r="N100" s="86">
        <f t="shared" si="33"/>
        <v>1.8518518518518601</v>
      </c>
      <c r="O100" s="86">
        <f t="shared" si="34"/>
        <v>2.2304832713755163</v>
      </c>
      <c r="Q100" s="83" t="s">
        <v>210</v>
      </c>
      <c r="R100" s="88">
        <f t="shared" si="32"/>
        <v>34.741534468360229</v>
      </c>
      <c r="T100" s="9">
        <v>1971</v>
      </c>
      <c r="U100" s="89">
        <f>AVERAGE(R1037:R1048)</f>
        <v>144.45099663726282</v>
      </c>
      <c r="V100" s="86">
        <f t="shared" si="29"/>
        <v>4.292766688130456</v>
      </c>
      <c r="W100" s="89">
        <f>R1048</f>
        <v>146.62118036941351</v>
      </c>
      <c r="X100" s="86">
        <f t="shared" si="30"/>
        <v>3.2663316582914437</v>
      </c>
      <c r="Y100" s="37"/>
      <c r="AF100" s="236" t="s">
        <v>528</v>
      </c>
      <c r="AG100" s="10">
        <v>82</v>
      </c>
      <c r="AI100" s="31"/>
      <c r="AJ100" s="89"/>
      <c r="AK100" s="86"/>
      <c r="AL100" s="89"/>
      <c r="AM100" s="86"/>
      <c r="AN100" s="304"/>
      <c r="AO100" s="304">
        <v>1895</v>
      </c>
      <c r="AP100" s="281">
        <v>25</v>
      </c>
      <c r="AQ100" s="86">
        <f t="shared" si="25"/>
        <v>-3.8461538461538436</v>
      </c>
    </row>
    <row r="101" spans="1:43" x14ac:dyDescent="0.3">
      <c r="A101" s="83" t="s">
        <v>211</v>
      </c>
      <c r="B101" s="86">
        <v>83</v>
      </c>
      <c r="C101" s="90">
        <v>56.6</v>
      </c>
      <c r="D101" s="84" t="s">
        <v>0</v>
      </c>
      <c r="E101" s="84" t="s">
        <v>0</v>
      </c>
      <c r="F101" s="84"/>
      <c r="G101" s="84" t="s">
        <v>0</v>
      </c>
      <c r="H101" s="90">
        <f t="shared" si="21"/>
        <v>2.9090909090909056</v>
      </c>
      <c r="I101" s="84" t="s">
        <v>0</v>
      </c>
      <c r="J101" s="84" t="s">
        <v>0</v>
      </c>
      <c r="K101" s="90">
        <f t="shared" si="22"/>
        <v>2.9090909090909056</v>
      </c>
      <c r="L101" s="86"/>
      <c r="M101" s="90">
        <f t="shared" si="31"/>
        <v>35.752197289257978</v>
      </c>
      <c r="N101" s="86">
        <f t="shared" si="33"/>
        <v>2.9090909090909056</v>
      </c>
      <c r="O101" s="86">
        <f t="shared" si="34"/>
        <v>7.400379506641408</v>
      </c>
      <c r="Q101" s="83" t="s">
        <v>211</v>
      </c>
      <c r="R101" s="88">
        <f t="shared" si="32"/>
        <v>35.752197289257978</v>
      </c>
      <c r="T101" s="9">
        <v>1972</v>
      </c>
      <c r="U101" s="89">
        <f>AVERAGE(R1049:R1060)</f>
        <v>149.17783517715262</v>
      </c>
      <c r="V101" s="86">
        <f t="shared" si="29"/>
        <v>3.2722782465527622</v>
      </c>
      <c r="W101" s="89">
        <f>R1060</f>
        <v>151.61557580778765</v>
      </c>
      <c r="X101" s="86">
        <f t="shared" si="30"/>
        <v>3.406326034063234</v>
      </c>
      <c r="Y101" s="37"/>
      <c r="AF101" s="236" t="s">
        <v>529</v>
      </c>
      <c r="AG101" s="10">
        <v>83</v>
      </c>
      <c r="AI101" s="31"/>
      <c r="AJ101" s="89"/>
      <c r="AK101" s="86"/>
      <c r="AL101" s="89"/>
      <c r="AM101" s="86"/>
      <c r="AN101" s="304"/>
      <c r="AO101" s="304">
        <v>1896</v>
      </c>
      <c r="AP101" s="281">
        <v>25</v>
      </c>
      <c r="AQ101" s="86">
        <f t="shared" si="25"/>
        <v>0</v>
      </c>
    </row>
    <row r="102" spans="1:43" x14ac:dyDescent="0.3">
      <c r="A102" s="83" t="s">
        <v>212</v>
      </c>
      <c r="B102" s="86">
        <v>84</v>
      </c>
      <c r="C102" s="90">
        <v>57.2</v>
      </c>
      <c r="D102" s="84" t="s">
        <v>0</v>
      </c>
      <c r="E102" s="84" t="s">
        <v>0</v>
      </c>
      <c r="F102" s="84"/>
      <c r="G102" s="84" t="s">
        <v>0</v>
      </c>
      <c r="H102" s="90">
        <f t="shared" si="21"/>
        <v>1.0600706713780994</v>
      </c>
      <c r="I102" s="84" t="s">
        <v>0</v>
      </c>
      <c r="J102" s="84" t="s">
        <v>0</v>
      </c>
      <c r="K102" s="90">
        <f t="shared" si="22"/>
        <v>1.0600706713780994</v>
      </c>
      <c r="L102" s="86"/>
      <c r="M102" s="90">
        <f t="shared" si="31"/>
        <v>36.131195847094638</v>
      </c>
      <c r="N102" s="86">
        <f t="shared" si="33"/>
        <v>1.0600706713780994</v>
      </c>
      <c r="O102" s="86">
        <f t="shared" si="34"/>
        <v>9.1603053435114887</v>
      </c>
      <c r="Q102" s="83" t="s">
        <v>212</v>
      </c>
      <c r="R102" s="88">
        <f t="shared" si="32"/>
        <v>36.131195847094638</v>
      </c>
      <c r="T102" s="31">
        <v>1973</v>
      </c>
      <c r="U102" s="89">
        <f>AVERAGE(R1061:R1072)</f>
        <v>158.39368390272401</v>
      </c>
      <c r="V102" s="86">
        <f t="shared" si="29"/>
        <v>6.1777600637704211</v>
      </c>
      <c r="W102" s="89">
        <f>R1072</f>
        <v>164.81504946634797</v>
      </c>
      <c r="X102" s="86">
        <f t="shared" si="30"/>
        <v>8.7058823529411633</v>
      </c>
      <c r="Y102" s="37"/>
      <c r="AF102" s="236" t="s">
        <v>530</v>
      </c>
      <c r="AG102" s="10">
        <v>84</v>
      </c>
      <c r="AI102" s="31"/>
      <c r="AJ102" s="89"/>
      <c r="AK102" s="86"/>
      <c r="AL102" s="89"/>
      <c r="AM102" s="86"/>
      <c r="AN102" s="304"/>
      <c r="AO102" s="304">
        <v>1897</v>
      </c>
      <c r="AP102" s="281">
        <v>25</v>
      </c>
      <c r="AQ102" s="86">
        <f t="shared" si="25"/>
        <v>0</v>
      </c>
    </row>
    <row r="103" spans="1:43" x14ac:dyDescent="0.3">
      <c r="A103" s="83" t="s">
        <v>213</v>
      </c>
      <c r="B103" s="86">
        <v>82</v>
      </c>
      <c r="C103" s="90">
        <v>56.2</v>
      </c>
      <c r="D103" s="84" t="s">
        <v>0</v>
      </c>
      <c r="E103" s="84" t="s">
        <v>0</v>
      </c>
      <c r="F103" s="84"/>
      <c r="G103" s="84" t="s">
        <v>0</v>
      </c>
      <c r="H103" s="90">
        <f t="shared" si="21"/>
        <v>-1.7482517482517501</v>
      </c>
      <c r="I103" s="84" t="s">
        <v>0</v>
      </c>
      <c r="J103" s="84" t="s">
        <v>0</v>
      </c>
      <c r="K103" s="90">
        <f t="shared" si="22"/>
        <v>-1.7482517482517501</v>
      </c>
      <c r="L103" s="86"/>
      <c r="M103" s="90">
        <f t="shared" si="31"/>
        <v>35.499531584033541</v>
      </c>
      <c r="N103" s="86">
        <f t="shared" si="33"/>
        <v>-1.7482517482517501</v>
      </c>
      <c r="O103" s="86">
        <f t="shared" si="34"/>
        <v>8.9147286821705798</v>
      </c>
      <c r="Q103" s="83" t="s">
        <v>213</v>
      </c>
      <c r="R103" s="88">
        <f t="shared" si="32"/>
        <v>35.499531584033541</v>
      </c>
      <c r="T103" s="31">
        <v>1974</v>
      </c>
      <c r="U103" s="89">
        <f>AVERAGE(R1073:R1084)</f>
        <v>175.90379648130966</v>
      </c>
      <c r="V103" s="86">
        <f t="shared" si="29"/>
        <v>11.054804804804785</v>
      </c>
      <c r="W103" s="89">
        <f>R1084</f>
        <v>185.14937375115701</v>
      </c>
      <c r="X103" s="86">
        <f t="shared" si="30"/>
        <v>12.33766233766227</v>
      </c>
      <c r="Y103" s="37"/>
      <c r="AF103" s="236" t="s">
        <v>531</v>
      </c>
      <c r="AG103" s="10">
        <v>84</v>
      </c>
      <c r="AI103" s="31"/>
      <c r="AJ103" s="89"/>
      <c r="AK103" s="86"/>
      <c r="AL103" s="89"/>
      <c r="AM103" s="86"/>
      <c r="AN103" s="304"/>
      <c r="AO103" s="304">
        <v>1898</v>
      </c>
      <c r="AP103" s="281">
        <v>25</v>
      </c>
      <c r="AQ103" s="86">
        <f t="shared" si="25"/>
        <v>0</v>
      </c>
    </row>
    <row r="104" spans="1:43" x14ac:dyDescent="0.3">
      <c r="A104" s="83" t="s">
        <v>214</v>
      </c>
      <c r="B104" s="86">
        <v>81</v>
      </c>
      <c r="C104" s="90">
        <v>55.6</v>
      </c>
      <c r="D104" s="84" t="s">
        <v>0</v>
      </c>
      <c r="E104" s="84" t="s">
        <v>0</v>
      </c>
      <c r="F104" s="84"/>
      <c r="G104" s="84" t="s">
        <v>0</v>
      </c>
      <c r="H104" s="90">
        <f t="shared" si="21"/>
        <v>-1.067615658362997</v>
      </c>
      <c r="I104" s="84" t="s">
        <v>0</v>
      </c>
      <c r="J104" s="84" t="s">
        <v>0</v>
      </c>
      <c r="K104" s="90">
        <f t="shared" si="22"/>
        <v>-1.067615658362997</v>
      </c>
      <c r="L104" s="86"/>
      <c r="M104" s="90">
        <f t="shared" si="31"/>
        <v>35.120533026196881</v>
      </c>
      <c r="N104" s="86">
        <f t="shared" si="33"/>
        <v>-1.067615658362997</v>
      </c>
      <c r="O104" s="86">
        <f t="shared" si="34"/>
        <v>10.099009900990129</v>
      </c>
      <c r="Q104" s="83" t="s">
        <v>214</v>
      </c>
      <c r="R104" s="88">
        <f t="shared" si="32"/>
        <v>35.120533026196881</v>
      </c>
      <c r="T104" s="9">
        <v>1975</v>
      </c>
      <c r="U104" s="89">
        <f>AVERAGE(R1085:R1096)</f>
        <v>191.98693893464551</v>
      </c>
      <c r="V104" s="86">
        <f t="shared" si="29"/>
        <v>9.1431468649653347</v>
      </c>
      <c r="W104" s="89">
        <f>R1096</f>
        <v>197.99210487840492</v>
      </c>
      <c r="X104" s="86">
        <f t="shared" si="30"/>
        <v>6.936416184971117</v>
      </c>
      <c r="Y104" s="37"/>
      <c r="AF104" s="236" t="s">
        <v>532</v>
      </c>
      <c r="AG104" s="10">
        <v>83</v>
      </c>
      <c r="AI104" s="31"/>
      <c r="AJ104" s="89"/>
      <c r="AK104" s="86"/>
      <c r="AL104" s="89"/>
      <c r="AM104" s="86"/>
      <c r="AN104" s="304"/>
      <c r="AO104" s="304">
        <v>1899</v>
      </c>
      <c r="AP104" s="281">
        <v>25</v>
      </c>
      <c r="AQ104" s="86">
        <f t="shared" si="25"/>
        <v>0</v>
      </c>
    </row>
    <row r="105" spans="1:43" x14ac:dyDescent="0.3">
      <c r="A105" s="83" t="s">
        <v>215</v>
      </c>
      <c r="B105" s="86">
        <v>80</v>
      </c>
      <c r="C105" s="90">
        <v>55</v>
      </c>
      <c r="D105" s="84" t="s">
        <v>0</v>
      </c>
      <c r="E105" s="84" t="s">
        <v>0</v>
      </c>
      <c r="F105" s="84"/>
      <c r="G105" s="84" t="s">
        <v>0</v>
      </c>
      <c r="H105" s="90">
        <f t="shared" si="21"/>
        <v>-1.0791366906474864</v>
      </c>
      <c r="I105" s="84" t="s">
        <v>0</v>
      </c>
      <c r="J105" s="84" t="s">
        <v>0</v>
      </c>
      <c r="K105" s="90">
        <f t="shared" si="22"/>
        <v>-1.0791366906474864</v>
      </c>
      <c r="L105" s="86"/>
      <c r="M105" s="90">
        <f t="shared" si="31"/>
        <v>34.741534468360221</v>
      </c>
      <c r="N105" s="86">
        <f t="shared" si="33"/>
        <v>-1.0791366906474864</v>
      </c>
      <c r="O105" s="86">
        <f t="shared" si="34"/>
        <v>8.2677165354330775</v>
      </c>
      <c r="Q105" s="83" t="s">
        <v>215</v>
      </c>
      <c r="R105" s="88">
        <f t="shared" si="32"/>
        <v>34.741534468360221</v>
      </c>
      <c r="T105" s="9">
        <v>1976</v>
      </c>
      <c r="U105" s="89">
        <f>AVERAGE(R1097:R1108)</f>
        <v>203.01622886105517</v>
      </c>
      <c r="V105" s="86">
        <f t="shared" si="29"/>
        <v>5.7448126354908702</v>
      </c>
      <c r="W105" s="89">
        <f>R1108</f>
        <v>207.62415322384086</v>
      </c>
      <c r="X105" s="86">
        <f t="shared" si="30"/>
        <v>4.8648648648648818</v>
      </c>
      <c r="Y105" s="37"/>
      <c r="AF105" s="236" t="s">
        <v>533</v>
      </c>
      <c r="AG105" s="10">
        <v>82</v>
      </c>
      <c r="AI105" s="31"/>
      <c r="AJ105" s="89"/>
      <c r="AK105" s="86"/>
      <c r="AL105" s="89"/>
      <c r="AM105" s="86"/>
      <c r="AN105" s="304"/>
      <c r="AO105" s="304">
        <v>1900</v>
      </c>
      <c r="AP105" s="281">
        <v>25</v>
      </c>
      <c r="AQ105" s="86">
        <f t="shared" si="25"/>
        <v>0</v>
      </c>
    </row>
    <row r="106" spans="1:43" x14ac:dyDescent="0.3">
      <c r="A106" s="83" t="s">
        <v>216</v>
      </c>
      <c r="B106" s="86">
        <v>78</v>
      </c>
      <c r="C106" s="90">
        <v>53.2</v>
      </c>
      <c r="D106" s="84" t="s">
        <v>0</v>
      </c>
      <c r="E106" s="84" t="s">
        <v>0</v>
      </c>
      <c r="F106" s="84"/>
      <c r="G106" s="84" t="s">
        <v>0</v>
      </c>
      <c r="H106" s="90">
        <f t="shared" si="21"/>
        <v>-3.2727272727272716</v>
      </c>
      <c r="I106" s="84" t="s">
        <v>0</v>
      </c>
      <c r="J106" s="84" t="s">
        <v>0</v>
      </c>
      <c r="K106" s="90">
        <f t="shared" si="22"/>
        <v>-3.2727272727272716</v>
      </c>
      <c r="L106" s="86"/>
      <c r="M106" s="90">
        <f t="shared" si="31"/>
        <v>33.604538794850249</v>
      </c>
      <c r="N106" s="86">
        <f t="shared" si="33"/>
        <v>-3.2727272727272716</v>
      </c>
      <c r="O106" s="86">
        <f t="shared" si="34"/>
        <v>4.9309664694280109</v>
      </c>
      <c r="Q106" s="83" t="s">
        <v>216</v>
      </c>
      <c r="R106" s="88">
        <f t="shared" si="32"/>
        <v>33.604538794850249</v>
      </c>
      <c r="T106" s="9">
        <v>1977</v>
      </c>
      <c r="U106" s="89">
        <f>AVERAGE(R1109:R1120)</f>
        <v>216.21570251961543</v>
      </c>
      <c r="V106" s="86">
        <f t="shared" si="29"/>
        <v>6.5016839947283245</v>
      </c>
      <c r="W106" s="89">
        <f>R1120</f>
        <v>221.537111945026</v>
      </c>
      <c r="X106" s="86">
        <f t="shared" si="30"/>
        <v>6.7010309278350055</v>
      </c>
      <c r="Y106" s="37"/>
      <c r="AF106" s="236" t="s">
        <v>534</v>
      </c>
      <c r="AG106" s="10">
        <v>81</v>
      </c>
      <c r="AI106" s="31"/>
      <c r="AJ106" s="89"/>
      <c r="AK106" s="86"/>
      <c r="AL106" s="89"/>
      <c r="AM106" s="86"/>
      <c r="AN106" s="304"/>
      <c r="AO106" s="304">
        <v>1901</v>
      </c>
      <c r="AP106" s="281">
        <v>25</v>
      </c>
      <c r="AQ106" s="86">
        <f t="shared" si="25"/>
        <v>0</v>
      </c>
    </row>
    <row r="107" spans="1:43" x14ac:dyDescent="0.3">
      <c r="A107" s="83" t="s">
        <v>217</v>
      </c>
      <c r="B107" s="86">
        <v>76</v>
      </c>
      <c r="C107" s="90">
        <v>51.9</v>
      </c>
      <c r="D107" s="84" t="s">
        <v>0</v>
      </c>
      <c r="E107" s="84" t="s">
        <v>0</v>
      </c>
      <c r="F107" s="84"/>
      <c r="G107" s="84" t="s">
        <v>0</v>
      </c>
      <c r="H107" s="90">
        <f t="shared" si="21"/>
        <v>-2.4436090225564033</v>
      </c>
      <c r="I107" s="84" t="s">
        <v>0</v>
      </c>
      <c r="J107" s="84" t="s">
        <v>0</v>
      </c>
      <c r="K107" s="90">
        <f t="shared" si="22"/>
        <v>-2.4436090225564033</v>
      </c>
      <c r="L107" s="86"/>
      <c r="M107" s="90">
        <f t="shared" si="31"/>
        <v>32.783375252870819</v>
      </c>
      <c r="N107" s="86">
        <f t="shared" si="33"/>
        <v>-2.4436090225564144</v>
      </c>
      <c r="O107" s="86">
        <f t="shared" si="34"/>
        <v>-2.2204460492503131E-14</v>
      </c>
      <c r="Q107" s="83" t="s">
        <v>217</v>
      </c>
      <c r="R107" s="88">
        <f t="shared" si="32"/>
        <v>32.783375252870819</v>
      </c>
      <c r="T107" s="31">
        <v>1978</v>
      </c>
      <c r="U107" s="89">
        <f>AVERAGE(R1121:R1132)</f>
        <v>232.71504459281581</v>
      </c>
      <c r="V107" s="86">
        <f t="shared" si="29"/>
        <v>7.6309638388560197</v>
      </c>
      <c r="W107" s="89">
        <f>R1132</f>
        <v>241.51469369852271</v>
      </c>
      <c r="X107" s="86">
        <f t="shared" si="30"/>
        <v>9.0177133655394481</v>
      </c>
      <c r="Y107" s="37"/>
      <c r="AF107" s="236" t="s">
        <v>535</v>
      </c>
      <c r="AG107" s="10">
        <v>81</v>
      </c>
      <c r="AI107" s="31"/>
      <c r="AJ107" s="89"/>
      <c r="AK107" s="86"/>
      <c r="AL107" s="89"/>
      <c r="AM107" s="86"/>
      <c r="AN107" s="304"/>
      <c r="AO107" s="304">
        <v>1902</v>
      </c>
      <c r="AP107" s="281">
        <v>26</v>
      </c>
      <c r="AQ107" s="86">
        <f t="shared" si="25"/>
        <v>4.0000000000000036</v>
      </c>
    </row>
    <row r="108" spans="1:43" x14ac:dyDescent="0.3">
      <c r="A108" s="83" t="s">
        <v>218</v>
      </c>
      <c r="B108" s="86">
        <v>73</v>
      </c>
      <c r="C108" s="90">
        <v>50.3</v>
      </c>
      <c r="D108" s="84" t="s">
        <v>0</v>
      </c>
      <c r="E108" s="84" t="s">
        <v>0</v>
      </c>
      <c r="F108" s="84"/>
      <c r="G108" s="84" t="s">
        <v>0</v>
      </c>
      <c r="H108" s="90">
        <f t="shared" si="21"/>
        <v>-3.0828516377649384</v>
      </c>
      <c r="I108" s="84" t="s">
        <v>0</v>
      </c>
      <c r="J108" s="84" t="s">
        <v>0</v>
      </c>
      <c r="K108" s="90">
        <f t="shared" si="22"/>
        <v>-3.0828516377649384</v>
      </c>
      <c r="L108" s="86"/>
      <c r="M108" s="90">
        <f t="shared" si="31"/>
        <v>31.772712431973066</v>
      </c>
      <c r="N108" s="86">
        <f t="shared" si="33"/>
        <v>-3.0828516377649384</v>
      </c>
      <c r="O108" s="86">
        <f t="shared" si="34"/>
        <v>-4.0076335877862856</v>
      </c>
      <c r="Q108" s="83" t="s">
        <v>218</v>
      </c>
      <c r="R108" s="88">
        <f t="shared" si="32"/>
        <v>31.772712431973066</v>
      </c>
      <c r="T108" s="31">
        <v>1979</v>
      </c>
      <c r="U108" s="89">
        <f>AVERAGE(R1133:R1144)</f>
        <v>258.90589210000428</v>
      </c>
      <c r="V108" s="86">
        <f t="shared" si="29"/>
        <v>11.25447112927953</v>
      </c>
      <c r="W108" s="89">
        <f>R1144</f>
        <v>273.62152151664247</v>
      </c>
      <c r="X108" s="86">
        <f t="shared" si="30"/>
        <v>13.29394387001479</v>
      </c>
      <c r="Y108" s="37"/>
      <c r="AF108" s="236" t="s">
        <v>536</v>
      </c>
      <c r="AG108" s="10">
        <v>82</v>
      </c>
      <c r="AI108" s="31"/>
      <c r="AJ108" s="89"/>
      <c r="AK108" s="86"/>
      <c r="AL108" s="89"/>
      <c r="AM108" s="86"/>
      <c r="AN108" s="304"/>
      <c r="AO108" s="304">
        <v>1903</v>
      </c>
      <c r="AP108" s="281">
        <v>27</v>
      </c>
      <c r="AQ108" s="86">
        <f t="shared" si="25"/>
        <v>3.8461538461538547</v>
      </c>
    </row>
    <row r="109" spans="1:43" x14ac:dyDescent="0.3">
      <c r="A109" s="83" t="s">
        <v>219</v>
      </c>
      <c r="B109" s="86">
        <v>76</v>
      </c>
      <c r="C109" s="90">
        <v>52</v>
      </c>
      <c r="D109" s="84" t="s">
        <v>0</v>
      </c>
      <c r="E109" s="84" t="s">
        <v>0</v>
      </c>
      <c r="F109" s="84"/>
      <c r="G109" s="84" t="s">
        <v>0</v>
      </c>
      <c r="H109" s="90">
        <f t="shared" si="21"/>
        <v>3.3797216699801291</v>
      </c>
      <c r="I109" s="84" t="s">
        <v>0</v>
      </c>
      <c r="J109" s="84" t="s">
        <v>0</v>
      </c>
      <c r="K109" s="90">
        <f t="shared" si="22"/>
        <v>3.3797216699801291</v>
      </c>
      <c r="L109" s="86"/>
      <c r="M109" s="90">
        <f t="shared" si="31"/>
        <v>32.84654167917693</v>
      </c>
      <c r="N109" s="86">
        <f t="shared" si="33"/>
        <v>3.3797216699801291</v>
      </c>
      <c r="O109" s="86">
        <f t="shared" si="34"/>
        <v>-0.9523809523809823</v>
      </c>
      <c r="Q109" s="83" t="s">
        <v>219</v>
      </c>
      <c r="R109" s="88">
        <f t="shared" si="32"/>
        <v>32.84654167917693</v>
      </c>
      <c r="T109" s="9">
        <v>1980</v>
      </c>
      <c r="U109" s="89">
        <f>AVERAGE(R1145:R1156)</f>
        <v>293.98557434572757</v>
      </c>
      <c r="V109" s="86">
        <f t="shared" si="29"/>
        <v>13.549201974968383</v>
      </c>
      <c r="W109" s="89">
        <f>R1156</f>
        <v>307.86880452263671</v>
      </c>
      <c r="X109" s="86">
        <f t="shared" si="30"/>
        <v>12.516297262059917</v>
      </c>
      <c r="Y109" s="37"/>
      <c r="AF109" s="236" t="s">
        <v>537</v>
      </c>
      <c r="AG109" s="10">
        <v>82</v>
      </c>
      <c r="AI109" s="31"/>
      <c r="AJ109" s="89"/>
      <c r="AK109" s="86"/>
      <c r="AL109" s="89"/>
      <c r="AM109" s="86"/>
      <c r="AN109" s="304"/>
      <c r="AO109" s="304">
        <v>1904</v>
      </c>
      <c r="AP109" s="281">
        <v>27</v>
      </c>
      <c r="AQ109" s="86">
        <f t="shared" si="25"/>
        <v>0</v>
      </c>
    </row>
    <row r="110" spans="1:43" x14ac:dyDescent="0.3">
      <c r="A110" s="83" t="s">
        <v>220</v>
      </c>
      <c r="B110" s="86">
        <v>77</v>
      </c>
      <c r="C110" s="90">
        <v>52.9</v>
      </c>
      <c r="D110" s="84" t="s">
        <v>0</v>
      </c>
      <c r="E110" s="84" t="s">
        <v>0</v>
      </c>
      <c r="F110" s="84"/>
      <c r="G110" s="84" t="s">
        <v>0</v>
      </c>
      <c r="H110" s="90">
        <f t="shared" si="21"/>
        <v>1.7307692307692246</v>
      </c>
      <c r="I110" s="84" t="s">
        <v>0</v>
      </c>
      <c r="J110" s="84" t="s">
        <v>0</v>
      </c>
      <c r="K110" s="90">
        <f t="shared" si="22"/>
        <v>1.7307692307692246</v>
      </c>
      <c r="L110" s="86"/>
      <c r="M110" s="90">
        <f t="shared" si="31"/>
        <v>33.415039515931916</v>
      </c>
      <c r="N110" s="86">
        <f t="shared" si="33"/>
        <v>1.7307692307692246</v>
      </c>
      <c r="O110" s="86">
        <f t="shared" si="34"/>
        <v>-0.18867924528304103</v>
      </c>
      <c r="Q110" s="83" t="s">
        <v>220</v>
      </c>
      <c r="R110" s="88">
        <f t="shared" si="32"/>
        <v>33.415039515931916</v>
      </c>
      <c r="T110" s="9">
        <v>1981</v>
      </c>
      <c r="U110" s="89">
        <f>AVERAGE(R1157:R1168)</f>
        <v>324.36814659583717</v>
      </c>
      <c r="V110" s="86">
        <f t="shared" si="29"/>
        <v>10.334715340277079</v>
      </c>
      <c r="W110" s="89">
        <f>R1168</f>
        <v>335.33797943369467</v>
      </c>
      <c r="X110" s="86">
        <f t="shared" si="30"/>
        <v>8.9223638470451903</v>
      </c>
      <c r="Y110" s="37"/>
      <c r="AF110" s="236" t="s">
        <v>538</v>
      </c>
      <c r="AG110" s="10">
        <v>83</v>
      </c>
      <c r="AI110" s="31"/>
      <c r="AJ110" s="89"/>
      <c r="AK110" s="86"/>
      <c r="AL110" s="89"/>
      <c r="AM110" s="86"/>
      <c r="AN110" s="304"/>
      <c r="AO110" s="304">
        <v>1905</v>
      </c>
      <c r="AP110" s="281">
        <v>27</v>
      </c>
      <c r="AQ110" s="86">
        <f t="shared" si="25"/>
        <v>0</v>
      </c>
    </row>
    <row r="111" spans="1:43" x14ac:dyDescent="0.3">
      <c r="A111" s="83" t="s">
        <v>221</v>
      </c>
      <c r="B111" s="86">
        <v>75</v>
      </c>
      <c r="C111" s="90">
        <v>51.2</v>
      </c>
      <c r="D111" s="84" t="s">
        <v>0</v>
      </c>
      <c r="E111" s="84" t="s">
        <v>0</v>
      </c>
      <c r="F111" s="84"/>
      <c r="G111" s="84" t="s">
        <v>0</v>
      </c>
      <c r="H111" s="90">
        <f t="shared" si="21"/>
        <v>-3.2136105860113395</v>
      </c>
      <c r="I111" s="84" t="s">
        <v>0</v>
      </c>
      <c r="J111" s="84" t="s">
        <v>0</v>
      </c>
      <c r="K111" s="90">
        <f t="shared" si="22"/>
        <v>-3.2136105860113395</v>
      </c>
      <c r="L111" s="86"/>
      <c r="M111" s="90">
        <f t="shared" si="31"/>
        <v>32.341210268728055</v>
      </c>
      <c r="N111" s="86">
        <f t="shared" si="33"/>
        <v>-3.2136105860113395</v>
      </c>
      <c r="O111" s="86">
        <f t="shared" si="34"/>
        <v>-5.1851851851852153</v>
      </c>
      <c r="Q111" s="83" t="s">
        <v>221</v>
      </c>
      <c r="R111" s="88">
        <f t="shared" si="32"/>
        <v>32.341210268728055</v>
      </c>
      <c r="T111" s="9">
        <v>1982</v>
      </c>
      <c r="U111" s="89">
        <f>AVERAGE(R1169:R1180)</f>
        <v>344.37545689360985</v>
      </c>
      <c r="V111" s="86">
        <f t="shared" si="29"/>
        <v>6.1680872513976581</v>
      </c>
      <c r="W111" s="89">
        <f>R1180</f>
        <v>348.53745309225502</v>
      </c>
      <c r="X111" s="86">
        <f t="shared" si="30"/>
        <v>3.9361702127659548</v>
      </c>
      <c r="AF111" s="236" t="s">
        <v>539</v>
      </c>
      <c r="AG111" s="10">
        <v>83</v>
      </c>
      <c r="AI111" s="31"/>
      <c r="AJ111" s="89"/>
      <c r="AK111" s="86"/>
      <c r="AL111" s="89"/>
      <c r="AM111" s="86"/>
      <c r="AN111" s="304"/>
      <c r="AO111" s="304">
        <v>1906</v>
      </c>
      <c r="AP111" s="281">
        <v>27</v>
      </c>
      <c r="AQ111" s="86">
        <f t="shared" si="25"/>
        <v>0</v>
      </c>
    </row>
    <row r="112" spans="1:43" x14ac:dyDescent="0.3">
      <c r="A112" s="83" t="s">
        <v>222</v>
      </c>
      <c r="B112" s="86">
        <v>74</v>
      </c>
      <c r="C112" s="90">
        <v>50.4</v>
      </c>
      <c r="D112" s="84" t="s">
        <v>0</v>
      </c>
      <c r="E112" s="84" t="s">
        <v>0</v>
      </c>
      <c r="F112" s="84"/>
      <c r="G112" s="84" t="s">
        <v>0</v>
      </c>
      <c r="H112" s="90">
        <f t="shared" si="21"/>
        <v>-1.5625000000000111</v>
      </c>
      <c r="I112" s="84" t="s">
        <v>0</v>
      </c>
      <c r="J112" s="84" t="s">
        <v>0</v>
      </c>
      <c r="K112" s="90">
        <f t="shared" si="22"/>
        <v>-1.5625000000000111</v>
      </c>
      <c r="L112" s="86"/>
      <c r="M112" s="90">
        <f t="shared" si="31"/>
        <v>31.835878858279173</v>
      </c>
      <c r="N112" s="86">
        <f t="shared" si="33"/>
        <v>-1.5625000000000222</v>
      </c>
      <c r="O112" s="86">
        <f t="shared" si="34"/>
        <v>-8.3636363636364166</v>
      </c>
      <c r="Q112" s="83" t="s">
        <v>222</v>
      </c>
      <c r="R112" s="88">
        <f t="shared" si="32"/>
        <v>31.835878858279173</v>
      </c>
      <c r="T112" s="31">
        <v>1983</v>
      </c>
      <c r="U112" s="89">
        <f>AVERAGE(R1181:R1192)</f>
        <v>355.2561040986393</v>
      </c>
      <c r="V112" s="86">
        <f t="shared" si="29"/>
        <v>3.1595303867403279</v>
      </c>
      <c r="W112" s="89">
        <f>R1192</f>
        <v>361.73692675081526</v>
      </c>
      <c r="X112" s="86">
        <f t="shared" si="30"/>
        <v>3.7871033776867735</v>
      </c>
      <c r="AF112" s="236" t="s">
        <v>540</v>
      </c>
      <c r="AG112" s="10">
        <v>83</v>
      </c>
      <c r="AI112" s="31"/>
      <c r="AJ112" s="89"/>
      <c r="AK112" s="86"/>
      <c r="AL112" s="89"/>
      <c r="AM112" s="86"/>
      <c r="AN112" s="304"/>
      <c r="AO112" s="304">
        <v>1907</v>
      </c>
      <c r="AP112" s="281">
        <v>28</v>
      </c>
      <c r="AQ112" s="86">
        <f t="shared" si="25"/>
        <v>3.7037037037036979</v>
      </c>
    </row>
    <row r="113" spans="1:43" x14ac:dyDescent="0.3">
      <c r="A113" s="83" t="s">
        <v>223</v>
      </c>
      <c r="B113" s="86">
        <v>72</v>
      </c>
      <c r="C113" s="90">
        <v>49.6</v>
      </c>
      <c r="D113" s="84" t="s">
        <v>0</v>
      </c>
      <c r="E113" s="84" t="s">
        <v>0</v>
      </c>
      <c r="F113" s="84"/>
      <c r="G113" s="84" t="s">
        <v>0</v>
      </c>
      <c r="H113" s="90">
        <f t="shared" si="21"/>
        <v>-1.5873015873015817</v>
      </c>
      <c r="I113" s="84" t="s">
        <v>0</v>
      </c>
      <c r="J113" s="84" t="s">
        <v>0</v>
      </c>
      <c r="K113" s="90">
        <f t="shared" si="22"/>
        <v>-1.5873015873015817</v>
      </c>
      <c r="L113" s="86"/>
      <c r="M113" s="90">
        <f t="shared" si="31"/>
        <v>31.330547447830298</v>
      </c>
      <c r="N113" s="86">
        <f t="shared" si="33"/>
        <v>-1.5873015873015817</v>
      </c>
      <c r="O113" s="86">
        <f t="shared" si="34"/>
        <v>-12.367491166077782</v>
      </c>
      <c r="Q113" s="83" t="s">
        <v>223</v>
      </c>
      <c r="R113" s="88">
        <f t="shared" si="32"/>
        <v>31.330547447830298</v>
      </c>
      <c r="T113" s="31">
        <v>1984</v>
      </c>
      <c r="U113" s="89">
        <f>AVERAGE(R1193:R1204)</f>
        <v>370.77440421073038</v>
      </c>
      <c r="V113" s="86">
        <f t="shared" si="29"/>
        <v>4.3682008368200576</v>
      </c>
      <c r="W113" s="89">
        <f>R1204</f>
        <v>376.36337053462529</v>
      </c>
      <c r="X113" s="86">
        <f t="shared" si="30"/>
        <v>4.0433925049309538</v>
      </c>
      <c r="AF113" s="236" t="s">
        <v>541</v>
      </c>
      <c r="AG113" s="10">
        <v>83</v>
      </c>
      <c r="AI113" s="31"/>
      <c r="AJ113" s="89"/>
      <c r="AK113" s="86"/>
      <c r="AL113" s="89"/>
      <c r="AM113" s="86"/>
      <c r="AN113" s="304"/>
      <c r="AO113" s="304">
        <v>1908</v>
      </c>
      <c r="AP113" s="281">
        <v>27</v>
      </c>
      <c r="AQ113" s="86">
        <f t="shared" si="25"/>
        <v>-3.5714285714285698</v>
      </c>
    </row>
    <row r="114" spans="1:43" x14ac:dyDescent="0.3">
      <c r="A114" s="83" t="s">
        <v>224</v>
      </c>
      <c r="B114" s="86">
        <v>71</v>
      </c>
      <c r="C114" s="90">
        <v>48.6</v>
      </c>
      <c r="D114" s="84" t="s">
        <v>0</v>
      </c>
      <c r="E114" s="84" t="s">
        <v>0</v>
      </c>
      <c r="F114" s="84"/>
      <c r="G114" s="84" t="s">
        <v>0</v>
      </c>
      <c r="H114" s="90">
        <f t="shared" si="21"/>
        <v>-2.0161290322580627</v>
      </c>
      <c r="I114" s="84" t="s">
        <v>0</v>
      </c>
      <c r="J114" s="84" t="s">
        <v>0</v>
      </c>
      <c r="K114" s="90">
        <f t="shared" si="22"/>
        <v>-2.0161290322580627</v>
      </c>
      <c r="L114" s="86"/>
      <c r="M114" s="90">
        <f t="shared" si="31"/>
        <v>30.698883184769205</v>
      </c>
      <c r="N114" s="86">
        <f t="shared" si="33"/>
        <v>-2.0161290322580627</v>
      </c>
      <c r="O114" s="86">
        <f t="shared" si="34"/>
        <v>-15.034965034965076</v>
      </c>
      <c r="Q114" s="83" t="s">
        <v>224</v>
      </c>
      <c r="R114" s="88">
        <f t="shared" si="32"/>
        <v>30.698883184769205</v>
      </c>
      <c r="T114" s="9">
        <v>1985</v>
      </c>
      <c r="U114" s="89">
        <f>AVERAGE(R1205:R1216)</f>
        <v>383.85496369218657</v>
      </c>
      <c r="V114" s="86">
        <f t="shared" si="29"/>
        <v>3.527902501603597</v>
      </c>
      <c r="W114" s="89">
        <f>R1216</f>
        <v>390.6330717871229</v>
      </c>
      <c r="X114" s="86">
        <f t="shared" si="30"/>
        <v>3.7914691943127909</v>
      </c>
      <c r="AF114" s="236" t="s">
        <v>542</v>
      </c>
      <c r="AG114" s="10">
        <v>84</v>
      </c>
      <c r="AI114" s="31"/>
      <c r="AJ114" s="89"/>
      <c r="AK114" s="86"/>
      <c r="AL114" s="89"/>
      <c r="AM114" s="86"/>
      <c r="AN114" s="304"/>
      <c r="AO114" s="304">
        <v>1909</v>
      </c>
      <c r="AP114" s="281">
        <v>27</v>
      </c>
      <c r="AQ114" s="86">
        <f t="shared" si="25"/>
        <v>0</v>
      </c>
    </row>
    <row r="115" spans="1:43" x14ac:dyDescent="0.3">
      <c r="A115" s="83" t="s">
        <v>225</v>
      </c>
      <c r="B115" s="86">
        <v>69</v>
      </c>
      <c r="C115" s="90">
        <v>47.5</v>
      </c>
      <c r="D115" s="84" t="s">
        <v>0</v>
      </c>
      <c r="E115" s="84" t="s">
        <v>0</v>
      </c>
      <c r="F115" s="84"/>
      <c r="G115" s="84" t="s">
        <v>0</v>
      </c>
      <c r="H115" s="90">
        <f t="shared" si="21"/>
        <v>-2.2633744855967142</v>
      </c>
      <c r="I115" s="84" t="s">
        <v>0</v>
      </c>
      <c r="J115" s="84" t="s">
        <v>0</v>
      </c>
      <c r="K115" s="90">
        <f t="shared" si="22"/>
        <v>-2.2633744855967142</v>
      </c>
      <c r="L115" s="86"/>
      <c r="M115" s="90">
        <f t="shared" si="31"/>
        <v>30.004052495402</v>
      </c>
      <c r="N115" s="86">
        <f t="shared" si="33"/>
        <v>-2.2633744855967142</v>
      </c>
      <c r="O115" s="86">
        <f t="shared" si="34"/>
        <v>-15.48042704626339</v>
      </c>
      <c r="Q115" s="83" t="s">
        <v>225</v>
      </c>
      <c r="R115" s="88">
        <f t="shared" si="32"/>
        <v>30.004052495402</v>
      </c>
      <c r="T115" s="9">
        <v>1986</v>
      </c>
      <c r="U115" s="89">
        <f>AVERAGE(R1217:R1228)</f>
        <v>391.3168283054718</v>
      </c>
      <c r="V115" s="86">
        <f t="shared" si="29"/>
        <v>1.9439281288723631</v>
      </c>
      <c r="W115" s="89">
        <f>R1228</f>
        <v>395.27072469418493</v>
      </c>
      <c r="X115" s="86">
        <f t="shared" si="30"/>
        <v>1.1872146118722338</v>
      </c>
      <c r="AF115" s="236" t="s">
        <v>543</v>
      </c>
      <c r="AG115" s="10">
        <v>84</v>
      </c>
      <c r="AI115" s="31"/>
      <c r="AJ115" s="89"/>
      <c r="AK115" s="86"/>
      <c r="AL115" s="89"/>
      <c r="AM115" s="86"/>
      <c r="AN115" s="304"/>
      <c r="AO115" s="304">
        <v>1910</v>
      </c>
      <c r="AP115" s="281">
        <v>28</v>
      </c>
      <c r="AQ115" s="86">
        <f t="shared" si="25"/>
        <v>3.7037037037036979</v>
      </c>
    </row>
    <row r="116" spans="1:43" x14ac:dyDescent="0.3">
      <c r="A116" s="83" t="s">
        <v>226</v>
      </c>
      <c r="B116" s="86">
        <v>69</v>
      </c>
      <c r="C116" s="90">
        <v>47.3</v>
      </c>
      <c r="D116" s="84" t="s">
        <v>0</v>
      </c>
      <c r="E116" s="84" t="s">
        <v>0</v>
      </c>
      <c r="F116" s="84"/>
      <c r="G116" s="84" t="s">
        <v>0</v>
      </c>
      <c r="H116" s="90">
        <f t="shared" si="21"/>
        <v>-0.42105263157895534</v>
      </c>
      <c r="I116" s="84" t="s">
        <v>0</v>
      </c>
      <c r="J116" s="84" t="s">
        <v>0</v>
      </c>
      <c r="K116" s="90">
        <f t="shared" si="22"/>
        <v>-0.42105263157895534</v>
      </c>
      <c r="L116" s="86"/>
      <c r="M116" s="90">
        <f t="shared" si="31"/>
        <v>29.877719642789778</v>
      </c>
      <c r="N116" s="86">
        <f t="shared" si="33"/>
        <v>-0.42105263157895534</v>
      </c>
      <c r="O116" s="86">
        <f t="shared" si="34"/>
        <v>-14.928057553956876</v>
      </c>
      <c r="Q116" s="83" t="s">
        <v>226</v>
      </c>
      <c r="R116" s="88">
        <f t="shared" si="32"/>
        <v>29.877719642789778</v>
      </c>
      <c r="T116" s="9">
        <v>1987</v>
      </c>
      <c r="U116" s="89">
        <f>AVERAGE(R1229:R1240)</f>
        <v>405.31897265948538</v>
      </c>
      <c r="V116" s="86">
        <f t="shared" si="29"/>
        <v>3.5782116538783715</v>
      </c>
      <c r="W116" s="89">
        <f>R1240</f>
        <v>412.39436619718219</v>
      </c>
      <c r="X116" s="86">
        <f t="shared" si="30"/>
        <v>4.3321299638989341</v>
      </c>
      <c r="AF116" s="236" t="s">
        <v>544</v>
      </c>
      <c r="AG116" s="10">
        <v>84</v>
      </c>
      <c r="AI116" s="31"/>
      <c r="AJ116" s="89"/>
      <c r="AK116" s="86"/>
      <c r="AL116" s="89"/>
      <c r="AM116" s="86"/>
      <c r="AN116" s="304"/>
      <c r="AO116" s="304">
        <v>1911</v>
      </c>
      <c r="AP116" s="281">
        <v>28</v>
      </c>
      <c r="AQ116" s="86">
        <f t="shared" si="25"/>
        <v>0</v>
      </c>
    </row>
    <row r="117" spans="1:43" x14ac:dyDescent="0.3">
      <c r="A117" s="83" t="s">
        <v>227</v>
      </c>
      <c r="B117" s="86">
        <v>69</v>
      </c>
      <c r="C117" s="90">
        <v>47</v>
      </c>
      <c r="D117" s="84" t="s">
        <v>0</v>
      </c>
      <c r="E117" s="84" t="s">
        <v>0</v>
      </c>
      <c r="F117" s="84"/>
      <c r="G117" s="84" t="s">
        <v>0</v>
      </c>
      <c r="H117" s="90">
        <f t="shared" si="21"/>
        <v>-0.63424947145876986</v>
      </c>
      <c r="I117" s="84" t="s">
        <v>0</v>
      </c>
      <c r="J117" s="84" t="s">
        <v>0</v>
      </c>
      <c r="K117" s="90">
        <f t="shared" si="22"/>
        <v>-0.63424947145876986</v>
      </c>
      <c r="L117" s="86"/>
      <c r="M117" s="90">
        <f t="shared" si="31"/>
        <v>29.688220363871451</v>
      </c>
      <c r="N117" s="86">
        <f t="shared" si="33"/>
        <v>-0.63424947145876986</v>
      </c>
      <c r="O117" s="86">
        <f t="shared" si="34"/>
        <v>-14.545454545454572</v>
      </c>
      <c r="Q117" s="83" t="s">
        <v>227</v>
      </c>
      <c r="R117" s="88">
        <f t="shared" si="32"/>
        <v>29.688220363871451</v>
      </c>
      <c r="T117" s="31">
        <v>1988</v>
      </c>
      <c r="U117" s="89">
        <f>AVERAGE(R1241:R1252)</f>
        <v>421.93722890978984</v>
      </c>
      <c r="V117" s="86">
        <f t="shared" si="29"/>
        <v>4.1000440076279565</v>
      </c>
      <c r="W117" s="89">
        <f>R1252</f>
        <v>430.58823529411654</v>
      </c>
      <c r="X117" s="86">
        <f t="shared" si="30"/>
        <v>4.4117647058823151</v>
      </c>
      <c r="AF117" s="236" t="s">
        <v>545</v>
      </c>
      <c r="AG117" s="10">
        <v>84</v>
      </c>
      <c r="AI117" s="31"/>
      <c r="AJ117" s="89"/>
      <c r="AK117" s="86"/>
      <c r="AL117" s="89"/>
      <c r="AM117" s="86"/>
      <c r="AN117" s="304"/>
      <c r="AO117" s="304">
        <v>1912</v>
      </c>
      <c r="AP117" s="281">
        <v>29</v>
      </c>
      <c r="AQ117" s="86">
        <f t="shared" si="25"/>
        <v>3.5714285714285809</v>
      </c>
    </row>
    <row r="118" spans="1:43" x14ac:dyDescent="0.3">
      <c r="A118" s="83" t="s">
        <v>228</v>
      </c>
      <c r="B118" s="86">
        <v>69</v>
      </c>
      <c r="C118" s="90">
        <v>47.2</v>
      </c>
      <c r="D118" s="84" t="s">
        <v>0</v>
      </c>
      <c r="E118" s="84" t="s">
        <v>0</v>
      </c>
      <c r="F118" s="84"/>
      <c r="G118" s="84" t="s">
        <v>0</v>
      </c>
      <c r="H118" s="90">
        <f t="shared" si="21"/>
        <v>0.42553191489362874</v>
      </c>
      <c r="I118" s="84" t="s">
        <v>0</v>
      </c>
      <c r="J118" s="84" t="s">
        <v>0</v>
      </c>
      <c r="K118" s="90">
        <f t="shared" si="22"/>
        <v>0.42553191489362874</v>
      </c>
      <c r="L118" s="86"/>
      <c r="M118" s="90">
        <f t="shared" si="31"/>
        <v>29.814553216483674</v>
      </c>
      <c r="N118" s="86">
        <f t="shared" si="33"/>
        <v>0.42553191489362874</v>
      </c>
      <c r="O118" s="86">
        <f t="shared" si="34"/>
        <v>-11.278195488721821</v>
      </c>
      <c r="Q118" s="83" t="s">
        <v>228</v>
      </c>
      <c r="R118" s="88">
        <f t="shared" si="32"/>
        <v>29.814553216483674</v>
      </c>
      <c r="T118" s="31">
        <v>1989</v>
      </c>
      <c r="U118" s="89">
        <f>AVERAGE(R1253:R1264)</f>
        <v>442.15263901749495</v>
      </c>
      <c r="V118" s="86">
        <f t="shared" si="29"/>
        <v>4.7910942013668967</v>
      </c>
      <c r="W118" s="89">
        <f>R1264</f>
        <v>450.56581704761328</v>
      </c>
      <c r="X118" s="86">
        <f t="shared" si="30"/>
        <v>4.6396023198011616</v>
      </c>
      <c r="AF118" s="236" t="s">
        <v>546</v>
      </c>
      <c r="AG118" s="10">
        <v>84</v>
      </c>
      <c r="AI118" s="31"/>
      <c r="AJ118" s="89"/>
      <c r="AK118" s="86"/>
      <c r="AL118" s="89"/>
      <c r="AM118" s="86"/>
      <c r="AN118" s="304"/>
      <c r="AO118" s="304">
        <v>1913</v>
      </c>
      <c r="AP118" s="281">
        <v>29.7</v>
      </c>
      <c r="AQ118" s="86">
        <f t="shared" si="25"/>
        <v>2.4137931034482696</v>
      </c>
    </row>
    <row r="119" spans="1:43" x14ac:dyDescent="0.3">
      <c r="A119" s="83" t="s">
        <v>229</v>
      </c>
      <c r="B119" s="86">
        <v>69</v>
      </c>
      <c r="C119" s="90">
        <v>47.5</v>
      </c>
      <c r="D119" s="84" t="s">
        <v>0</v>
      </c>
      <c r="E119" s="84" t="s">
        <v>0</v>
      </c>
      <c r="F119" s="84"/>
      <c r="G119" s="84" t="s">
        <v>0</v>
      </c>
      <c r="H119" s="90">
        <f t="shared" si="21"/>
        <v>0.63559322033897026</v>
      </c>
      <c r="I119" s="84" t="s">
        <v>0</v>
      </c>
      <c r="J119" s="84" t="s">
        <v>0</v>
      </c>
      <c r="K119" s="90">
        <f t="shared" si="22"/>
        <v>0.63559322033897026</v>
      </c>
      <c r="L119" s="86"/>
      <c r="M119" s="90">
        <f t="shared" si="31"/>
        <v>30.004052495402</v>
      </c>
      <c r="N119" s="86">
        <f t="shared" si="33"/>
        <v>0.63559322033897026</v>
      </c>
      <c r="O119" s="86">
        <f t="shared" si="34"/>
        <v>-8.4778420038535742</v>
      </c>
      <c r="Q119" s="83" t="s">
        <v>229</v>
      </c>
      <c r="R119" s="88">
        <f t="shared" si="32"/>
        <v>30.004052495402</v>
      </c>
      <c r="T119" s="9">
        <v>1990</v>
      </c>
      <c r="U119" s="89">
        <f>AVERAGE(R1265:R1276)</f>
        <v>466.11384570398059</v>
      </c>
      <c r="V119" s="86">
        <f t="shared" si="29"/>
        <v>5.4192160290459146</v>
      </c>
      <c r="W119" s="89">
        <f>R1276</f>
        <v>478.74847702129614</v>
      </c>
      <c r="X119" s="86">
        <f t="shared" si="30"/>
        <v>6.2549485352335621</v>
      </c>
      <c r="AF119" s="236" t="s">
        <v>547</v>
      </c>
      <c r="AG119" s="10">
        <v>85</v>
      </c>
      <c r="AI119" s="31"/>
      <c r="AJ119" s="89"/>
      <c r="AK119" s="86"/>
      <c r="AL119" s="89"/>
      <c r="AM119" s="86"/>
      <c r="AN119" s="304"/>
      <c r="AO119" s="304">
        <v>1914</v>
      </c>
      <c r="AP119" s="281">
        <v>30.1</v>
      </c>
      <c r="AQ119" s="86">
        <f t="shared" si="25"/>
        <v>1.3468013468013629</v>
      </c>
    </row>
    <row r="120" spans="1:43" x14ac:dyDescent="0.3">
      <c r="A120" s="83" t="s">
        <v>230</v>
      </c>
      <c r="B120" s="86">
        <v>71</v>
      </c>
      <c r="C120" s="90">
        <v>48.3</v>
      </c>
      <c r="D120" s="84" t="s">
        <v>0</v>
      </c>
      <c r="E120" s="84" t="s">
        <v>0</v>
      </c>
      <c r="F120" s="84"/>
      <c r="G120" s="84" t="s">
        <v>0</v>
      </c>
      <c r="H120" s="90">
        <f t="shared" si="21"/>
        <v>1.6842105263157769</v>
      </c>
      <c r="I120" s="84" t="s">
        <v>0</v>
      </c>
      <c r="J120" s="84" t="s">
        <v>0</v>
      </c>
      <c r="K120" s="90">
        <f t="shared" si="22"/>
        <v>1.6842105263157769</v>
      </c>
      <c r="L120" s="86"/>
      <c r="M120" s="90">
        <f t="shared" si="31"/>
        <v>30.509383905850871</v>
      </c>
      <c r="N120" s="86">
        <f t="shared" si="33"/>
        <v>1.6842105263157769</v>
      </c>
      <c r="O120" s="86">
        <f t="shared" si="34"/>
        <v>-3.976143141153099</v>
      </c>
      <c r="Q120" s="83" t="s">
        <v>230</v>
      </c>
      <c r="R120" s="88">
        <f t="shared" si="32"/>
        <v>30.509383905850871</v>
      </c>
      <c r="T120" s="9">
        <v>1991</v>
      </c>
      <c r="U120" s="89">
        <f>AVERAGE(R1277:R1288)</f>
        <v>485.76441347044101</v>
      </c>
      <c r="V120" s="86">
        <f t="shared" si="29"/>
        <v>4.2158300912048308</v>
      </c>
      <c r="W120" s="89">
        <f>R1288</f>
        <v>493.01817827379409</v>
      </c>
      <c r="X120" s="86">
        <f t="shared" si="30"/>
        <v>2.9806259314456574</v>
      </c>
      <c r="AF120" s="236" t="s">
        <v>548</v>
      </c>
      <c r="AG120" s="10">
        <v>85</v>
      </c>
      <c r="AI120" s="31"/>
      <c r="AJ120" s="89"/>
      <c r="AK120" s="86"/>
      <c r="AL120" s="89"/>
      <c r="AM120" s="86"/>
      <c r="AN120" s="304"/>
      <c r="AO120" s="304">
        <v>1915</v>
      </c>
      <c r="AP120" s="281">
        <v>30.4</v>
      </c>
      <c r="AQ120" s="86">
        <f t="shared" si="25"/>
        <v>0.9966777408637828</v>
      </c>
    </row>
    <row r="121" spans="1:43" x14ac:dyDescent="0.3">
      <c r="A121" s="83" t="s">
        <v>231</v>
      </c>
      <c r="B121" s="86">
        <v>72</v>
      </c>
      <c r="C121" s="90">
        <v>49.6</v>
      </c>
      <c r="D121" s="84" t="s">
        <v>0</v>
      </c>
      <c r="E121" s="84" t="s">
        <v>0</v>
      </c>
      <c r="F121" s="84"/>
      <c r="G121" s="84" t="s">
        <v>0</v>
      </c>
      <c r="H121" s="90">
        <f t="shared" si="21"/>
        <v>2.6915113871635699</v>
      </c>
      <c r="I121" s="84" t="s">
        <v>0</v>
      </c>
      <c r="J121" s="84" t="s">
        <v>0</v>
      </c>
      <c r="K121" s="90">
        <f t="shared" si="22"/>
        <v>2.6915113871635699</v>
      </c>
      <c r="L121" s="86"/>
      <c r="M121" s="90">
        <f t="shared" si="31"/>
        <v>31.330547447830298</v>
      </c>
      <c r="N121" s="86">
        <f t="shared" si="33"/>
        <v>2.6915113871635699</v>
      </c>
      <c r="O121" s="86">
        <f t="shared" si="34"/>
        <v>-4.6153846153846327</v>
      </c>
      <c r="Q121" s="83" t="s">
        <v>231</v>
      </c>
      <c r="R121" s="88">
        <f t="shared" si="32"/>
        <v>31.330547447830298</v>
      </c>
      <c r="T121" s="9">
        <v>1992</v>
      </c>
      <c r="U121" s="89">
        <f>AVERAGE(R1289:R1300)</f>
        <v>500.53949997563149</v>
      </c>
      <c r="V121" s="86">
        <f t="shared" si="29"/>
        <v>3.0416156670747041</v>
      </c>
      <c r="W121" s="89">
        <f>R1300</f>
        <v>507.64462205760424</v>
      </c>
      <c r="X121" s="86">
        <f t="shared" si="30"/>
        <v>2.9667149059334319</v>
      </c>
      <c r="AF121" s="236" t="s">
        <v>549</v>
      </c>
      <c r="AG121" s="10">
        <v>87</v>
      </c>
      <c r="AI121" s="31"/>
      <c r="AJ121" s="89"/>
      <c r="AK121" s="86"/>
      <c r="AL121" s="89"/>
      <c r="AM121" s="86"/>
      <c r="AN121" s="304"/>
      <c r="AO121" s="304">
        <v>1916</v>
      </c>
      <c r="AP121" s="281">
        <v>32.700000000000003</v>
      </c>
      <c r="AQ121" s="86">
        <f t="shared" si="25"/>
        <v>7.5657894736842257</v>
      </c>
    </row>
    <row r="122" spans="1:43" x14ac:dyDescent="0.3">
      <c r="A122" s="83" t="s">
        <v>232</v>
      </c>
      <c r="B122" s="86">
        <v>70</v>
      </c>
      <c r="C122" s="90">
        <v>48.2</v>
      </c>
      <c r="D122" s="84" t="s">
        <v>0</v>
      </c>
      <c r="E122" s="84" t="s">
        <v>0</v>
      </c>
      <c r="F122" s="84"/>
      <c r="G122" s="84" t="s">
        <v>0</v>
      </c>
      <c r="H122" s="90">
        <f t="shared" si="21"/>
        <v>-2.8225806451612878</v>
      </c>
      <c r="I122" s="84" t="s">
        <v>0</v>
      </c>
      <c r="J122" s="84" t="s">
        <v>0</v>
      </c>
      <c r="K122" s="90">
        <f t="shared" si="22"/>
        <v>-2.8225806451612878</v>
      </c>
      <c r="L122" s="86"/>
      <c r="M122" s="90">
        <f t="shared" si="31"/>
        <v>30.446217479544767</v>
      </c>
      <c r="N122" s="86">
        <f t="shared" si="33"/>
        <v>-2.8225806451612878</v>
      </c>
      <c r="O122" s="86">
        <f t="shared" si="34"/>
        <v>-8.8846880907372476</v>
      </c>
      <c r="Q122" s="83" t="s">
        <v>232</v>
      </c>
      <c r="R122" s="88">
        <f t="shared" si="32"/>
        <v>30.446217479544767</v>
      </c>
      <c r="T122" s="31">
        <v>1993</v>
      </c>
      <c r="U122" s="89">
        <f>AVERAGE(R1301:R1312)</f>
        <v>515.40377211365001</v>
      </c>
      <c r="V122" s="86">
        <f t="shared" si="29"/>
        <v>2.9696501752093818</v>
      </c>
      <c r="W122" s="89">
        <f>R1312</f>
        <v>521.91432331010196</v>
      </c>
      <c r="X122" s="86">
        <f t="shared" si="30"/>
        <v>2.8109627547435068</v>
      </c>
      <c r="AF122" s="236" t="s">
        <v>550</v>
      </c>
      <c r="AG122" s="10">
        <v>87</v>
      </c>
      <c r="AI122" s="31"/>
      <c r="AJ122" s="89"/>
      <c r="AK122" s="86"/>
      <c r="AL122" s="89"/>
      <c r="AM122" s="86"/>
      <c r="AN122" s="304"/>
      <c r="AO122" s="304">
        <v>1917</v>
      </c>
      <c r="AP122" s="281">
        <v>38.5</v>
      </c>
      <c r="AQ122" s="86">
        <f t="shared" si="25"/>
        <v>17.737003058103973</v>
      </c>
    </row>
    <row r="123" spans="1:43" x14ac:dyDescent="0.3">
      <c r="A123" s="83" t="s">
        <v>233</v>
      </c>
      <c r="B123" s="86">
        <v>70</v>
      </c>
      <c r="C123" s="90">
        <v>47.9</v>
      </c>
      <c r="D123" s="84" t="s">
        <v>0</v>
      </c>
      <c r="E123" s="84" t="s">
        <v>0</v>
      </c>
      <c r="F123" s="84"/>
      <c r="G123" s="84" t="s">
        <v>0</v>
      </c>
      <c r="H123" s="90">
        <f t="shared" si="21"/>
        <v>-0.62240663900415827</v>
      </c>
      <c r="I123" s="84" t="s">
        <v>0</v>
      </c>
      <c r="J123" s="84" t="s">
        <v>0</v>
      </c>
      <c r="K123" s="90">
        <f t="shared" si="22"/>
        <v>-0.62240663900415827</v>
      </c>
      <c r="L123" s="86"/>
      <c r="M123" s="90">
        <f t="shared" si="31"/>
        <v>30.256718200626437</v>
      </c>
      <c r="N123" s="86">
        <f t="shared" si="33"/>
        <v>-0.62240663900415827</v>
      </c>
      <c r="O123" s="86">
        <f t="shared" si="34"/>
        <v>-6.4453125000000107</v>
      </c>
      <c r="Q123" s="83" t="s">
        <v>233</v>
      </c>
      <c r="R123" s="88">
        <f t="shared" si="32"/>
        <v>30.256718200626437</v>
      </c>
      <c r="T123" s="31">
        <v>1994</v>
      </c>
      <c r="U123" s="89">
        <f>AVERAGE(R1313:R1324)</f>
        <v>528.78161703786634</v>
      </c>
      <c r="V123" s="86">
        <f t="shared" si="29"/>
        <v>2.595604775912741</v>
      </c>
      <c r="W123" s="89">
        <f>R1324</f>
        <v>535.47053949997473</v>
      </c>
      <c r="X123" s="86">
        <f t="shared" si="30"/>
        <v>2.5974025974025983</v>
      </c>
      <c r="AF123" s="236" t="s">
        <v>551</v>
      </c>
      <c r="AG123" s="10">
        <v>87</v>
      </c>
      <c r="AI123" s="31"/>
      <c r="AJ123" s="89"/>
      <c r="AK123" s="86"/>
      <c r="AL123" s="89"/>
      <c r="AM123" s="86"/>
      <c r="AN123" s="304"/>
      <c r="AO123" s="304">
        <v>1918</v>
      </c>
      <c r="AP123" s="281">
        <v>45.2</v>
      </c>
      <c r="AQ123" s="86">
        <f t="shared" si="25"/>
        <v>17.402597402597419</v>
      </c>
    </row>
    <row r="124" spans="1:43" x14ac:dyDescent="0.3">
      <c r="A124" s="83" t="s">
        <v>234</v>
      </c>
      <c r="B124" s="86">
        <v>69</v>
      </c>
      <c r="C124" s="90">
        <v>47.5</v>
      </c>
      <c r="D124" s="84" t="s">
        <v>0</v>
      </c>
      <c r="E124" s="84" t="s">
        <v>0</v>
      </c>
      <c r="F124" s="84"/>
      <c r="G124" s="84" t="s">
        <v>0</v>
      </c>
      <c r="H124" s="90">
        <f t="shared" si="21"/>
        <v>-0.83507306889352151</v>
      </c>
      <c r="I124" s="84" t="s">
        <v>0</v>
      </c>
      <c r="J124" s="84" t="s">
        <v>0</v>
      </c>
      <c r="K124" s="90">
        <f t="shared" si="22"/>
        <v>-0.83507306889352151</v>
      </c>
      <c r="L124" s="86"/>
      <c r="M124" s="90">
        <f t="shared" si="31"/>
        <v>30.004052495402</v>
      </c>
      <c r="N124" s="86">
        <f t="shared" si="33"/>
        <v>-0.83507306889352151</v>
      </c>
      <c r="O124" s="86">
        <f t="shared" si="34"/>
        <v>-5.7539682539682442</v>
      </c>
      <c r="Q124" s="83" t="s">
        <v>234</v>
      </c>
      <c r="R124" s="88">
        <f t="shared" si="32"/>
        <v>30.004052495402</v>
      </c>
      <c r="T124" s="9">
        <v>1995</v>
      </c>
      <c r="U124" s="89">
        <f>AVERAGE(R1325:R1336)</f>
        <v>543.61616063160864</v>
      </c>
      <c r="V124" s="86">
        <f t="shared" si="29"/>
        <v>2.805419688536559</v>
      </c>
      <c r="W124" s="89">
        <f>R1336</f>
        <v>549.0267556898475</v>
      </c>
      <c r="X124" s="86">
        <f t="shared" si="30"/>
        <v>2.5316455696202445</v>
      </c>
      <c r="AF124" s="236" t="s">
        <v>552</v>
      </c>
      <c r="AG124" s="10">
        <v>87</v>
      </c>
      <c r="AI124" s="31"/>
      <c r="AJ124" s="89"/>
      <c r="AK124" s="86"/>
      <c r="AL124" s="89"/>
      <c r="AM124" s="86"/>
      <c r="AN124" s="304"/>
      <c r="AO124" s="304">
        <v>1919</v>
      </c>
      <c r="AP124" s="281">
        <v>52.1</v>
      </c>
      <c r="AQ124" s="86">
        <f t="shared" si="25"/>
        <v>15.265486725663703</v>
      </c>
    </row>
    <row r="125" spans="1:43" x14ac:dyDescent="0.3">
      <c r="A125" s="83" t="s">
        <v>235</v>
      </c>
      <c r="B125" s="92" t="s">
        <v>0</v>
      </c>
      <c r="C125" s="90">
        <v>47.2</v>
      </c>
      <c r="D125" s="84" t="s">
        <v>0</v>
      </c>
      <c r="E125" s="84" t="s">
        <v>0</v>
      </c>
      <c r="F125" s="84"/>
      <c r="G125" s="84" t="s">
        <v>0</v>
      </c>
      <c r="H125" s="90">
        <f t="shared" si="21"/>
        <v>-0.63157894736841635</v>
      </c>
      <c r="I125" s="84" t="s">
        <v>0</v>
      </c>
      <c r="J125" s="84" t="s">
        <v>0</v>
      </c>
      <c r="K125" s="90">
        <f t="shared" si="22"/>
        <v>-0.63157894736841635</v>
      </c>
      <c r="L125" s="86"/>
      <c r="M125" s="90">
        <f t="shared" si="31"/>
        <v>29.814553216483674</v>
      </c>
      <c r="N125" s="86">
        <f t="shared" si="33"/>
        <v>-0.63157894736841635</v>
      </c>
      <c r="O125" s="86">
        <f t="shared" si="34"/>
        <v>-4.8387096774193505</v>
      </c>
      <c r="Q125" s="83" t="s">
        <v>235</v>
      </c>
      <c r="R125" s="88">
        <f t="shared" si="32"/>
        <v>29.814553216483674</v>
      </c>
      <c r="T125" s="9">
        <v>1996</v>
      </c>
      <c r="U125" s="89">
        <f>AVERAGE(R1337:R1348)</f>
        <v>559.58038890784053</v>
      </c>
      <c r="V125" s="86">
        <f t="shared" si="29"/>
        <v>2.9366728644865114</v>
      </c>
      <c r="W125" s="89">
        <f>R1348</f>
        <v>567.57736731809439</v>
      </c>
      <c r="X125" s="86">
        <f t="shared" si="30"/>
        <v>3.3788174139051108</v>
      </c>
      <c r="AF125" s="236" t="s">
        <v>553</v>
      </c>
      <c r="AG125" s="10">
        <v>87</v>
      </c>
      <c r="AI125" s="31"/>
      <c r="AJ125" s="89"/>
      <c r="AK125" s="86"/>
      <c r="AL125" s="89"/>
      <c r="AM125" s="86"/>
      <c r="AN125" s="304"/>
      <c r="AO125" s="304">
        <v>1920</v>
      </c>
      <c r="AP125" s="281">
        <v>60.2</v>
      </c>
      <c r="AQ125" s="86">
        <f t="shared" si="25"/>
        <v>15.547024952015365</v>
      </c>
    </row>
    <row r="126" spans="1:43" x14ac:dyDescent="0.3">
      <c r="A126" s="83" t="s">
        <v>236</v>
      </c>
      <c r="B126" s="92" t="s">
        <v>0</v>
      </c>
      <c r="C126" s="90">
        <v>46.9</v>
      </c>
      <c r="D126" s="84" t="s">
        <v>0</v>
      </c>
      <c r="E126" s="84" t="s">
        <v>0</v>
      </c>
      <c r="F126" s="84"/>
      <c r="G126" s="84" t="s">
        <v>0</v>
      </c>
      <c r="H126" s="90">
        <f t="shared" si="21"/>
        <v>-0.63559322033899246</v>
      </c>
      <c r="I126" s="84" t="s">
        <v>0</v>
      </c>
      <c r="J126" s="84" t="s">
        <v>0</v>
      </c>
      <c r="K126" s="90">
        <f t="shared" si="22"/>
        <v>-0.63559322033899246</v>
      </c>
      <c r="L126" s="86"/>
      <c r="M126" s="90">
        <f t="shared" si="31"/>
        <v>29.625053937565344</v>
      </c>
      <c r="N126" s="86">
        <f t="shared" si="33"/>
        <v>-0.63559322033899246</v>
      </c>
      <c r="O126" s="86">
        <f t="shared" si="34"/>
        <v>-3.4979423868312765</v>
      </c>
      <c r="Q126" s="83" t="s">
        <v>236</v>
      </c>
      <c r="R126" s="88">
        <f t="shared" si="32"/>
        <v>29.625053937565344</v>
      </c>
      <c r="T126" s="9">
        <v>1997</v>
      </c>
      <c r="U126" s="89">
        <f>AVERAGE(R1349:R1360)</f>
        <v>572.66094838929666</v>
      </c>
      <c r="V126" s="86">
        <f t="shared" si="29"/>
        <v>2.3375657440365405</v>
      </c>
      <c r="W126" s="89">
        <f>R1360</f>
        <v>577.20941566353031</v>
      </c>
      <c r="X126" s="86">
        <f t="shared" si="30"/>
        <v>1.6970458830923851</v>
      </c>
      <c r="AF126" s="236" t="s">
        <v>554</v>
      </c>
      <c r="AG126" s="10">
        <v>87</v>
      </c>
      <c r="AI126" s="31"/>
      <c r="AJ126" s="89"/>
      <c r="AK126" s="86"/>
      <c r="AL126" s="89"/>
      <c r="AM126" s="86"/>
      <c r="AN126" s="304"/>
      <c r="AO126" s="304">
        <v>1921</v>
      </c>
      <c r="AP126" s="281">
        <v>53.6</v>
      </c>
      <c r="AQ126" s="86">
        <f t="shared" si="25"/>
        <v>-10.963455149501666</v>
      </c>
    </row>
    <row r="127" spans="1:43" x14ac:dyDescent="0.3">
      <c r="A127" s="83" t="s">
        <v>237</v>
      </c>
      <c r="B127" s="92" t="s">
        <v>0</v>
      </c>
      <c r="C127" s="90">
        <v>47.2</v>
      </c>
      <c r="D127" s="84" t="s">
        <v>0</v>
      </c>
      <c r="E127" s="84" t="s">
        <v>0</v>
      </c>
      <c r="F127" s="84"/>
      <c r="G127" s="84" t="s">
        <v>0</v>
      </c>
      <c r="H127" s="90">
        <f t="shared" si="21"/>
        <v>0.63965884861407751</v>
      </c>
      <c r="I127" s="84" t="s">
        <v>0</v>
      </c>
      <c r="J127" s="84" t="s">
        <v>0</v>
      </c>
      <c r="K127" s="90">
        <f t="shared" si="22"/>
        <v>0.63965884861407751</v>
      </c>
      <c r="L127" s="86"/>
      <c r="M127" s="90">
        <f t="shared" si="31"/>
        <v>29.814553216483674</v>
      </c>
      <c r="N127" s="86">
        <f t="shared" si="33"/>
        <v>0.63965884861407751</v>
      </c>
      <c r="O127" s="86">
        <f t="shared" si="34"/>
        <v>-0.63157894736841635</v>
      </c>
      <c r="Q127" s="83" t="s">
        <v>237</v>
      </c>
      <c r="R127" s="88">
        <f t="shared" si="32"/>
        <v>29.814553216483674</v>
      </c>
      <c r="T127" s="31">
        <v>1998</v>
      </c>
      <c r="U127" s="89">
        <f>AVERAGE(R1361:R1372)</f>
        <v>581.52005458355541</v>
      </c>
      <c r="V127" s="86">
        <f t="shared" si="29"/>
        <v>1.5470072159061043</v>
      </c>
      <c r="W127" s="89">
        <f>R1372</f>
        <v>586.48472147765347</v>
      </c>
      <c r="X127" s="86">
        <f t="shared" si="30"/>
        <v>1.6069221260815336</v>
      </c>
      <c r="AF127" s="236" t="s">
        <v>555</v>
      </c>
      <c r="AG127" s="10">
        <v>87</v>
      </c>
      <c r="AI127" s="31"/>
      <c r="AJ127" s="89"/>
      <c r="AK127" s="86"/>
      <c r="AL127" s="89"/>
      <c r="AM127" s="86"/>
      <c r="AN127" s="304"/>
      <c r="AO127" s="304">
        <v>1922</v>
      </c>
      <c r="AP127" s="281">
        <v>50.3</v>
      </c>
      <c r="AQ127" s="86">
        <f t="shared" si="25"/>
        <v>-6.1567164179104577</v>
      </c>
    </row>
    <row r="128" spans="1:43" x14ac:dyDescent="0.3">
      <c r="A128" s="83" t="s">
        <v>238</v>
      </c>
      <c r="B128" s="92" t="s">
        <v>0</v>
      </c>
      <c r="C128" s="90">
        <v>49.6</v>
      </c>
      <c r="D128" s="84" t="s">
        <v>0</v>
      </c>
      <c r="E128" s="84" t="s">
        <v>0</v>
      </c>
      <c r="F128" s="84"/>
      <c r="G128" s="84" t="s">
        <v>0</v>
      </c>
      <c r="H128" s="90">
        <f t="shared" si="21"/>
        <v>5.0847457627118509</v>
      </c>
      <c r="I128" s="84" t="s">
        <v>0</v>
      </c>
      <c r="J128" s="84" t="s">
        <v>0</v>
      </c>
      <c r="K128" s="90">
        <f t="shared" si="22"/>
        <v>5.0847457627118509</v>
      </c>
      <c r="L128" s="86"/>
      <c r="M128" s="90">
        <f t="shared" si="31"/>
        <v>31.330547447830298</v>
      </c>
      <c r="N128" s="86">
        <f t="shared" si="33"/>
        <v>5.0847457627118509</v>
      </c>
      <c r="O128" s="86">
        <f t="shared" si="34"/>
        <v>4.862579281183943</v>
      </c>
      <c r="Q128" s="83" t="s">
        <v>238</v>
      </c>
      <c r="R128" s="88">
        <f t="shared" si="32"/>
        <v>31.330547447830298</v>
      </c>
      <c r="T128" s="31">
        <v>1999</v>
      </c>
      <c r="U128" s="89">
        <f>AVERAGE(R1373:R1384)</f>
        <v>594.27360007797495</v>
      </c>
      <c r="V128" s="86">
        <f t="shared" si="29"/>
        <v>2.1931394100505708</v>
      </c>
      <c r="W128" s="89">
        <f>R1384</f>
        <v>602.18139285540065</v>
      </c>
      <c r="X128" s="86">
        <f t="shared" si="30"/>
        <v>2.6763990267639537</v>
      </c>
      <c r="AF128" s="236" t="s">
        <v>556</v>
      </c>
      <c r="AG128" s="10">
        <v>88</v>
      </c>
      <c r="AI128" s="31"/>
      <c r="AJ128" s="89"/>
      <c r="AK128" s="86"/>
      <c r="AL128" s="89"/>
      <c r="AM128" s="86"/>
      <c r="AN128" s="304"/>
      <c r="AO128" s="304">
        <v>1923</v>
      </c>
      <c r="AP128" s="281">
        <v>51.2</v>
      </c>
      <c r="AQ128" s="86">
        <f t="shared" si="25"/>
        <v>1.7892644135188984</v>
      </c>
    </row>
    <row r="129" spans="1:43" x14ac:dyDescent="0.3">
      <c r="A129" s="83" t="s">
        <v>239</v>
      </c>
      <c r="B129" s="92" t="s">
        <v>0</v>
      </c>
      <c r="C129" s="90">
        <v>50.1</v>
      </c>
      <c r="D129" s="84" t="s">
        <v>0</v>
      </c>
      <c r="E129" s="84" t="s">
        <v>0</v>
      </c>
      <c r="F129" s="84"/>
      <c r="G129" s="84" t="s">
        <v>0</v>
      </c>
      <c r="H129" s="90">
        <f t="shared" si="21"/>
        <v>1.0080645161290258</v>
      </c>
      <c r="I129" s="84" t="s">
        <v>0</v>
      </c>
      <c r="J129" s="84" t="s">
        <v>0</v>
      </c>
      <c r="K129" s="90">
        <f t="shared" si="22"/>
        <v>1.0080645161290258</v>
      </c>
      <c r="L129" s="86"/>
      <c r="M129" s="90">
        <f t="shared" si="31"/>
        <v>31.646379579360843</v>
      </c>
      <c r="N129" s="86">
        <f t="shared" si="33"/>
        <v>1.0080645161290258</v>
      </c>
      <c r="O129" s="86">
        <f t="shared" si="34"/>
        <v>6.5957446808510678</v>
      </c>
      <c r="Q129" s="83" t="s">
        <v>239</v>
      </c>
      <c r="R129" s="88">
        <f t="shared" si="32"/>
        <v>31.646379579360843</v>
      </c>
      <c r="T129" s="31">
        <v>2000</v>
      </c>
      <c r="U129" s="89">
        <f>AVERAGE(R1385:R1396)</f>
        <v>614.28091037574745</v>
      </c>
      <c r="V129" s="86">
        <f t="shared" si="29"/>
        <v>3.3666833416708064</v>
      </c>
      <c r="W129" s="89">
        <f>R1396</f>
        <v>622.87245967152205</v>
      </c>
      <c r="X129" s="86">
        <f t="shared" si="30"/>
        <v>3.4360189573459321</v>
      </c>
      <c r="AF129" s="236" t="s">
        <v>557</v>
      </c>
      <c r="AG129" s="10">
        <v>88</v>
      </c>
      <c r="AI129" s="31"/>
      <c r="AJ129" s="89"/>
      <c r="AK129" s="86"/>
      <c r="AL129" s="89"/>
      <c r="AM129" s="86"/>
      <c r="AN129" s="304"/>
      <c r="AO129" s="304">
        <v>1924</v>
      </c>
      <c r="AP129" s="281">
        <v>51.5</v>
      </c>
      <c r="AQ129" s="86">
        <f t="shared" si="25"/>
        <v>0.5859375</v>
      </c>
    </row>
    <row r="130" spans="1:43" x14ac:dyDescent="0.3">
      <c r="A130" s="83" t="s">
        <v>240</v>
      </c>
      <c r="B130" s="92" t="s">
        <v>0</v>
      </c>
      <c r="C130" s="90">
        <v>50.4</v>
      </c>
      <c r="D130" s="84" t="s">
        <v>0</v>
      </c>
      <c r="E130" s="84" t="s">
        <v>0</v>
      </c>
      <c r="F130" s="84"/>
      <c r="G130" s="84" t="s">
        <v>0</v>
      </c>
      <c r="H130" s="90">
        <f t="shared" ref="H130:H193" si="35">((C130/C129)-1)*100</f>
        <v>0.59880239520957446</v>
      </c>
      <c r="I130" s="84" t="s">
        <v>0</v>
      </c>
      <c r="J130" s="84" t="s">
        <v>0</v>
      </c>
      <c r="K130" s="90">
        <f t="shared" ref="K130:K193" si="36">H130</f>
        <v>0.59880239520957446</v>
      </c>
      <c r="L130" s="86"/>
      <c r="M130" s="90">
        <f t="shared" si="31"/>
        <v>31.83587885827917</v>
      </c>
      <c r="N130" s="86">
        <f t="shared" si="33"/>
        <v>0.59880239520957446</v>
      </c>
      <c r="O130" s="86">
        <f t="shared" si="34"/>
        <v>6.7796610169491345</v>
      </c>
      <c r="Q130" s="83" t="s">
        <v>240</v>
      </c>
      <c r="R130" s="88">
        <f t="shared" si="32"/>
        <v>31.83587885827917</v>
      </c>
      <c r="T130" s="9">
        <v>2001</v>
      </c>
      <c r="U130" s="89">
        <f>AVERAGE(R1397:R1408)</f>
        <v>631.58292314440087</v>
      </c>
      <c r="V130" s="86">
        <f t="shared" si="29"/>
        <v>2.8166287567149118</v>
      </c>
      <c r="W130" s="89">
        <f>R1408</f>
        <v>632.86125054827039</v>
      </c>
      <c r="X130" s="86">
        <f t="shared" si="30"/>
        <v>1.6036655211912887</v>
      </c>
      <c r="AF130" s="236" t="s">
        <v>558</v>
      </c>
      <c r="AG130" s="10">
        <v>89</v>
      </c>
      <c r="AI130" s="31"/>
      <c r="AJ130" s="89"/>
      <c r="AK130" s="86"/>
      <c r="AL130" s="89"/>
      <c r="AM130" s="86"/>
      <c r="AN130" s="304"/>
      <c r="AO130" s="304">
        <v>1925</v>
      </c>
      <c r="AP130" s="281">
        <v>52.7</v>
      </c>
      <c r="AQ130" s="86">
        <f t="shared" si="25"/>
        <v>2.3300970873786353</v>
      </c>
    </row>
    <row r="131" spans="1:43" x14ac:dyDescent="0.3">
      <c r="A131" s="83" t="s">
        <v>241</v>
      </c>
      <c r="B131" s="92" t="s">
        <v>0</v>
      </c>
      <c r="C131" s="90">
        <v>50</v>
      </c>
      <c r="D131" s="84" t="s">
        <v>0</v>
      </c>
      <c r="E131" s="84" t="s">
        <v>0</v>
      </c>
      <c r="F131" s="84"/>
      <c r="G131" s="84" t="s">
        <v>0</v>
      </c>
      <c r="H131" s="90">
        <f t="shared" si="35"/>
        <v>-0.79365079365079083</v>
      </c>
      <c r="I131" s="84" t="s">
        <v>0</v>
      </c>
      <c r="J131" s="84" t="s">
        <v>0</v>
      </c>
      <c r="K131" s="90">
        <f t="shared" si="36"/>
        <v>-0.79365079365079083</v>
      </c>
      <c r="L131" s="86"/>
      <c r="M131" s="90">
        <f t="shared" si="31"/>
        <v>31.583213153054732</v>
      </c>
      <c r="N131" s="86">
        <f t="shared" si="33"/>
        <v>-0.79365079365079083</v>
      </c>
      <c r="O131" s="86">
        <f t="shared" si="34"/>
        <v>5.2631578947368363</v>
      </c>
      <c r="Q131" s="83" t="s">
        <v>241</v>
      </c>
      <c r="R131" s="88">
        <f t="shared" si="32"/>
        <v>31.583213153054732</v>
      </c>
      <c r="T131" s="9">
        <v>2002</v>
      </c>
      <c r="U131" s="89">
        <f>AVERAGE(R1409:R1420)</f>
        <v>641.66089965397725</v>
      </c>
      <c r="V131" s="86">
        <f t="shared" si="29"/>
        <v>1.5956695693104095</v>
      </c>
      <c r="W131" s="89">
        <f>R1420</f>
        <v>648.5579219260178</v>
      </c>
      <c r="X131" s="86">
        <f t="shared" si="30"/>
        <v>2.4802705749718212</v>
      </c>
      <c r="AF131" s="236" t="s">
        <v>559</v>
      </c>
      <c r="AG131" s="10">
        <v>88</v>
      </c>
      <c r="AI131" s="31"/>
      <c r="AJ131" s="31"/>
      <c r="AK131" s="31"/>
      <c r="AL131" s="31"/>
      <c r="AM131" s="31"/>
      <c r="AN131" s="304"/>
      <c r="AO131" s="304">
        <v>1926</v>
      </c>
      <c r="AP131" s="281">
        <v>53.2</v>
      </c>
      <c r="AQ131" s="86">
        <f t="shared" si="25"/>
        <v>0.94876660341556285</v>
      </c>
    </row>
    <row r="132" spans="1:43" x14ac:dyDescent="0.3">
      <c r="A132" s="83" t="s">
        <v>242</v>
      </c>
      <c r="B132" s="92" t="s">
        <v>0</v>
      </c>
      <c r="C132" s="90">
        <v>49.5</v>
      </c>
      <c r="D132" s="84" t="s">
        <v>0</v>
      </c>
      <c r="E132" s="84" t="s">
        <v>0</v>
      </c>
      <c r="F132" s="84"/>
      <c r="G132" s="84" t="s">
        <v>0</v>
      </c>
      <c r="H132" s="90">
        <f t="shared" si="35"/>
        <v>-1.0000000000000009</v>
      </c>
      <c r="I132" s="84" t="s">
        <v>0</v>
      </c>
      <c r="J132" s="84" t="s">
        <v>0</v>
      </c>
      <c r="K132" s="90">
        <f t="shared" si="36"/>
        <v>-1.0000000000000009</v>
      </c>
      <c r="L132" s="86"/>
      <c r="M132" s="90">
        <f t="shared" si="31"/>
        <v>31.267381021524184</v>
      </c>
      <c r="N132" s="86">
        <f t="shared" si="33"/>
        <v>-1.0000000000000009</v>
      </c>
      <c r="O132" s="86">
        <f t="shared" si="34"/>
        <v>2.4844720496894457</v>
      </c>
      <c r="Q132" s="83" t="s">
        <v>242</v>
      </c>
      <c r="R132" s="88">
        <f t="shared" si="32"/>
        <v>31.267381021524184</v>
      </c>
      <c r="T132" s="31">
        <v>2003</v>
      </c>
      <c r="U132" s="89">
        <f>AVERAGE(R1421:R1432)</f>
        <v>656.40625761489139</v>
      </c>
      <c r="V132" s="86">
        <f t="shared" si="29"/>
        <v>2.2979985174202966</v>
      </c>
      <c r="W132" s="89">
        <f>R1432</f>
        <v>661.75739558457815</v>
      </c>
      <c r="X132" s="86">
        <f t="shared" si="30"/>
        <v>2.0352035203520469</v>
      </c>
      <c r="AF132" s="236" t="s">
        <v>560</v>
      </c>
      <c r="AG132" s="10">
        <v>89</v>
      </c>
      <c r="AN132" s="304"/>
      <c r="AO132" s="304">
        <v>1927</v>
      </c>
      <c r="AP132" s="281">
        <v>52.2</v>
      </c>
      <c r="AQ132" s="86">
        <f t="shared" si="25"/>
        <v>-1.8796992481203034</v>
      </c>
    </row>
    <row r="133" spans="1:43" x14ac:dyDescent="0.3">
      <c r="A133" s="83" t="s">
        <v>243</v>
      </c>
      <c r="B133" s="92" t="s">
        <v>0</v>
      </c>
      <c r="C133" s="90">
        <v>49</v>
      </c>
      <c r="D133" s="84" t="s">
        <v>0</v>
      </c>
      <c r="E133" s="84" t="s">
        <v>0</v>
      </c>
      <c r="F133" s="84"/>
      <c r="G133" s="84" t="s">
        <v>0</v>
      </c>
      <c r="H133" s="90">
        <f t="shared" si="35"/>
        <v>-1.0101010101010055</v>
      </c>
      <c r="I133" s="84" t="s">
        <v>0</v>
      </c>
      <c r="J133" s="84" t="s">
        <v>0</v>
      </c>
      <c r="K133" s="90">
        <f t="shared" si="36"/>
        <v>-1.0101010101010055</v>
      </c>
      <c r="L133" s="86"/>
      <c r="M133" s="90">
        <f t="shared" si="31"/>
        <v>30.951548889993639</v>
      </c>
      <c r="N133" s="86">
        <f t="shared" si="33"/>
        <v>-1.0101010101010055</v>
      </c>
      <c r="O133" s="86">
        <f t="shared" si="34"/>
        <v>-1.2096774193548487</v>
      </c>
      <c r="Q133" s="83" t="s">
        <v>243</v>
      </c>
      <c r="R133" s="88">
        <f t="shared" si="32"/>
        <v>30.951548889993639</v>
      </c>
      <c r="T133" s="31">
        <v>2004</v>
      </c>
      <c r="U133" s="89">
        <f>AVERAGE(R1433:R1444)</f>
        <v>673.91637019347684</v>
      </c>
      <c r="V133" s="86">
        <f t="shared" si="29"/>
        <v>2.6675724637680753</v>
      </c>
      <c r="W133" s="89">
        <f>R1444</f>
        <v>683.87543252594924</v>
      </c>
      <c r="X133" s="86">
        <f t="shared" si="30"/>
        <v>3.3423180592991431</v>
      </c>
      <c r="AF133" s="236" t="s">
        <v>561</v>
      </c>
      <c r="AG133" s="10">
        <v>88</v>
      </c>
      <c r="AI133" s="330" t="s">
        <v>394</v>
      </c>
      <c r="AJ133" s="330"/>
      <c r="AK133" s="330"/>
      <c r="AN133" s="304"/>
      <c r="AO133" s="304">
        <v>1928</v>
      </c>
      <c r="AP133" s="281">
        <v>51.6</v>
      </c>
      <c r="AQ133" s="86">
        <f t="shared" si="25"/>
        <v>-1.1494252873563204</v>
      </c>
    </row>
    <row r="134" spans="1:43" x14ac:dyDescent="0.3">
      <c r="A134" s="83" t="s">
        <v>244</v>
      </c>
      <c r="B134" s="92" t="s">
        <v>0</v>
      </c>
      <c r="C134" s="90">
        <v>49.4</v>
      </c>
      <c r="D134" s="84" t="s">
        <v>0</v>
      </c>
      <c r="E134" s="84" t="s">
        <v>0</v>
      </c>
      <c r="F134" s="84"/>
      <c r="G134" s="84" t="s">
        <v>0</v>
      </c>
      <c r="H134" s="90">
        <f t="shared" si="35"/>
        <v>0.81632653061223248</v>
      </c>
      <c r="I134" s="84" t="s">
        <v>0</v>
      </c>
      <c r="J134" s="84" t="s">
        <v>0</v>
      </c>
      <c r="K134" s="90">
        <f t="shared" si="36"/>
        <v>0.81632653061223248</v>
      </c>
      <c r="L134" s="86"/>
      <c r="M134" s="90">
        <f t="shared" si="31"/>
        <v>31.204214595218073</v>
      </c>
      <c r="N134" s="86">
        <f t="shared" si="33"/>
        <v>0.81632653061223248</v>
      </c>
      <c r="O134" s="86">
        <f t="shared" si="34"/>
        <v>2.4896265560165665</v>
      </c>
      <c r="Q134" s="83" t="s">
        <v>244</v>
      </c>
      <c r="R134" s="88">
        <f t="shared" si="32"/>
        <v>31.204214595218073</v>
      </c>
      <c r="T134" s="31">
        <v>2005</v>
      </c>
      <c r="U134" s="89">
        <f>AVERAGE(R1445:R1456)</f>
        <v>696.59924947609295</v>
      </c>
      <c r="V134" s="86">
        <f t="shared" si="29"/>
        <v>3.3658299880894749</v>
      </c>
      <c r="W134" s="89">
        <f>R1456</f>
        <v>706.70695452994528</v>
      </c>
      <c r="X134" s="86">
        <f t="shared" si="30"/>
        <v>3.338549817423031</v>
      </c>
      <c r="AF134" s="236" t="s">
        <v>562</v>
      </c>
      <c r="AG134" s="10">
        <v>88</v>
      </c>
      <c r="AI134" s="330"/>
      <c r="AJ134" s="330"/>
      <c r="AK134" s="330"/>
      <c r="AN134" s="304"/>
      <c r="AO134" s="304">
        <v>1929</v>
      </c>
      <c r="AP134" s="281">
        <v>51.6</v>
      </c>
      <c r="AQ134" s="86">
        <f t="shared" ref="AQ134:AQ197" si="37">((AP134/AP133)-1)*100</f>
        <v>0</v>
      </c>
    </row>
    <row r="135" spans="1:43" x14ac:dyDescent="0.3">
      <c r="A135" s="83" t="s">
        <v>245</v>
      </c>
      <c r="B135" s="92" t="s">
        <v>0</v>
      </c>
      <c r="C135" s="90">
        <v>49</v>
      </c>
      <c r="D135" s="84" t="s">
        <v>0</v>
      </c>
      <c r="E135" s="84" t="s">
        <v>0</v>
      </c>
      <c r="F135" s="84"/>
      <c r="G135" s="84" t="s">
        <v>0</v>
      </c>
      <c r="H135" s="90">
        <f t="shared" si="35"/>
        <v>-0.80971659919027994</v>
      </c>
      <c r="I135" s="84" t="s">
        <v>0</v>
      </c>
      <c r="J135" s="84" t="s">
        <v>0</v>
      </c>
      <c r="K135" s="90">
        <f t="shared" si="36"/>
        <v>-0.80971659919027994</v>
      </c>
      <c r="L135" s="86"/>
      <c r="M135" s="90">
        <f t="shared" si="31"/>
        <v>30.951548889993635</v>
      </c>
      <c r="N135" s="86">
        <f t="shared" si="33"/>
        <v>-0.80971659919027994</v>
      </c>
      <c r="O135" s="86">
        <f t="shared" si="34"/>
        <v>2.2964509394571841</v>
      </c>
      <c r="Q135" s="83" t="s">
        <v>245</v>
      </c>
      <c r="R135" s="88">
        <f t="shared" si="32"/>
        <v>30.951548889993635</v>
      </c>
      <c r="T135" s="31">
        <v>2006</v>
      </c>
      <c r="U135" s="89">
        <f>AVERAGE(R1457:R1468)</f>
        <v>719.04430040450063</v>
      </c>
      <c r="V135" s="86">
        <f t="shared" si="29"/>
        <v>3.2220894503243391</v>
      </c>
      <c r="W135" s="89">
        <f>R1468</f>
        <v>724.54408109556744</v>
      </c>
      <c r="X135" s="86">
        <f t="shared" si="30"/>
        <v>2.5239777889954684</v>
      </c>
      <c r="AF135" s="236" t="s">
        <v>563</v>
      </c>
      <c r="AG135" s="10">
        <v>87</v>
      </c>
      <c r="AI135" s="330"/>
      <c r="AJ135" s="330"/>
      <c r="AK135" s="330"/>
      <c r="AN135" s="304"/>
      <c r="AO135" s="304">
        <v>1930</v>
      </c>
      <c r="AP135" s="281">
        <v>50.2</v>
      </c>
      <c r="AQ135" s="86">
        <f t="shared" si="37"/>
        <v>-2.7131782945736371</v>
      </c>
    </row>
    <row r="136" spans="1:43" x14ac:dyDescent="0.3">
      <c r="A136" s="83" t="s">
        <v>246</v>
      </c>
      <c r="B136" s="92" t="s">
        <v>0</v>
      </c>
      <c r="C136" s="90">
        <v>48.3</v>
      </c>
      <c r="D136" s="84" t="s">
        <v>0</v>
      </c>
      <c r="E136" s="84" t="s">
        <v>0</v>
      </c>
      <c r="F136" s="84"/>
      <c r="G136" s="84" t="s">
        <v>0</v>
      </c>
      <c r="H136" s="90">
        <f t="shared" si="35"/>
        <v>-1.4285714285714346</v>
      </c>
      <c r="I136" s="84" t="s">
        <v>0</v>
      </c>
      <c r="J136" s="84" t="s">
        <v>0</v>
      </c>
      <c r="K136" s="90">
        <f t="shared" si="36"/>
        <v>-1.4285714285714346</v>
      </c>
      <c r="L136" s="86"/>
      <c r="M136" s="90">
        <f t="shared" si="31"/>
        <v>30.509383905850868</v>
      </c>
      <c r="N136" s="86">
        <f t="shared" si="33"/>
        <v>-1.4285714285714346</v>
      </c>
      <c r="O136" s="86">
        <f t="shared" si="34"/>
        <v>1.6842105263157547</v>
      </c>
      <c r="Q136" s="83" t="s">
        <v>246</v>
      </c>
      <c r="R136" s="88">
        <f t="shared" si="32"/>
        <v>30.509383905850868</v>
      </c>
      <c r="T136" s="31">
        <v>2007</v>
      </c>
      <c r="U136" s="89">
        <f>AVERAGE(R1469:R1480)</f>
        <v>739.68482869535308</v>
      </c>
      <c r="V136" s="86">
        <f t="shared" si="29"/>
        <v>2.8705502956133611</v>
      </c>
      <c r="W136" s="89">
        <f>R1480</f>
        <v>754.31424533359075</v>
      </c>
      <c r="X136" s="86">
        <f t="shared" si="30"/>
        <v>4.1088133924175541</v>
      </c>
      <c r="AF136" s="236" t="s">
        <v>564</v>
      </c>
      <c r="AG136" s="10">
        <v>86</v>
      </c>
      <c r="AI136" s="330"/>
      <c r="AJ136" s="330"/>
      <c r="AK136" s="330"/>
      <c r="AN136" s="304"/>
      <c r="AO136" s="304">
        <v>1931</v>
      </c>
      <c r="AP136" s="281">
        <v>45.7</v>
      </c>
      <c r="AQ136" s="86">
        <f t="shared" si="37"/>
        <v>-8.9641434262948234</v>
      </c>
    </row>
    <row r="137" spans="1:43" x14ac:dyDescent="0.3">
      <c r="A137" s="83" t="s">
        <v>247</v>
      </c>
      <c r="B137" s="92" t="s">
        <v>0</v>
      </c>
      <c r="C137" s="90">
        <v>48</v>
      </c>
      <c r="D137" s="84" t="s">
        <v>0</v>
      </c>
      <c r="E137" s="84" t="s">
        <v>0</v>
      </c>
      <c r="F137" s="84"/>
      <c r="G137" s="84" t="s">
        <v>0</v>
      </c>
      <c r="H137" s="90">
        <f t="shared" si="35"/>
        <v>-0.62111801242235032</v>
      </c>
      <c r="I137" s="84" t="s">
        <v>0</v>
      </c>
      <c r="J137" s="84" t="s">
        <v>0</v>
      </c>
      <c r="K137" s="90">
        <f t="shared" si="36"/>
        <v>-0.62111801242235032</v>
      </c>
      <c r="L137" s="86"/>
      <c r="M137" s="90">
        <f t="shared" si="31"/>
        <v>30.319884626932541</v>
      </c>
      <c r="N137" s="86">
        <f t="shared" si="33"/>
        <v>-0.62111801242235032</v>
      </c>
      <c r="O137" s="86">
        <f t="shared" si="34"/>
        <v>1.6949152542372614</v>
      </c>
      <c r="Q137" s="83" t="s">
        <v>247</v>
      </c>
      <c r="R137" s="88">
        <f t="shared" si="32"/>
        <v>30.319884626932541</v>
      </c>
      <c r="T137" s="31">
        <v>2008</v>
      </c>
      <c r="U137" s="89">
        <f>AVERAGE(R1481:R1492)</f>
        <v>767.90346020760978</v>
      </c>
      <c r="V137" s="86">
        <f t="shared" si="29"/>
        <v>3.8149533987371864</v>
      </c>
      <c r="W137" s="89">
        <f>R1492</f>
        <v>754.14657634387368</v>
      </c>
      <c r="X137" s="86">
        <f t="shared" si="30"/>
        <v>-2.2228002553881243E-2</v>
      </c>
      <c r="AF137" s="236" t="s">
        <v>565</v>
      </c>
      <c r="AG137" s="10">
        <v>86</v>
      </c>
      <c r="AN137" s="304"/>
      <c r="AO137" s="304">
        <v>1932</v>
      </c>
      <c r="AP137" s="281">
        <v>41</v>
      </c>
      <c r="AQ137" s="86">
        <f t="shared" si="37"/>
        <v>-10.284463894967178</v>
      </c>
    </row>
    <row r="138" spans="1:43" x14ac:dyDescent="0.3">
      <c r="A138" s="83" t="s">
        <v>248</v>
      </c>
      <c r="B138" s="92" t="s">
        <v>0</v>
      </c>
      <c r="C138" s="90">
        <v>47.5</v>
      </c>
      <c r="D138" s="84" t="s">
        <v>0</v>
      </c>
      <c r="E138" s="84" t="s">
        <v>0</v>
      </c>
      <c r="F138" s="84"/>
      <c r="G138" s="84" t="s">
        <v>0</v>
      </c>
      <c r="H138" s="90">
        <f t="shared" si="35"/>
        <v>-1.041666666666663</v>
      </c>
      <c r="I138" s="84" t="s">
        <v>0</v>
      </c>
      <c r="J138" s="84" t="s">
        <v>0</v>
      </c>
      <c r="K138" s="90">
        <f t="shared" si="36"/>
        <v>-1.041666666666663</v>
      </c>
      <c r="L138" s="86"/>
      <c r="M138" s="90">
        <f t="shared" si="31"/>
        <v>30.004052495401996</v>
      </c>
      <c r="N138" s="86">
        <f t="shared" si="33"/>
        <v>-1.041666666666663</v>
      </c>
      <c r="O138" s="86">
        <f t="shared" si="34"/>
        <v>1.2793176972281328</v>
      </c>
      <c r="Q138" s="83" t="s">
        <v>248</v>
      </c>
      <c r="R138" s="88">
        <f t="shared" si="32"/>
        <v>30.004052495401996</v>
      </c>
      <c r="T138" s="31">
        <v>2009</v>
      </c>
      <c r="U138" s="89">
        <f>AVERAGE(R1493:R1504)</f>
        <v>765.44342316876737</v>
      </c>
      <c r="V138" s="86">
        <f t="shared" si="29"/>
        <v>-0.32035759262984964</v>
      </c>
      <c r="W138" s="89">
        <f>R1504</f>
        <v>775.36918953165025</v>
      </c>
      <c r="X138" s="86">
        <f t="shared" si="30"/>
        <v>2.8141231232082786</v>
      </c>
      <c r="AF138" s="236" t="s">
        <v>566</v>
      </c>
      <c r="AG138" s="10">
        <v>86</v>
      </c>
      <c r="AI138" s="330" t="s">
        <v>257</v>
      </c>
      <c r="AJ138" s="330"/>
      <c r="AK138" s="330"/>
      <c r="AN138" s="304"/>
      <c r="AO138" s="304">
        <v>1933</v>
      </c>
      <c r="AP138" s="281">
        <v>38.9</v>
      </c>
      <c r="AQ138" s="86">
        <f t="shared" si="37"/>
        <v>-5.1219512195121997</v>
      </c>
    </row>
    <row r="139" spans="1:43" x14ac:dyDescent="0.3">
      <c r="A139" s="83" t="s">
        <v>249</v>
      </c>
      <c r="B139" s="92" t="s">
        <v>0</v>
      </c>
      <c r="C139" s="90">
        <v>46.9</v>
      </c>
      <c r="D139" s="84" t="s">
        <v>0</v>
      </c>
      <c r="E139" s="84" t="s">
        <v>0</v>
      </c>
      <c r="F139" s="84"/>
      <c r="G139" s="84" t="s">
        <v>0</v>
      </c>
      <c r="H139" s="90">
        <f t="shared" si="35"/>
        <v>-1.2631578947368438</v>
      </c>
      <c r="I139" s="84" t="s">
        <v>0</v>
      </c>
      <c r="J139" s="84" t="s">
        <v>0</v>
      </c>
      <c r="K139" s="90">
        <f t="shared" si="36"/>
        <v>-1.2631578947368438</v>
      </c>
      <c r="L139" s="86"/>
      <c r="M139" s="90">
        <f t="shared" si="31"/>
        <v>29.62505393756534</v>
      </c>
      <c r="N139" s="86">
        <f t="shared" si="33"/>
        <v>-1.2631578947368438</v>
      </c>
      <c r="O139" s="86">
        <f t="shared" si="34"/>
        <v>-0.63559322033900356</v>
      </c>
      <c r="Q139" s="83" t="s">
        <v>249</v>
      </c>
      <c r="R139" s="88">
        <f t="shared" si="32"/>
        <v>29.62505393756534</v>
      </c>
      <c r="T139" s="31">
        <v>2010</v>
      </c>
      <c r="U139" s="89">
        <f>AVERAGE(R1505:R1516)</f>
        <v>777.97043715580332</v>
      </c>
      <c r="V139" s="86">
        <f t="shared" si="29"/>
        <v>1.6365695501278088</v>
      </c>
      <c r="W139" s="89">
        <f>R1516</f>
        <v>786.51739363516413</v>
      </c>
      <c r="X139" s="86">
        <f t="shared" si="30"/>
        <v>1.4377930222179369</v>
      </c>
      <c r="AF139" s="236" t="s">
        <v>567</v>
      </c>
      <c r="AG139" s="10">
        <v>86</v>
      </c>
      <c r="AI139" s="330"/>
      <c r="AJ139" s="330"/>
      <c r="AK139" s="330"/>
      <c r="AN139" s="304"/>
      <c r="AO139" s="304">
        <v>1934</v>
      </c>
      <c r="AP139" s="281">
        <v>40.200000000000003</v>
      </c>
      <c r="AQ139" s="86">
        <f t="shared" si="37"/>
        <v>3.3419023136247006</v>
      </c>
    </row>
    <row r="140" spans="1:43" x14ac:dyDescent="0.3">
      <c r="A140" s="83" t="s">
        <v>250</v>
      </c>
      <c r="B140" s="92" t="s">
        <v>0</v>
      </c>
      <c r="C140" s="90">
        <v>46.7</v>
      </c>
      <c r="D140" s="84" t="s">
        <v>0</v>
      </c>
      <c r="E140" s="84" t="s">
        <v>0</v>
      </c>
      <c r="F140" s="84"/>
      <c r="G140" s="84" t="s">
        <v>0</v>
      </c>
      <c r="H140" s="90">
        <f t="shared" si="35"/>
        <v>-0.42643923240937021</v>
      </c>
      <c r="I140" s="84" t="s">
        <v>0</v>
      </c>
      <c r="J140" s="84" t="s">
        <v>0</v>
      </c>
      <c r="K140" s="90">
        <f t="shared" si="36"/>
        <v>-0.42643923240937021</v>
      </c>
      <c r="L140" s="86"/>
      <c r="M140" s="90">
        <f t="shared" si="31"/>
        <v>29.498721084953125</v>
      </c>
      <c r="N140" s="86">
        <f t="shared" si="33"/>
        <v>-0.42643923240937021</v>
      </c>
      <c r="O140" s="86">
        <f t="shared" si="34"/>
        <v>-5.8467741935483879</v>
      </c>
      <c r="Q140" s="83" t="s">
        <v>250</v>
      </c>
      <c r="R140" s="88">
        <f t="shared" si="32"/>
        <v>29.498721084953125</v>
      </c>
      <c r="T140" s="31">
        <v>2011</v>
      </c>
      <c r="U140" s="89">
        <f>AVERAGE(R1517:R1528)</f>
        <v>802.39600370388087</v>
      </c>
      <c r="V140" s="86">
        <f t="shared" si="29"/>
        <v>3.1396522774535418</v>
      </c>
      <c r="W140" s="89">
        <f>R1528</f>
        <v>810.60108192406688</v>
      </c>
      <c r="X140" s="86">
        <f t="shared" si="30"/>
        <v>3.0620668384193861</v>
      </c>
      <c r="AF140" s="236" t="s">
        <v>568</v>
      </c>
      <c r="AG140" s="10">
        <v>86</v>
      </c>
      <c r="AI140" s="330"/>
      <c r="AJ140" s="330"/>
      <c r="AK140" s="330"/>
      <c r="AN140" s="304"/>
      <c r="AO140" s="304">
        <v>1935</v>
      </c>
      <c r="AP140" s="281">
        <v>41.2</v>
      </c>
      <c r="AQ140" s="86">
        <f t="shared" si="37"/>
        <v>2.4875621890547261</v>
      </c>
    </row>
    <row r="141" spans="1:43" x14ac:dyDescent="0.3">
      <c r="A141" s="83" t="s">
        <v>251</v>
      </c>
      <c r="B141" s="92" t="s">
        <v>0</v>
      </c>
      <c r="C141" s="90">
        <v>46</v>
      </c>
      <c r="D141" s="84" t="s">
        <v>0</v>
      </c>
      <c r="E141" s="84" t="s">
        <v>0</v>
      </c>
      <c r="F141" s="84"/>
      <c r="G141" s="84" t="s">
        <v>0</v>
      </c>
      <c r="H141" s="90">
        <f t="shared" si="35"/>
        <v>-1.4989293361884481</v>
      </c>
      <c r="I141" s="84" t="s">
        <v>0</v>
      </c>
      <c r="J141" s="84" t="s">
        <v>0</v>
      </c>
      <c r="K141" s="90">
        <f t="shared" si="36"/>
        <v>-1.4989293361884481</v>
      </c>
      <c r="L141" s="86"/>
      <c r="M141" s="90">
        <f t="shared" si="31"/>
        <v>29.056556100810354</v>
      </c>
      <c r="N141" s="86">
        <f t="shared" si="33"/>
        <v>-1.4989293361884481</v>
      </c>
      <c r="O141" s="86">
        <f t="shared" si="34"/>
        <v>-8.1836327345309439</v>
      </c>
      <c r="Q141" s="83" t="s">
        <v>251</v>
      </c>
      <c r="R141" s="88">
        <f t="shared" si="32"/>
        <v>29.056556100810354</v>
      </c>
      <c r="T141" s="31">
        <v>2012</v>
      </c>
      <c r="U141" s="89">
        <f>AVERAGE(R1529:R1540)</f>
        <v>819.03120522442248</v>
      </c>
      <c r="V141" s="86">
        <f t="shared" si="29"/>
        <v>2.0731909735034915</v>
      </c>
      <c r="W141" s="89">
        <f>R1540</f>
        <v>824.86364832593813</v>
      </c>
      <c r="X141" s="86">
        <f t="shared" si="30"/>
        <v>1.7595049796895301</v>
      </c>
      <c r="AF141" s="236" t="s">
        <v>569</v>
      </c>
      <c r="AG141" s="10">
        <v>85</v>
      </c>
      <c r="AN141" s="304"/>
      <c r="AO141" s="304">
        <v>1936</v>
      </c>
      <c r="AP141" s="281">
        <v>41.7</v>
      </c>
      <c r="AQ141" s="86">
        <f t="shared" si="37"/>
        <v>1.2135922330097193</v>
      </c>
    </row>
    <row r="142" spans="1:43" x14ac:dyDescent="0.3">
      <c r="A142" s="83" t="s">
        <v>252</v>
      </c>
      <c r="B142" s="92" t="s">
        <v>0</v>
      </c>
      <c r="C142" s="90">
        <v>45.5</v>
      </c>
      <c r="D142" s="84" t="s">
        <v>0</v>
      </c>
      <c r="E142" s="84" t="s">
        <v>0</v>
      </c>
      <c r="F142" s="84"/>
      <c r="G142" s="84" t="s">
        <v>0</v>
      </c>
      <c r="H142" s="90">
        <f t="shared" si="35"/>
        <v>-1.0869565217391353</v>
      </c>
      <c r="I142" s="84" t="s">
        <v>0</v>
      </c>
      <c r="J142" s="84" t="s">
        <v>0</v>
      </c>
      <c r="K142" s="90">
        <f t="shared" si="36"/>
        <v>-1.0869565217391353</v>
      </c>
      <c r="L142" s="86"/>
      <c r="M142" s="90">
        <f t="shared" si="31"/>
        <v>28.740723969279806</v>
      </c>
      <c r="N142" s="86">
        <f t="shared" si="33"/>
        <v>-1.0869565217391353</v>
      </c>
      <c r="O142" s="86">
        <f t="shared" si="34"/>
        <v>-9.7222222222222214</v>
      </c>
      <c r="Q142" s="83" t="s">
        <v>252</v>
      </c>
      <c r="R142" s="88">
        <f t="shared" si="32"/>
        <v>28.740723969279806</v>
      </c>
      <c r="T142" s="31">
        <v>2013</v>
      </c>
      <c r="U142" s="89">
        <f>AVERAGE(R1541:R1552)</f>
        <v>831.03796968662812</v>
      </c>
      <c r="V142" s="86">
        <f t="shared" si="29"/>
        <v>1.4659715509759641</v>
      </c>
      <c r="W142" s="89">
        <f>R1552</f>
        <v>837.3425020712474</v>
      </c>
      <c r="X142" s="86">
        <f t="shared" si="30"/>
        <v>1.5128383667573519</v>
      </c>
      <c r="AF142" s="236" t="s">
        <v>570</v>
      </c>
      <c r="AG142" s="10">
        <v>84</v>
      </c>
      <c r="AI142" s="328" t="s">
        <v>395</v>
      </c>
      <c r="AJ142" s="328"/>
      <c r="AK142" s="328"/>
      <c r="AN142" s="304"/>
      <c r="AO142" s="304">
        <v>1937</v>
      </c>
      <c r="AP142" s="281">
        <v>43.2</v>
      </c>
      <c r="AQ142" s="86">
        <f t="shared" si="37"/>
        <v>3.5971223021582732</v>
      </c>
    </row>
    <row r="143" spans="1:43" x14ac:dyDescent="0.3">
      <c r="A143" s="83" t="s">
        <v>253</v>
      </c>
      <c r="B143" s="92" t="s">
        <v>0</v>
      </c>
      <c r="C143" s="90">
        <v>45.1</v>
      </c>
      <c r="D143" s="84" t="s">
        <v>0</v>
      </c>
      <c r="E143" s="84" t="s">
        <v>0</v>
      </c>
      <c r="F143" s="84"/>
      <c r="G143" s="84" t="s">
        <v>0</v>
      </c>
      <c r="H143" s="90">
        <f t="shared" si="35"/>
        <v>-0.879120879120876</v>
      </c>
      <c r="I143" s="84" t="s">
        <v>0</v>
      </c>
      <c r="J143" s="84" t="s">
        <v>0</v>
      </c>
      <c r="K143" s="90">
        <f t="shared" si="36"/>
        <v>-0.879120879120876</v>
      </c>
      <c r="L143" s="86"/>
      <c r="M143" s="90">
        <f t="shared" si="31"/>
        <v>28.488058264055368</v>
      </c>
      <c r="N143" s="86">
        <f t="shared" si="33"/>
        <v>-0.879120879120876</v>
      </c>
      <c r="O143" s="86">
        <f t="shared" si="34"/>
        <v>-9.7999999999999972</v>
      </c>
      <c r="Q143" s="83" t="s">
        <v>253</v>
      </c>
      <c r="R143" s="88">
        <f t="shared" si="32"/>
        <v>28.488058264055368</v>
      </c>
      <c r="T143" s="31">
        <v>2014</v>
      </c>
      <c r="U143" s="89">
        <f>AVERAGE(R1553:R1564)</f>
        <v>844.46308299624377</v>
      </c>
      <c r="V143" s="86">
        <f t="shared" si="29"/>
        <v>1.6154632879985087</v>
      </c>
      <c r="W143" s="89">
        <f>R1564</f>
        <v>842.81136507626707</v>
      </c>
      <c r="X143" s="86">
        <f t="shared" si="30"/>
        <v>0.6531213919622969</v>
      </c>
      <c r="AF143" s="236" t="s">
        <v>571</v>
      </c>
      <c r="AG143" s="10">
        <v>83</v>
      </c>
      <c r="AI143" s="328"/>
      <c r="AJ143" s="328"/>
      <c r="AK143" s="328"/>
      <c r="AN143" s="304"/>
      <c r="AO143" s="304">
        <v>1938</v>
      </c>
      <c r="AP143" s="281">
        <v>42.3</v>
      </c>
      <c r="AQ143" s="86">
        <f t="shared" si="37"/>
        <v>-2.0833333333333481</v>
      </c>
    </row>
    <row r="144" spans="1:43" x14ac:dyDescent="0.3">
      <c r="A144" s="83" t="s">
        <v>254</v>
      </c>
      <c r="B144" s="92" t="s">
        <v>0</v>
      </c>
      <c r="C144" s="90">
        <v>45.1</v>
      </c>
      <c r="D144" s="84" t="s">
        <v>0</v>
      </c>
      <c r="E144" s="84" t="s">
        <v>0</v>
      </c>
      <c r="F144" s="84"/>
      <c r="G144" s="84" t="s">
        <v>0</v>
      </c>
      <c r="H144" s="90">
        <f t="shared" si="35"/>
        <v>0</v>
      </c>
      <c r="I144" s="84" t="s">
        <v>0</v>
      </c>
      <c r="J144" s="84" t="s">
        <v>0</v>
      </c>
      <c r="K144" s="90">
        <f t="shared" si="36"/>
        <v>0</v>
      </c>
      <c r="L144" s="86"/>
      <c r="M144" s="90">
        <f t="shared" si="31"/>
        <v>28.488058264055368</v>
      </c>
      <c r="N144" s="86">
        <f t="shared" si="33"/>
        <v>0</v>
      </c>
      <c r="O144" s="86">
        <f t="shared" si="34"/>
        <v>-8.8888888888888911</v>
      </c>
      <c r="Q144" s="83" t="s">
        <v>254</v>
      </c>
      <c r="R144" s="88">
        <f t="shared" si="32"/>
        <v>28.488058264055368</v>
      </c>
      <c r="T144" s="31">
        <v>2015</v>
      </c>
      <c r="U144" s="89">
        <f>AVERAGE(R1565:R1576)</f>
        <v>845.48604220478182</v>
      </c>
      <c r="V144" s="86">
        <f t="shared" ref="V144:V154" si="38">((U144/U143)-1)*100</f>
        <v>0.12113723253697195</v>
      </c>
      <c r="W144" s="89">
        <f>R1576</f>
        <v>848.19460987377136</v>
      </c>
      <c r="X144" s="86">
        <f t="shared" ref="X144:X154" si="39">((W144/W143)-1)*100</f>
        <v>0.63872475153643471</v>
      </c>
      <c r="AF144" s="236" t="s">
        <v>572</v>
      </c>
      <c r="AG144" s="10">
        <v>83</v>
      </c>
      <c r="AI144" s="328"/>
      <c r="AJ144" s="328"/>
      <c r="AK144" s="328"/>
      <c r="AN144" s="304"/>
      <c r="AO144" s="304">
        <v>1939</v>
      </c>
      <c r="AP144" s="281">
        <v>41.8</v>
      </c>
      <c r="AQ144" s="86">
        <f t="shared" si="37"/>
        <v>-1.1820330969267157</v>
      </c>
    </row>
    <row r="145" spans="1:43" x14ac:dyDescent="0.3">
      <c r="A145" s="83" t="s">
        <v>255</v>
      </c>
      <c r="B145" s="92" t="s">
        <v>0</v>
      </c>
      <c r="C145" s="90">
        <v>45.3</v>
      </c>
      <c r="D145" s="84" t="s">
        <v>0</v>
      </c>
      <c r="E145" s="84" t="s">
        <v>0</v>
      </c>
      <c r="F145" s="84"/>
      <c r="G145" s="84" t="s">
        <v>0</v>
      </c>
      <c r="H145" s="90">
        <f t="shared" si="35"/>
        <v>0.44345898004434225</v>
      </c>
      <c r="I145" s="84" t="s">
        <v>0</v>
      </c>
      <c r="J145" s="84" t="s">
        <v>0</v>
      </c>
      <c r="K145" s="90">
        <f t="shared" si="36"/>
        <v>0.44345898004434225</v>
      </c>
      <c r="L145" s="86"/>
      <c r="M145" s="90">
        <f t="shared" si="31"/>
        <v>28.614391116667587</v>
      </c>
      <c r="N145" s="86">
        <f t="shared" si="33"/>
        <v>0.44345898004434225</v>
      </c>
      <c r="O145" s="86">
        <f t="shared" si="34"/>
        <v>-7.551020408163267</v>
      </c>
      <c r="Q145" s="83" t="s">
        <v>255</v>
      </c>
      <c r="R145" s="88">
        <f t="shared" si="32"/>
        <v>28.614391116667587</v>
      </c>
      <c r="T145" s="31">
        <v>2016</v>
      </c>
      <c r="U145" s="89">
        <f>AVERAGE(R1577:R1588)</f>
        <v>856.20139870363619</v>
      </c>
      <c r="V145" s="86">
        <f t="shared" si="38"/>
        <v>1.2673605433995982</v>
      </c>
      <c r="W145" s="89">
        <f>R1588</f>
        <v>865.58937570056571</v>
      </c>
      <c r="X145" s="86">
        <f t="shared" si="39"/>
        <v>2.0507989115119418</v>
      </c>
      <c r="AF145" s="236" t="s">
        <v>573</v>
      </c>
      <c r="AG145" s="10">
        <v>82</v>
      </c>
      <c r="AN145" s="304"/>
      <c r="AO145" s="304">
        <v>1940</v>
      </c>
      <c r="AP145" s="281">
        <v>42.1</v>
      </c>
      <c r="AQ145" s="86">
        <f t="shared" si="37"/>
        <v>0.71770334928231705</v>
      </c>
    </row>
    <row r="146" spans="1:43" x14ac:dyDescent="0.3">
      <c r="A146" s="83" t="s">
        <v>256</v>
      </c>
      <c r="B146" s="92" t="s">
        <v>0</v>
      </c>
      <c r="C146" s="90">
        <v>46.6</v>
      </c>
      <c r="D146" s="84" t="s">
        <v>0</v>
      </c>
      <c r="E146" s="84" t="s">
        <v>0</v>
      </c>
      <c r="F146" s="84"/>
      <c r="G146" s="84" t="s">
        <v>0</v>
      </c>
      <c r="H146" s="90">
        <f t="shared" si="35"/>
        <v>2.8697571743929506</v>
      </c>
      <c r="I146" s="84" t="s">
        <v>0</v>
      </c>
      <c r="J146" s="84" t="s">
        <v>0</v>
      </c>
      <c r="K146" s="90">
        <f t="shared" si="36"/>
        <v>2.8697571743929506</v>
      </c>
      <c r="L146" s="86"/>
      <c r="M146" s="90">
        <f t="shared" si="31"/>
        <v>29.435554658647014</v>
      </c>
      <c r="N146" s="86">
        <f t="shared" si="33"/>
        <v>2.8697571743929506</v>
      </c>
      <c r="O146" s="86">
        <f t="shared" si="34"/>
        <v>-5.66801619433196</v>
      </c>
      <c r="Q146" s="83" t="s">
        <v>256</v>
      </c>
      <c r="R146" s="88">
        <f t="shared" si="32"/>
        <v>29.435554658647014</v>
      </c>
      <c r="T146" s="31">
        <v>2017</v>
      </c>
      <c r="U146" s="89">
        <f>AVERAGE(R1589:R1600)</f>
        <v>874.45086017836672</v>
      </c>
      <c r="V146" s="86">
        <f t="shared" si="38"/>
        <v>2.1314449500271504</v>
      </c>
      <c r="W146" s="89">
        <f>R1600</f>
        <v>884.02582971879247</v>
      </c>
      <c r="X146" s="86">
        <f t="shared" si="39"/>
        <v>2.129930719552231</v>
      </c>
      <c r="AF146" s="236" t="s">
        <v>574</v>
      </c>
      <c r="AG146" s="10">
        <v>82</v>
      </c>
      <c r="AN146" s="304"/>
      <c r="AO146" s="304">
        <v>1941</v>
      </c>
      <c r="AP146" s="281">
        <v>44.2</v>
      </c>
      <c r="AQ146" s="86">
        <f t="shared" si="37"/>
        <v>4.9881235154394243</v>
      </c>
    </row>
    <row r="147" spans="1:43" x14ac:dyDescent="0.3">
      <c r="A147" s="83" t="s">
        <v>258</v>
      </c>
      <c r="B147" s="92" t="s">
        <v>0</v>
      </c>
      <c r="C147" s="90">
        <v>48.1</v>
      </c>
      <c r="D147" s="84" t="s">
        <v>0</v>
      </c>
      <c r="E147" s="84" t="s">
        <v>0</v>
      </c>
      <c r="F147" s="84"/>
      <c r="G147" s="84" t="s">
        <v>0</v>
      </c>
      <c r="H147" s="90">
        <f t="shared" si="35"/>
        <v>3.2188841201716833</v>
      </c>
      <c r="I147" s="84" t="s">
        <v>0</v>
      </c>
      <c r="J147" s="84" t="s">
        <v>0</v>
      </c>
      <c r="K147" s="90">
        <f t="shared" si="36"/>
        <v>3.2188841201716833</v>
      </c>
      <c r="L147" s="86"/>
      <c r="M147" s="90">
        <f t="shared" si="31"/>
        <v>30.38305105323866</v>
      </c>
      <c r="N147" s="86">
        <f t="shared" si="33"/>
        <v>3.2188841201716833</v>
      </c>
      <c r="O147" s="86">
        <f t="shared" si="34"/>
        <v>-1.8367346938775175</v>
      </c>
      <c r="Q147" s="83" t="s">
        <v>258</v>
      </c>
      <c r="R147" s="88">
        <f t="shared" si="32"/>
        <v>30.38305105323866</v>
      </c>
      <c r="T147" s="31">
        <v>2018</v>
      </c>
      <c r="U147" s="89">
        <f>AVERAGE(R1601:R1612)</f>
        <v>895.77871241288051</v>
      </c>
      <c r="V147" s="86">
        <f t="shared" si="38"/>
        <v>2.4389995145254195</v>
      </c>
      <c r="W147" s="89">
        <f>R1612</f>
        <v>901.72739412251542</v>
      </c>
      <c r="X147" s="86">
        <f t="shared" si="39"/>
        <v>2.002380904340062</v>
      </c>
      <c r="AF147" s="236" t="s">
        <v>575</v>
      </c>
      <c r="AG147" s="10">
        <v>82</v>
      </c>
      <c r="AN147" s="304"/>
      <c r="AO147" s="304">
        <v>1942</v>
      </c>
      <c r="AP147" s="281">
        <v>49.1</v>
      </c>
      <c r="AQ147" s="86">
        <f t="shared" si="37"/>
        <v>11.085972850678738</v>
      </c>
    </row>
    <row r="148" spans="1:43" x14ac:dyDescent="0.3">
      <c r="A148" s="83" t="s">
        <v>259</v>
      </c>
      <c r="B148" s="92" t="s">
        <v>0</v>
      </c>
      <c r="C148" s="90">
        <v>47.6</v>
      </c>
      <c r="D148" s="84" t="s">
        <v>0</v>
      </c>
      <c r="E148" s="84" t="s">
        <v>0</v>
      </c>
      <c r="F148" s="84"/>
      <c r="G148" s="84" t="s">
        <v>0</v>
      </c>
      <c r="H148" s="90">
        <f t="shared" si="35"/>
        <v>-1.039501039501034</v>
      </c>
      <c r="I148" s="84" t="s">
        <v>0</v>
      </c>
      <c r="J148" s="84" t="s">
        <v>0</v>
      </c>
      <c r="K148" s="90">
        <f t="shared" si="36"/>
        <v>-1.039501039501034</v>
      </c>
      <c r="L148" s="86"/>
      <c r="M148" s="90">
        <f t="shared" ref="M148:M211" si="40">M149/(1+(K149/100))</f>
        <v>30.067218921708115</v>
      </c>
      <c r="N148" s="86">
        <f t="shared" si="33"/>
        <v>-1.039501039501034</v>
      </c>
      <c r="O148" s="86">
        <f t="shared" si="34"/>
        <v>-1.4492753623188026</v>
      </c>
      <c r="Q148" s="83" t="s">
        <v>259</v>
      </c>
      <c r="R148" s="88">
        <f t="shared" ref="R148:R211" si="41">M148</f>
        <v>30.067218921708115</v>
      </c>
      <c r="T148" s="31">
        <v>2019</v>
      </c>
      <c r="U148" s="89">
        <f>AVERAGE(R1613:R1624)</f>
        <v>912.0214971489786</v>
      </c>
      <c r="V148" s="86">
        <f t="shared" si="38"/>
        <v>1.8132586219141489</v>
      </c>
      <c r="W148" s="89">
        <f>R1624</f>
        <v>922.64320873336374</v>
      </c>
      <c r="X148" s="86">
        <f t="shared" si="39"/>
        <v>2.3195274699624457</v>
      </c>
      <c r="AF148" s="236" t="s">
        <v>576</v>
      </c>
      <c r="AG148" s="10">
        <v>82</v>
      </c>
      <c r="AI148" s="31"/>
      <c r="AN148" s="304"/>
      <c r="AO148" s="304">
        <v>1943</v>
      </c>
      <c r="AP148" s="281">
        <v>52</v>
      </c>
      <c r="AQ148" s="86">
        <f t="shared" si="37"/>
        <v>5.9063136456211751</v>
      </c>
    </row>
    <row r="149" spans="1:43" x14ac:dyDescent="0.3">
      <c r="A149" s="83" t="s">
        <v>260</v>
      </c>
      <c r="B149" s="92" t="s">
        <v>0</v>
      </c>
      <c r="C149" s="90">
        <v>46.7</v>
      </c>
      <c r="D149" s="84" t="s">
        <v>0</v>
      </c>
      <c r="E149" s="84" t="s">
        <v>0</v>
      </c>
      <c r="F149" s="84"/>
      <c r="G149" s="84" t="s">
        <v>0</v>
      </c>
      <c r="H149" s="90">
        <f t="shared" si="35"/>
        <v>-1.8907563025210017</v>
      </c>
      <c r="I149" s="84" t="s">
        <v>0</v>
      </c>
      <c r="J149" s="84" t="s">
        <v>0</v>
      </c>
      <c r="K149" s="90">
        <f t="shared" si="36"/>
        <v>-1.8907563025210017</v>
      </c>
      <c r="L149" s="86"/>
      <c r="M149" s="90">
        <f t="shared" si="40"/>
        <v>29.498721084953132</v>
      </c>
      <c r="N149" s="86">
        <f t="shared" si="33"/>
        <v>-1.8907563025210017</v>
      </c>
      <c r="O149" s="86">
        <f t="shared" si="34"/>
        <v>-2.7083333333332904</v>
      </c>
      <c r="Q149" s="83" t="s">
        <v>260</v>
      </c>
      <c r="R149" s="88">
        <f t="shared" si="41"/>
        <v>29.498721084953132</v>
      </c>
      <c r="T149" s="31">
        <v>2020</v>
      </c>
      <c r="U149" s="89">
        <f>AVERAGE(R1625:R1636)</f>
        <v>923.44855499780169</v>
      </c>
      <c r="V149" s="86">
        <f t="shared" si="38"/>
        <v>1.2529373358571627</v>
      </c>
      <c r="W149" s="89">
        <f>R1636</f>
        <v>934.82596617768388</v>
      </c>
      <c r="X149" s="86">
        <f t="shared" si="39"/>
        <v>1.3204191315779656</v>
      </c>
      <c r="AF149" s="236" t="s">
        <v>577</v>
      </c>
      <c r="AG149" s="10">
        <v>82</v>
      </c>
      <c r="AI149" s="31"/>
      <c r="AN149" s="304"/>
      <c r="AO149" s="304">
        <v>1944</v>
      </c>
      <c r="AP149" s="281">
        <v>52.9</v>
      </c>
      <c r="AQ149" s="86">
        <f t="shared" si="37"/>
        <v>1.7307692307692246</v>
      </c>
    </row>
    <row r="150" spans="1:43" x14ac:dyDescent="0.3">
      <c r="A150" s="83" t="s">
        <v>261</v>
      </c>
      <c r="B150" s="92" t="s">
        <v>0</v>
      </c>
      <c r="C150" s="90">
        <v>46.3</v>
      </c>
      <c r="D150" s="84" t="s">
        <v>0</v>
      </c>
      <c r="E150" s="84" t="s">
        <v>0</v>
      </c>
      <c r="F150" s="84"/>
      <c r="G150" s="84" t="s">
        <v>0</v>
      </c>
      <c r="H150" s="90">
        <f t="shared" si="35"/>
        <v>-0.8565310492505529</v>
      </c>
      <c r="I150" s="84" t="s">
        <v>0</v>
      </c>
      <c r="J150" s="84" t="s">
        <v>0</v>
      </c>
      <c r="K150" s="90">
        <f t="shared" si="36"/>
        <v>-0.8565310492505529</v>
      </c>
      <c r="L150" s="86"/>
      <c r="M150" s="90">
        <f t="shared" si="40"/>
        <v>29.246055379728688</v>
      </c>
      <c r="N150" s="86">
        <f t="shared" ref="N150:N213" si="42">((M150/M149)-1)*100</f>
        <v>-0.8565310492505529</v>
      </c>
      <c r="O150" s="86">
        <f t="shared" si="34"/>
        <v>-2.5263157894736654</v>
      </c>
      <c r="Q150" s="83" t="s">
        <v>261</v>
      </c>
      <c r="R150" s="88">
        <f t="shared" si="41"/>
        <v>29.246055379728688</v>
      </c>
      <c r="T150" s="31">
        <v>2021</v>
      </c>
      <c r="U150" s="89">
        <f>AVERAGE(R1637:R1648)</f>
        <v>966.65780496124989</v>
      </c>
      <c r="V150" s="86">
        <f t="shared" si="38"/>
        <v>4.6791182605241177</v>
      </c>
      <c r="W150" s="89">
        <f>R1648</f>
        <v>1001.7544324772107</v>
      </c>
      <c r="X150" s="86">
        <f t="shared" si="39"/>
        <v>7.1594573451124743</v>
      </c>
      <c r="AF150" s="236" t="s">
        <v>578</v>
      </c>
      <c r="AG150" s="10">
        <v>82</v>
      </c>
      <c r="AN150" s="304"/>
      <c r="AO150" s="304">
        <v>1945</v>
      </c>
      <c r="AP150" s="281">
        <v>54.1</v>
      </c>
      <c r="AQ150" s="86">
        <f t="shared" si="37"/>
        <v>2.2684310018903586</v>
      </c>
    </row>
    <row r="151" spans="1:43" x14ac:dyDescent="0.3">
      <c r="A151" s="83" t="s">
        <v>262</v>
      </c>
      <c r="B151" s="92" t="s">
        <v>0</v>
      </c>
      <c r="C151" s="90">
        <v>46.3</v>
      </c>
      <c r="D151" s="84" t="s">
        <v>0</v>
      </c>
      <c r="E151" s="84" t="s">
        <v>0</v>
      </c>
      <c r="F151" s="84"/>
      <c r="G151" s="84" t="s">
        <v>0</v>
      </c>
      <c r="H151" s="90">
        <f t="shared" si="35"/>
        <v>0</v>
      </c>
      <c r="I151" s="84" t="s">
        <v>0</v>
      </c>
      <c r="J151" s="84" t="s">
        <v>0</v>
      </c>
      <c r="K151" s="90">
        <f t="shared" si="36"/>
        <v>0</v>
      </c>
      <c r="L151" s="86"/>
      <c r="M151" s="90">
        <f t="shared" si="40"/>
        <v>29.246055379728688</v>
      </c>
      <c r="N151" s="86">
        <f t="shared" si="42"/>
        <v>0</v>
      </c>
      <c r="O151" s="86">
        <f t="shared" si="34"/>
        <v>-1.2793176972281328</v>
      </c>
      <c r="Q151" s="83" t="s">
        <v>262</v>
      </c>
      <c r="R151" s="88">
        <f t="shared" si="41"/>
        <v>29.246055379728688</v>
      </c>
      <c r="T151" s="31">
        <v>2022</v>
      </c>
      <c r="U151" s="89">
        <f>AVERAGE(R1649:R1660)</f>
        <v>1043.9193186802415</v>
      </c>
      <c r="V151" s="86">
        <f t="shared" si="38"/>
        <v>7.9926436555373126</v>
      </c>
      <c r="W151" s="89">
        <f>R1660</f>
        <v>1065.9752229640758</v>
      </c>
      <c r="X151" s="86">
        <f t="shared" si="39"/>
        <v>6.4108316773857643</v>
      </c>
      <c r="AF151" s="236" t="s">
        <v>579</v>
      </c>
      <c r="AG151" s="10">
        <v>82</v>
      </c>
      <c r="AN151" s="304"/>
      <c r="AO151" s="304">
        <v>1946</v>
      </c>
      <c r="AP151" s="281">
        <v>58.6</v>
      </c>
      <c r="AQ151" s="86">
        <f t="shared" si="37"/>
        <v>8.3179297597042456</v>
      </c>
    </row>
    <row r="152" spans="1:43" x14ac:dyDescent="0.3">
      <c r="A152" s="83" t="s">
        <v>263</v>
      </c>
      <c r="B152" s="92" t="s">
        <v>0</v>
      </c>
      <c r="C152" s="90">
        <v>45.8</v>
      </c>
      <c r="D152" s="84" t="s">
        <v>0</v>
      </c>
      <c r="E152" s="84" t="s">
        <v>0</v>
      </c>
      <c r="F152" s="84"/>
      <c r="G152" s="84" t="s">
        <v>0</v>
      </c>
      <c r="H152" s="90">
        <f t="shared" si="35"/>
        <v>-1.0799136069114423</v>
      </c>
      <c r="I152" s="84" t="s">
        <v>0</v>
      </c>
      <c r="J152" s="84" t="s">
        <v>0</v>
      </c>
      <c r="K152" s="90">
        <f t="shared" si="36"/>
        <v>-1.0799136069114423</v>
      </c>
      <c r="L152" s="86"/>
      <c r="M152" s="90">
        <f t="shared" si="40"/>
        <v>28.930223248198143</v>
      </c>
      <c r="N152" s="86">
        <f t="shared" si="42"/>
        <v>-1.0799136069114423</v>
      </c>
      <c r="O152" s="86">
        <f t="shared" si="34"/>
        <v>-1.9271948608136968</v>
      </c>
      <c r="Q152" s="83" t="s">
        <v>263</v>
      </c>
      <c r="R152" s="88">
        <f t="shared" si="41"/>
        <v>28.930223248198143</v>
      </c>
      <c r="T152" s="31">
        <v>2023</v>
      </c>
      <c r="U152" s="89">
        <f>AVERAGE(R1661:R1672)</f>
        <v>1087.0093571811428</v>
      </c>
      <c r="V152" s="86">
        <f t="shared" si="38"/>
        <v>4.1277173177882265</v>
      </c>
      <c r="W152" s="89">
        <f>R1672</f>
        <v>1101.389054047462</v>
      </c>
      <c r="X152" s="86">
        <f t="shared" si="39"/>
        <v>3.3222002088297842</v>
      </c>
      <c r="AF152" s="236" t="s">
        <v>580</v>
      </c>
      <c r="AG152" s="10">
        <v>81</v>
      </c>
      <c r="AN152" s="304"/>
      <c r="AO152" s="304">
        <v>1947</v>
      </c>
      <c r="AP152" s="281">
        <v>67.099999999999994</v>
      </c>
      <c r="AQ152" s="86">
        <f t="shared" si="37"/>
        <v>14.505119453924898</v>
      </c>
    </row>
    <row r="153" spans="1:43" x14ac:dyDescent="0.3">
      <c r="A153" s="83" t="s">
        <v>264</v>
      </c>
      <c r="B153" s="92" t="s">
        <v>0</v>
      </c>
      <c r="C153" s="90">
        <v>45.5</v>
      </c>
      <c r="D153" s="84" t="s">
        <v>0</v>
      </c>
      <c r="E153" s="84" t="s">
        <v>0</v>
      </c>
      <c r="F153" s="84"/>
      <c r="G153" s="84" t="s">
        <v>0</v>
      </c>
      <c r="H153" s="90">
        <f t="shared" si="35"/>
        <v>-0.65502183406113135</v>
      </c>
      <c r="I153" s="84" t="s">
        <v>0</v>
      </c>
      <c r="J153" s="84" t="s">
        <v>0</v>
      </c>
      <c r="K153" s="90">
        <f t="shared" si="36"/>
        <v>-0.65502183406113135</v>
      </c>
      <c r="L153" s="86"/>
      <c r="M153" s="90">
        <f t="shared" si="40"/>
        <v>28.740723969279816</v>
      </c>
      <c r="N153" s="86">
        <f t="shared" si="42"/>
        <v>-0.65502183406113135</v>
      </c>
      <c r="O153" s="86">
        <f t="shared" si="34"/>
        <v>-1.086956521739102</v>
      </c>
      <c r="Q153" s="83" t="s">
        <v>264</v>
      </c>
      <c r="R153" s="88">
        <f t="shared" si="41"/>
        <v>28.740723969279816</v>
      </c>
      <c r="T153" s="31">
        <v>2024</v>
      </c>
      <c r="U153" s="89">
        <f>AVERAGE(R1673:R1684)</f>
        <v>1119.093591305613</v>
      </c>
      <c r="V153" s="86">
        <f t="shared" si="38"/>
        <v>2.9516060659930066</v>
      </c>
      <c r="W153" s="89">
        <f>R1684</f>
        <v>1133.0249817242488</v>
      </c>
      <c r="X153" s="86">
        <f t="shared" si="39"/>
        <v>2.8723662688065588</v>
      </c>
      <c r="AF153" s="236" t="s">
        <v>581</v>
      </c>
      <c r="AG153" s="10">
        <v>79</v>
      </c>
      <c r="AI153" s="31"/>
      <c r="AN153" s="304"/>
      <c r="AO153" s="304">
        <v>1948</v>
      </c>
      <c r="AP153" s="281">
        <v>72.2</v>
      </c>
      <c r="AQ153" s="86">
        <f t="shared" si="37"/>
        <v>7.6005961251863097</v>
      </c>
    </row>
    <row r="154" spans="1:43" x14ac:dyDescent="0.3">
      <c r="A154" s="83" t="s">
        <v>265</v>
      </c>
      <c r="B154" s="92" t="s">
        <v>0</v>
      </c>
      <c r="C154" s="90">
        <v>45</v>
      </c>
      <c r="D154" s="84" t="s">
        <v>0</v>
      </c>
      <c r="E154" s="84" t="s">
        <v>0</v>
      </c>
      <c r="F154" s="84"/>
      <c r="G154" s="84" t="s">
        <v>0</v>
      </c>
      <c r="H154" s="90">
        <f t="shared" si="35"/>
        <v>-1.098901098901095</v>
      </c>
      <c r="I154" s="84" t="s">
        <v>0</v>
      </c>
      <c r="J154" s="84" t="s">
        <v>0</v>
      </c>
      <c r="K154" s="90">
        <f t="shared" si="36"/>
        <v>-1.098901098901095</v>
      </c>
      <c r="L154" s="86"/>
      <c r="M154" s="90">
        <f t="shared" si="40"/>
        <v>28.424891837749271</v>
      </c>
      <c r="N154" s="86">
        <f t="shared" si="42"/>
        <v>-1.098901098901095</v>
      </c>
      <c r="O154" s="86">
        <f t="shared" si="34"/>
        <v>-1.0989010989010506</v>
      </c>
      <c r="Q154" s="83" t="s">
        <v>265</v>
      </c>
      <c r="R154" s="88">
        <f t="shared" si="41"/>
        <v>28.424891837749271</v>
      </c>
      <c r="T154" s="32">
        <v>2025</v>
      </c>
      <c r="U154" s="93">
        <f>AVERAGE(R1685:R1696)</f>
        <v>1149.4360300209496</v>
      </c>
      <c r="V154" s="94">
        <f t="shared" si="38"/>
        <v>2.7113405841183491</v>
      </c>
      <c r="W154" s="93">
        <f>R1696</f>
        <v>1163.5592884643434</v>
      </c>
      <c r="X154" s="94">
        <f t="shared" si="39"/>
        <v>2.6949367606729391</v>
      </c>
      <c r="AF154" s="236" t="s">
        <v>582</v>
      </c>
      <c r="AG154" s="10">
        <v>79</v>
      </c>
      <c r="AI154" s="31"/>
      <c r="AN154" s="304"/>
      <c r="AO154" s="304">
        <v>1949</v>
      </c>
      <c r="AP154" s="281">
        <v>71.5</v>
      </c>
      <c r="AQ154" s="86">
        <f t="shared" si="37"/>
        <v>-0.96952908587257802</v>
      </c>
    </row>
    <row r="155" spans="1:43" x14ac:dyDescent="0.3">
      <c r="A155" s="83" t="s">
        <v>266</v>
      </c>
      <c r="B155" s="92" t="s">
        <v>0</v>
      </c>
      <c r="C155" s="90">
        <v>45.3</v>
      </c>
      <c r="D155" s="84" t="s">
        <v>0</v>
      </c>
      <c r="E155" s="84" t="s">
        <v>0</v>
      </c>
      <c r="F155" s="84"/>
      <c r="G155" s="84" t="s">
        <v>0</v>
      </c>
      <c r="H155" s="90">
        <f t="shared" si="35"/>
        <v>0.66666666666665986</v>
      </c>
      <c r="I155" s="84" t="s">
        <v>0</v>
      </c>
      <c r="J155" s="84" t="s">
        <v>0</v>
      </c>
      <c r="K155" s="90">
        <f t="shared" si="36"/>
        <v>0.66666666666665986</v>
      </c>
      <c r="L155" s="86"/>
      <c r="M155" s="90">
        <f t="shared" si="40"/>
        <v>28.614391116667598</v>
      </c>
      <c r="N155" s="86">
        <f t="shared" si="42"/>
        <v>0.66666666666665986</v>
      </c>
      <c r="O155" s="86">
        <f t="shared" si="34"/>
        <v>0.44345898004438666</v>
      </c>
      <c r="Q155" s="83" t="s">
        <v>266</v>
      </c>
      <c r="R155" s="88">
        <f t="shared" si="41"/>
        <v>28.614391116667598</v>
      </c>
      <c r="T155" s="31"/>
      <c r="AF155" s="236" t="s">
        <v>583</v>
      </c>
      <c r="AG155" s="10">
        <v>79</v>
      </c>
      <c r="AN155" s="304"/>
      <c r="AO155" s="304">
        <v>1950</v>
      </c>
      <c r="AP155" s="281">
        <v>72.3</v>
      </c>
      <c r="AQ155" s="86">
        <f t="shared" si="37"/>
        <v>1.118881118881121</v>
      </c>
    </row>
    <row r="156" spans="1:43" x14ac:dyDescent="0.3">
      <c r="A156" s="83" t="s">
        <v>267</v>
      </c>
      <c r="B156" s="92" t="s">
        <v>0</v>
      </c>
      <c r="C156" s="90">
        <v>47.1</v>
      </c>
      <c r="D156" s="84" t="s">
        <v>0</v>
      </c>
      <c r="E156" s="84" t="s">
        <v>0</v>
      </c>
      <c r="F156" s="84"/>
      <c r="G156" s="84" t="s">
        <v>0</v>
      </c>
      <c r="H156" s="90">
        <f t="shared" si="35"/>
        <v>3.9735099337748547</v>
      </c>
      <c r="I156" s="84" t="s">
        <v>0</v>
      </c>
      <c r="J156" s="84" t="s">
        <v>0</v>
      </c>
      <c r="K156" s="90">
        <f t="shared" si="36"/>
        <v>3.9735099337748547</v>
      </c>
      <c r="L156" s="86"/>
      <c r="M156" s="90">
        <f t="shared" si="40"/>
        <v>29.751386790177573</v>
      </c>
      <c r="N156" s="86">
        <f t="shared" si="42"/>
        <v>3.9735099337748547</v>
      </c>
      <c r="O156" s="86">
        <f t="shared" si="34"/>
        <v>4.4345898004435114</v>
      </c>
      <c r="Q156" s="83" t="s">
        <v>267</v>
      </c>
      <c r="R156" s="88">
        <f t="shared" si="41"/>
        <v>29.751386790177573</v>
      </c>
      <c r="T156" s="330" t="s">
        <v>394</v>
      </c>
      <c r="U156" s="330"/>
      <c r="V156" s="330"/>
      <c r="AF156" s="236" t="s">
        <v>584</v>
      </c>
      <c r="AG156" s="10">
        <v>79</v>
      </c>
      <c r="AN156" s="304"/>
      <c r="AO156" s="304">
        <v>1951</v>
      </c>
      <c r="AP156" s="281">
        <v>78</v>
      </c>
      <c r="AQ156" s="86">
        <f t="shared" si="37"/>
        <v>7.8838174273858863</v>
      </c>
    </row>
    <row r="157" spans="1:43" x14ac:dyDescent="0.3">
      <c r="A157" s="83" t="s">
        <v>268</v>
      </c>
      <c r="B157" s="92" t="s">
        <v>0</v>
      </c>
      <c r="C157" s="90">
        <v>48.5</v>
      </c>
      <c r="D157" s="84" t="s">
        <v>0</v>
      </c>
      <c r="E157" s="84" t="s">
        <v>0</v>
      </c>
      <c r="F157" s="84"/>
      <c r="G157" s="84" t="s">
        <v>0</v>
      </c>
      <c r="H157" s="90">
        <f t="shared" si="35"/>
        <v>2.9723991507430991</v>
      </c>
      <c r="I157" s="84" t="s">
        <v>0</v>
      </c>
      <c r="J157" s="84" t="s">
        <v>0</v>
      </c>
      <c r="K157" s="90">
        <f t="shared" si="36"/>
        <v>2.9723991507430991</v>
      </c>
      <c r="L157" s="86"/>
      <c r="M157" s="90">
        <f t="shared" si="40"/>
        <v>30.635716758463104</v>
      </c>
      <c r="N157" s="86">
        <f t="shared" si="42"/>
        <v>2.9723991507430991</v>
      </c>
      <c r="O157" s="86">
        <f t="shared" si="34"/>
        <v>7.0640176600442084</v>
      </c>
      <c r="Q157" s="83" t="s">
        <v>268</v>
      </c>
      <c r="R157" s="88">
        <f t="shared" si="41"/>
        <v>30.635716758463104</v>
      </c>
      <c r="T157" s="330"/>
      <c r="U157" s="330"/>
      <c r="V157" s="330"/>
      <c r="AF157" s="236" t="s">
        <v>585</v>
      </c>
      <c r="AG157" s="10">
        <v>79</v>
      </c>
      <c r="AN157" s="304"/>
      <c r="AO157" s="304">
        <v>1952</v>
      </c>
      <c r="AP157" s="281">
        <v>79.8</v>
      </c>
      <c r="AQ157" s="86">
        <f t="shared" si="37"/>
        <v>2.3076923076922995</v>
      </c>
    </row>
    <row r="158" spans="1:43" x14ac:dyDescent="0.3">
      <c r="A158" s="83" t="s">
        <v>269</v>
      </c>
      <c r="B158" s="92" t="s">
        <v>0</v>
      </c>
      <c r="C158" s="90">
        <v>48.1</v>
      </c>
      <c r="D158" s="84" t="s">
        <v>0</v>
      </c>
      <c r="E158" s="84" t="s">
        <v>0</v>
      </c>
      <c r="F158" s="84"/>
      <c r="G158" s="84" t="s">
        <v>0</v>
      </c>
      <c r="H158" s="90">
        <f t="shared" si="35"/>
        <v>-0.82474226804123418</v>
      </c>
      <c r="I158" s="84" t="s">
        <v>0</v>
      </c>
      <c r="J158" s="84" t="s">
        <v>0</v>
      </c>
      <c r="K158" s="90">
        <f t="shared" si="36"/>
        <v>-0.82474226804123418</v>
      </c>
      <c r="L158" s="86"/>
      <c r="M158" s="90">
        <f t="shared" si="40"/>
        <v>30.383051053238667</v>
      </c>
      <c r="N158" s="86">
        <f t="shared" si="42"/>
        <v>-0.82474226804123418</v>
      </c>
      <c r="O158" s="86">
        <f t="shared" si="34"/>
        <v>3.2188841201717056</v>
      </c>
      <c r="Q158" s="83" t="s">
        <v>269</v>
      </c>
      <c r="R158" s="88">
        <f t="shared" si="41"/>
        <v>30.383051053238667</v>
      </c>
      <c r="T158" s="330"/>
      <c r="U158" s="330"/>
      <c r="V158" s="330"/>
      <c r="AF158" s="236" t="s">
        <v>586</v>
      </c>
      <c r="AG158" s="10">
        <v>78</v>
      </c>
      <c r="AI158" s="31"/>
      <c r="AN158" s="304"/>
      <c r="AO158" s="304">
        <v>1953</v>
      </c>
      <c r="AP158" s="281">
        <v>80.400000000000006</v>
      </c>
      <c r="AQ158" s="86">
        <f t="shared" si="37"/>
        <v>0.75187969924812581</v>
      </c>
    </row>
    <row r="159" spans="1:43" x14ac:dyDescent="0.3">
      <c r="A159" s="83" t="s">
        <v>270</v>
      </c>
      <c r="B159" s="92" t="s">
        <v>0</v>
      </c>
      <c r="C159" s="90">
        <v>47.9</v>
      </c>
      <c r="D159" s="84" t="s">
        <v>0</v>
      </c>
      <c r="E159" s="84" t="s">
        <v>0</v>
      </c>
      <c r="F159" s="84"/>
      <c r="G159" s="84" t="s">
        <v>0</v>
      </c>
      <c r="H159" s="90">
        <f t="shared" si="35"/>
        <v>-0.41580041580042693</v>
      </c>
      <c r="I159" s="84" t="s">
        <v>0</v>
      </c>
      <c r="J159" s="84" t="s">
        <v>0</v>
      </c>
      <c r="K159" s="90">
        <f t="shared" si="36"/>
        <v>-0.41580041580042693</v>
      </c>
      <c r="L159" s="86"/>
      <c r="M159" s="90">
        <f t="shared" si="40"/>
        <v>30.256718200626445</v>
      </c>
      <c r="N159" s="86">
        <f t="shared" si="42"/>
        <v>-0.41580041580042693</v>
      </c>
      <c r="O159" s="86">
        <f t="shared" si="34"/>
        <v>-0.41580041580040472</v>
      </c>
      <c r="Q159" s="83" t="s">
        <v>270</v>
      </c>
      <c r="R159" s="88">
        <f t="shared" si="41"/>
        <v>30.256718200626445</v>
      </c>
      <c r="T159" s="330"/>
      <c r="U159" s="330"/>
      <c r="V159" s="330"/>
      <c r="AF159" s="236" t="s">
        <v>587</v>
      </c>
      <c r="AG159" s="10">
        <v>78</v>
      </c>
      <c r="AI159" s="31"/>
      <c r="AN159" s="304"/>
      <c r="AO159" s="304">
        <v>1954</v>
      </c>
      <c r="AP159" s="281">
        <v>80.7</v>
      </c>
      <c r="AQ159" s="86">
        <f t="shared" si="37"/>
        <v>0.37313432835821558</v>
      </c>
    </row>
    <row r="160" spans="1:43" x14ac:dyDescent="0.3">
      <c r="A160" s="83" t="s">
        <v>271</v>
      </c>
      <c r="B160" s="92" t="s">
        <v>0</v>
      </c>
      <c r="C160" s="90">
        <v>48.1</v>
      </c>
      <c r="D160" s="84" t="s">
        <v>0</v>
      </c>
      <c r="E160" s="84" t="s">
        <v>0</v>
      </c>
      <c r="F160" s="84"/>
      <c r="G160" s="84" t="s">
        <v>0</v>
      </c>
      <c r="H160" s="90">
        <f t="shared" si="35"/>
        <v>0.41753653444676075</v>
      </c>
      <c r="I160" s="84" t="s">
        <v>0</v>
      </c>
      <c r="J160" s="84" t="s">
        <v>0</v>
      </c>
      <c r="K160" s="90">
        <f t="shared" si="36"/>
        <v>0.41753653444676075</v>
      </c>
      <c r="L160" s="86"/>
      <c r="M160" s="90">
        <f t="shared" si="40"/>
        <v>30.383051053238663</v>
      </c>
      <c r="N160" s="86">
        <f t="shared" si="42"/>
        <v>0.41753653444676075</v>
      </c>
      <c r="O160" s="86">
        <f t="shared" si="34"/>
        <v>1.0504201680672232</v>
      </c>
      <c r="Q160" s="83" t="s">
        <v>271</v>
      </c>
      <c r="R160" s="88">
        <f t="shared" si="41"/>
        <v>30.383051053238663</v>
      </c>
      <c r="AF160" s="236" t="s">
        <v>588</v>
      </c>
      <c r="AG160" s="10">
        <v>77</v>
      </c>
      <c r="AN160" s="304"/>
      <c r="AO160" s="304">
        <v>1955</v>
      </c>
      <c r="AP160" s="281">
        <v>80.5</v>
      </c>
      <c r="AQ160" s="86">
        <f t="shared" si="37"/>
        <v>-0.24783147459728205</v>
      </c>
    </row>
    <row r="161" spans="1:43" x14ac:dyDescent="0.3">
      <c r="A161" s="83" t="s">
        <v>272</v>
      </c>
      <c r="B161" s="92" t="s">
        <v>0</v>
      </c>
      <c r="C161" s="90">
        <v>48</v>
      </c>
      <c r="D161" s="84" t="s">
        <v>0</v>
      </c>
      <c r="E161" s="84" t="s">
        <v>0</v>
      </c>
      <c r="F161" s="84"/>
      <c r="G161" s="84" t="s">
        <v>0</v>
      </c>
      <c r="H161" s="90">
        <f t="shared" si="35"/>
        <v>-0.20790020790021346</v>
      </c>
      <c r="I161" s="84" t="s">
        <v>0</v>
      </c>
      <c r="J161" s="84" t="s">
        <v>0</v>
      </c>
      <c r="K161" s="90">
        <f t="shared" si="36"/>
        <v>-0.20790020790021346</v>
      </c>
      <c r="L161" s="86"/>
      <c r="M161" s="90">
        <f t="shared" si="40"/>
        <v>30.319884626932552</v>
      </c>
      <c r="N161" s="86">
        <f t="shared" si="42"/>
        <v>-0.20790020790021346</v>
      </c>
      <c r="O161" s="86">
        <f t="shared" ref="O161:O224" si="43">((M161/M149)-1)*100</f>
        <v>2.7837259100642386</v>
      </c>
      <c r="Q161" s="83" t="s">
        <v>272</v>
      </c>
      <c r="R161" s="88">
        <f t="shared" si="41"/>
        <v>30.319884626932552</v>
      </c>
      <c r="T161" s="330" t="s">
        <v>257</v>
      </c>
      <c r="U161" s="330"/>
      <c r="V161" s="330"/>
      <c r="AF161" s="236" t="s">
        <v>383</v>
      </c>
      <c r="AG161" s="10">
        <v>77</v>
      </c>
      <c r="AN161" s="304"/>
      <c r="AO161" s="304">
        <v>1956</v>
      </c>
      <c r="AP161" s="281">
        <v>81.7</v>
      </c>
      <c r="AQ161" s="86">
        <f t="shared" si="37"/>
        <v>1.4906832298136719</v>
      </c>
    </row>
    <row r="162" spans="1:43" x14ac:dyDescent="0.3">
      <c r="A162" s="83" t="s">
        <v>273</v>
      </c>
      <c r="B162" s="92" t="s">
        <v>0</v>
      </c>
      <c r="C162" s="90">
        <v>48.6</v>
      </c>
      <c r="D162" s="84" t="s">
        <v>0</v>
      </c>
      <c r="E162" s="84" t="s">
        <v>0</v>
      </c>
      <c r="F162" s="84"/>
      <c r="G162" s="84" t="s">
        <v>0</v>
      </c>
      <c r="H162" s="90">
        <f t="shared" si="35"/>
        <v>1.2499999999999956</v>
      </c>
      <c r="I162" s="84" t="s">
        <v>0</v>
      </c>
      <c r="J162" s="84" t="s">
        <v>0</v>
      </c>
      <c r="K162" s="90">
        <f t="shared" si="36"/>
        <v>1.2499999999999956</v>
      </c>
      <c r="L162" s="86"/>
      <c r="M162" s="90">
        <f t="shared" si="40"/>
        <v>30.698883184769208</v>
      </c>
      <c r="N162" s="86">
        <f t="shared" si="42"/>
        <v>1.2499999999999956</v>
      </c>
      <c r="O162" s="86">
        <f t="shared" si="43"/>
        <v>4.9676025917926747</v>
      </c>
      <c r="Q162" s="83" t="s">
        <v>273</v>
      </c>
      <c r="R162" s="88">
        <f t="shared" si="41"/>
        <v>30.698883184769208</v>
      </c>
      <c r="T162" s="330"/>
      <c r="U162" s="330"/>
      <c r="V162" s="330"/>
      <c r="AF162" s="236" t="s">
        <v>384</v>
      </c>
      <c r="AG162" s="10">
        <v>78</v>
      </c>
      <c r="AN162" s="304"/>
      <c r="AO162" s="304">
        <v>1957</v>
      </c>
      <c r="AP162" s="281">
        <v>84.4</v>
      </c>
      <c r="AQ162" s="86">
        <f t="shared" si="37"/>
        <v>3.3047735618115137</v>
      </c>
    </row>
    <row r="163" spans="1:43" x14ac:dyDescent="0.3">
      <c r="A163" s="83" t="s">
        <v>274</v>
      </c>
      <c r="B163" s="92" t="s">
        <v>0</v>
      </c>
      <c r="C163" s="90">
        <v>48.8</v>
      </c>
      <c r="D163" s="84" t="s">
        <v>0</v>
      </c>
      <c r="E163" s="84" t="s">
        <v>0</v>
      </c>
      <c r="F163" s="84"/>
      <c r="G163" s="84" t="s">
        <v>0</v>
      </c>
      <c r="H163" s="90">
        <f t="shared" si="35"/>
        <v>0.41152263374484299</v>
      </c>
      <c r="I163" s="84" t="s">
        <v>0</v>
      </c>
      <c r="J163" s="84" t="s">
        <v>0</v>
      </c>
      <c r="K163" s="90">
        <f t="shared" si="36"/>
        <v>0.41152263374484299</v>
      </c>
      <c r="L163" s="86"/>
      <c r="M163" s="90">
        <f t="shared" si="40"/>
        <v>30.825216037381423</v>
      </c>
      <c r="N163" s="86">
        <f t="shared" si="42"/>
        <v>0.41152263374484299</v>
      </c>
      <c r="O163" s="86">
        <f t="shared" si="43"/>
        <v>5.3995680345572339</v>
      </c>
      <c r="Q163" s="83" t="s">
        <v>274</v>
      </c>
      <c r="R163" s="88">
        <f t="shared" si="41"/>
        <v>30.825216037381423</v>
      </c>
      <c r="T163" s="330"/>
      <c r="U163" s="330"/>
      <c r="V163" s="330"/>
      <c r="AF163" s="236" t="s">
        <v>373</v>
      </c>
      <c r="AG163" s="10">
        <v>77</v>
      </c>
      <c r="AI163" s="31"/>
      <c r="AN163" s="304"/>
      <c r="AO163" s="304">
        <v>1958</v>
      </c>
      <c r="AP163" s="281">
        <v>86.7</v>
      </c>
      <c r="AQ163" s="86">
        <f t="shared" si="37"/>
        <v>2.7251184834123254</v>
      </c>
    </row>
    <row r="164" spans="1:43" x14ac:dyDescent="0.3">
      <c r="A164" s="83" t="s">
        <v>275</v>
      </c>
      <c r="B164" s="92" t="s">
        <v>0</v>
      </c>
      <c r="C164" s="90">
        <v>48.9</v>
      </c>
      <c r="D164" s="84" t="s">
        <v>0</v>
      </c>
      <c r="E164" s="84" t="s">
        <v>0</v>
      </c>
      <c r="F164" s="84"/>
      <c r="G164" s="84" t="s">
        <v>0</v>
      </c>
      <c r="H164" s="90">
        <f t="shared" si="35"/>
        <v>0.2049180327868827</v>
      </c>
      <c r="I164" s="84" t="s">
        <v>0</v>
      </c>
      <c r="J164" s="84" t="s">
        <v>0</v>
      </c>
      <c r="K164" s="90">
        <f t="shared" si="36"/>
        <v>0.2049180327868827</v>
      </c>
      <c r="L164" s="86"/>
      <c r="M164" s="90">
        <f t="shared" si="40"/>
        <v>30.888382463687531</v>
      </c>
      <c r="N164" s="86">
        <f t="shared" si="42"/>
        <v>0.2049180327868827</v>
      </c>
      <c r="O164" s="86">
        <f t="shared" si="43"/>
        <v>6.7685589519650424</v>
      </c>
      <c r="Q164" s="83" t="s">
        <v>275</v>
      </c>
      <c r="R164" s="88">
        <f t="shared" si="41"/>
        <v>30.888382463687531</v>
      </c>
      <c r="AF164" s="236" t="s">
        <v>385</v>
      </c>
      <c r="AG164" s="10">
        <v>77</v>
      </c>
      <c r="AI164" s="31"/>
      <c r="AN164" s="304"/>
      <c r="AO164" s="304">
        <v>1959</v>
      </c>
      <c r="AP164" s="281">
        <v>87.6</v>
      </c>
      <c r="AQ164" s="86">
        <f t="shared" si="37"/>
        <v>1.0380622837370179</v>
      </c>
    </row>
    <row r="165" spans="1:43" x14ac:dyDescent="0.3">
      <c r="A165" s="83" t="s">
        <v>276</v>
      </c>
      <c r="B165" s="92" t="s">
        <v>0</v>
      </c>
      <c r="C165" s="90">
        <v>51.8</v>
      </c>
      <c r="D165" s="84" t="s">
        <v>0</v>
      </c>
      <c r="E165" s="84" t="s">
        <v>0</v>
      </c>
      <c r="F165" s="84"/>
      <c r="G165" s="84" t="s">
        <v>0</v>
      </c>
      <c r="H165" s="90">
        <f t="shared" si="35"/>
        <v>5.9304703476482645</v>
      </c>
      <c r="I165" s="84" t="s">
        <v>0</v>
      </c>
      <c r="J165" s="84" t="s">
        <v>0</v>
      </c>
      <c r="K165" s="90">
        <f t="shared" si="36"/>
        <v>5.9304703476482645</v>
      </c>
      <c r="L165" s="86"/>
      <c r="M165" s="90">
        <f t="shared" si="40"/>
        <v>32.720208826564708</v>
      </c>
      <c r="N165" s="86">
        <f t="shared" si="42"/>
        <v>5.9304703476482645</v>
      </c>
      <c r="O165" s="86">
        <f t="shared" si="43"/>
        <v>13.846153846153818</v>
      </c>
      <c r="Q165" s="83" t="s">
        <v>276</v>
      </c>
      <c r="R165" s="88">
        <f t="shared" si="41"/>
        <v>32.720208826564708</v>
      </c>
      <c r="T165" s="328" t="s">
        <v>395</v>
      </c>
      <c r="U165" s="328"/>
      <c r="V165" s="328"/>
      <c r="AF165" s="236" t="s">
        <v>386</v>
      </c>
      <c r="AG165" s="10">
        <v>77</v>
      </c>
      <c r="AN165" s="304"/>
      <c r="AO165" s="304">
        <v>1960</v>
      </c>
      <c r="AP165" s="281">
        <v>88.9</v>
      </c>
      <c r="AQ165" s="86">
        <f t="shared" si="37"/>
        <v>1.4840182648401923</v>
      </c>
    </row>
    <row r="166" spans="1:43" x14ac:dyDescent="0.3">
      <c r="A166" s="83" t="s">
        <v>277</v>
      </c>
      <c r="B166" s="92" t="s">
        <v>0</v>
      </c>
      <c r="C166" s="90">
        <v>48.3</v>
      </c>
      <c r="D166" s="84" t="s">
        <v>0</v>
      </c>
      <c r="E166" s="84" t="s">
        <v>0</v>
      </c>
      <c r="F166" s="84"/>
      <c r="G166" s="84" t="s">
        <v>0</v>
      </c>
      <c r="H166" s="90">
        <f t="shared" si="35"/>
        <v>-6.7567567567567544</v>
      </c>
      <c r="I166" s="84" t="s">
        <v>0</v>
      </c>
      <c r="J166" s="84" t="s">
        <v>0</v>
      </c>
      <c r="K166" s="90">
        <f t="shared" si="36"/>
        <v>-6.7567567567567544</v>
      </c>
      <c r="L166" s="86"/>
      <c r="M166" s="90">
        <f t="shared" si="40"/>
        <v>30.509383905850875</v>
      </c>
      <c r="N166" s="86">
        <f t="shared" si="42"/>
        <v>-6.756756756756765</v>
      </c>
      <c r="O166" s="86">
        <f t="shared" si="43"/>
        <v>7.3333333333333028</v>
      </c>
      <c r="Q166" s="83" t="s">
        <v>277</v>
      </c>
      <c r="R166" s="88">
        <f t="shared" si="41"/>
        <v>30.509383905850875</v>
      </c>
      <c r="T166" s="328"/>
      <c r="U166" s="328"/>
      <c r="V166" s="328"/>
      <c r="AF166" s="236" t="s">
        <v>374</v>
      </c>
      <c r="AG166" s="10">
        <v>76</v>
      </c>
      <c r="AN166" s="304"/>
      <c r="AO166" s="304">
        <v>1961</v>
      </c>
      <c r="AP166" s="281">
        <v>89.8</v>
      </c>
      <c r="AQ166" s="86">
        <f t="shared" si="37"/>
        <v>1.0123734533183271</v>
      </c>
    </row>
    <row r="167" spans="1:43" x14ac:dyDescent="0.3">
      <c r="A167" s="83" t="s">
        <v>278</v>
      </c>
      <c r="B167" s="92" t="s">
        <v>0</v>
      </c>
      <c r="C167" s="90">
        <v>48</v>
      </c>
      <c r="D167" s="84" t="s">
        <v>0</v>
      </c>
      <c r="E167" s="84" t="s">
        <v>0</v>
      </c>
      <c r="F167" s="84"/>
      <c r="G167" s="84" t="s">
        <v>0</v>
      </c>
      <c r="H167" s="90">
        <f t="shared" si="35"/>
        <v>-0.62111801242235032</v>
      </c>
      <c r="I167" s="84" t="s">
        <v>0</v>
      </c>
      <c r="J167" s="84" t="s">
        <v>0</v>
      </c>
      <c r="K167" s="90">
        <f t="shared" si="36"/>
        <v>-0.62111801242235032</v>
      </c>
      <c r="L167" s="86"/>
      <c r="M167" s="90">
        <f t="shared" si="40"/>
        <v>30.319884626932549</v>
      </c>
      <c r="N167" s="86">
        <f t="shared" si="42"/>
        <v>-0.62111801242235032</v>
      </c>
      <c r="O167" s="86">
        <f t="shared" si="43"/>
        <v>5.9602649006622377</v>
      </c>
      <c r="Q167" s="83" t="s">
        <v>278</v>
      </c>
      <c r="R167" s="88">
        <f t="shared" si="41"/>
        <v>30.319884626932549</v>
      </c>
      <c r="T167" s="328"/>
      <c r="U167" s="328"/>
      <c r="V167" s="328"/>
      <c r="AF167" s="236" t="s">
        <v>387</v>
      </c>
      <c r="AG167" s="10">
        <v>76</v>
      </c>
      <c r="AN167" s="304"/>
      <c r="AO167" s="304">
        <v>1962</v>
      </c>
      <c r="AP167" s="281">
        <v>90.9</v>
      </c>
      <c r="AQ167" s="86">
        <f t="shared" si="37"/>
        <v>1.2249443207126953</v>
      </c>
    </row>
    <row r="168" spans="1:43" x14ac:dyDescent="0.3">
      <c r="A168" s="83" t="s">
        <v>279</v>
      </c>
      <c r="B168" s="92" t="s">
        <v>0</v>
      </c>
      <c r="C168" s="90">
        <v>48</v>
      </c>
      <c r="D168" s="84" t="s">
        <v>0</v>
      </c>
      <c r="E168" s="84" t="s">
        <v>0</v>
      </c>
      <c r="F168" s="84"/>
      <c r="G168" s="84" t="s">
        <v>0</v>
      </c>
      <c r="H168" s="90">
        <f t="shared" si="35"/>
        <v>0</v>
      </c>
      <c r="I168" s="84" t="s">
        <v>0</v>
      </c>
      <c r="J168" s="84" t="s">
        <v>0</v>
      </c>
      <c r="K168" s="90">
        <f t="shared" si="36"/>
        <v>0</v>
      </c>
      <c r="L168" s="86"/>
      <c r="M168" s="90">
        <f t="shared" si="40"/>
        <v>30.319884626932549</v>
      </c>
      <c r="N168" s="86">
        <f t="shared" si="42"/>
        <v>0</v>
      </c>
      <c r="O168" s="86">
        <f t="shared" si="43"/>
        <v>1.9108280254776622</v>
      </c>
      <c r="Q168" s="83" t="s">
        <v>279</v>
      </c>
      <c r="R168" s="88">
        <f t="shared" si="41"/>
        <v>30.319884626932549</v>
      </c>
      <c r="T168" s="31"/>
      <c r="AF168" s="236" t="s">
        <v>388</v>
      </c>
      <c r="AG168" s="10">
        <v>76</v>
      </c>
      <c r="AI168" s="31"/>
      <c r="AN168" s="304"/>
      <c r="AO168" s="304">
        <v>1963</v>
      </c>
      <c r="AP168" s="281">
        <v>92</v>
      </c>
      <c r="AQ168" s="86">
        <f t="shared" si="37"/>
        <v>1.2101210121012063</v>
      </c>
    </row>
    <row r="169" spans="1:43" x14ac:dyDescent="0.3">
      <c r="A169" s="83" t="s">
        <v>280</v>
      </c>
      <c r="B169" s="92" t="s">
        <v>0</v>
      </c>
      <c r="C169" s="90">
        <v>47.8</v>
      </c>
      <c r="D169" s="84" t="s">
        <v>0</v>
      </c>
      <c r="E169" s="84" t="s">
        <v>0</v>
      </c>
      <c r="F169" s="84"/>
      <c r="G169" s="84" t="s">
        <v>0</v>
      </c>
      <c r="H169" s="90">
        <f t="shared" si="35"/>
        <v>-0.41666666666667629</v>
      </c>
      <c r="I169" s="84" t="s">
        <v>0</v>
      </c>
      <c r="J169" s="84" t="s">
        <v>0</v>
      </c>
      <c r="K169" s="90">
        <f t="shared" si="36"/>
        <v>-0.41666666666667629</v>
      </c>
      <c r="L169" s="86"/>
      <c r="M169" s="90">
        <f t="shared" si="40"/>
        <v>30.193551774320326</v>
      </c>
      <c r="N169" s="86">
        <f t="shared" si="42"/>
        <v>-0.41666666666667629</v>
      </c>
      <c r="O169" s="86">
        <f t="shared" si="43"/>
        <v>-1.4432989690722042</v>
      </c>
      <c r="Q169" s="83" t="s">
        <v>280</v>
      </c>
      <c r="R169" s="88">
        <f t="shared" si="41"/>
        <v>30.193551774320326</v>
      </c>
      <c r="T169" s="31"/>
      <c r="AF169" s="236" t="s">
        <v>123</v>
      </c>
      <c r="AG169" s="10">
        <v>76</v>
      </c>
      <c r="AI169" s="31"/>
      <c r="AN169" s="304"/>
      <c r="AO169" s="304">
        <v>1964</v>
      </c>
      <c r="AP169" s="281">
        <v>93.2</v>
      </c>
      <c r="AQ169" s="86">
        <f t="shared" si="37"/>
        <v>1.304347826086949</v>
      </c>
    </row>
    <row r="170" spans="1:43" x14ac:dyDescent="0.3">
      <c r="A170" s="83" t="s">
        <v>281</v>
      </c>
      <c r="B170" s="92" t="s">
        <v>0</v>
      </c>
      <c r="C170" s="90">
        <v>47.7</v>
      </c>
      <c r="D170" s="84" t="s">
        <v>0</v>
      </c>
      <c r="E170" s="84" t="s">
        <v>0</v>
      </c>
      <c r="F170" s="84"/>
      <c r="G170" s="84" t="s">
        <v>0</v>
      </c>
      <c r="H170" s="90">
        <f t="shared" si="35"/>
        <v>-0.20920502092048876</v>
      </c>
      <c r="I170" s="84" t="s">
        <v>0</v>
      </c>
      <c r="J170" s="84" t="s">
        <v>0</v>
      </c>
      <c r="K170" s="90">
        <f t="shared" si="36"/>
        <v>-0.20920502092048876</v>
      </c>
      <c r="L170" s="86"/>
      <c r="M170" s="90">
        <f t="shared" si="40"/>
        <v>30.130385348014222</v>
      </c>
      <c r="N170" s="86">
        <f t="shared" si="42"/>
        <v>-0.20920502092048876</v>
      </c>
      <c r="O170" s="86">
        <f t="shared" si="43"/>
        <v>-0.83160083160085385</v>
      </c>
      <c r="Q170" s="83" t="s">
        <v>281</v>
      </c>
      <c r="R170" s="88">
        <f t="shared" si="41"/>
        <v>30.130385348014222</v>
      </c>
      <c r="T170" s="31"/>
      <c r="AF170" s="236" t="s">
        <v>124</v>
      </c>
      <c r="AG170" s="10">
        <v>77</v>
      </c>
      <c r="AN170" s="304"/>
      <c r="AO170" s="304">
        <v>1965</v>
      </c>
      <c r="AP170" s="281">
        <v>94.7</v>
      </c>
      <c r="AQ170" s="86">
        <f t="shared" si="37"/>
        <v>1.6094420600858417</v>
      </c>
    </row>
    <row r="171" spans="1:43" x14ac:dyDescent="0.3">
      <c r="A171" s="83" t="s">
        <v>282</v>
      </c>
      <c r="B171" s="92" t="s">
        <v>0</v>
      </c>
      <c r="C171" s="90">
        <v>48</v>
      </c>
      <c r="D171" s="84" t="s">
        <v>0</v>
      </c>
      <c r="E171" s="84" t="s">
        <v>0</v>
      </c>
      <c r="F171" s="84"/>
      <c r="G171" s="84" t="s">
        <v>0</v>
      </c>
      <c r="H171" s="90">
        <f t="shared" si="35"/>
        <v>0.62893081761006275</v>
      </c>
      <c r="I171" s="84" t="s">
        <v>0</v>
      </c>
      <c r="J171" s="84" t="s">
        <v>0</v>
      </c>
      <c r="K171" s="90">
        <f t="shared" si="36"/>
        <v>0.62893081761006275</v>
      </c>
      <c r="L171" s="86"/>
      <c r="M171" s="90">
        <f t="shared" si="40"/>
        <v>30.319884626932552</v>
      </c>
      <c r="N171" s="86">
        <f t="shared" si="42"/>
        <v>0.62893081761006275</v>
      </c>
      <c r="O171" s="86">
        <f t="shared" si="43"/>
        <v>0.20876826722338038</v>
      </c>
      <c r="Q171" s="83" t="s">
        <v>282</v>
      </c>
      <c r="R171" s="88">
        <f t="shared" si="41"/>
        <v>30.319884626932552</v>
      </c>
      <c r="T171" s="31"/>
      <c r="AF171" s="236" t="s">
        <v>125</v>
      </c>
      <c r="AG171" s="10">
        <v>77</v>
      </c>
      <c r="AN171" s="304"/>
      <c r="AO171" s="304">
        <v>1966</v>
      </c>
      <c r="AP171" s="281">
        <v>97.5</v>
      </c>
      <c r="AQ171" s="86">
        <f t="shared" si="37"/>
        <v>2.9567053854276715</v>
      </c>
    </row>
    <row r="172" spans="1:43" x14ac:dyDescent="0.3">
      <c r="A172" s="83" t="s">
        <v>283</v>
      </c>
      <c r="B172" s="92" t="s">
        <v>0</v>
      </c>
      <c r="C172" s="90">
        <v>48.3</v>
      </c>
      <c r="D172" s="84" t="s">
        <v>0</v>
      </c>
      <c r="E172" s="84" t="s">
        <v>0</v>
      </c>
      <c r="F172" s="84"/>
      <c r="G172" s="84" t="s">
        <v>0</v>
      </c>
      <c r="H172" s="90">
        <f t="shared" si="35"/>
        <v>0.62499999999998668</v>
      </c>
      <c r="I172" s="84" t="s">
        <v>0</v>
      </c>
      <c r="J172" s="84" t="s">
        <v>0</v>
      </c>
      <c r="K172" s="90">
        <f t="shared" si="36"/>
        <v>0.62499999999998668</v>
      </c>
      <c r="L172" s="86"/>
      <c r="M172" s="90">
        <f t="shared" si="40"/>
        <v>30.509383905850875</v>
      </c>
      <c r="N172" s="86">
        <f t="shared" si="42"/>
        <v>0.62499999999998668</v>
      </c>
      <c r="O172" s="86">
        <f t="shared" si="43"/>
        <v>0.41580041580038252</v>
      </c>
      <c r="Q172" s="83" t="s">
        <v>283</v>
      </c>
      <c r="R172" s="88">
        <f t="shared" si="41"/>
        <v>30.509383905850875</v>
      </c>
      <c r="T172" s="31"/>
      <c r="AF172" s="236" t="s">
        <v>126</v>
      </c>
      <c r="AG172" s="10">
        <v>78</v>
      </c>
      <c r="AN172" s="304"/>
      <c r="AO172" s="304">
        <v>1967</v>
      </c>
      <c r="AP172" s="281">
        <v>100.2</v>
      </c>
      <c r="AQ172" s="86">
        <f t="shared" si="37"/>
        <v>2.7692307692307683</v>
      </c>
    </row>
    <row r="173" spans="1:43" x14ac:dyDescent="0.3">
      <c r="A173" s="83" t="s">
        <v>284</v>
      </c>
      <c r="B173" s="92" t="s">
        <v>0</v>
      </c>
      <c r="C173" s="90">
        <v>48.9</v>
      </c>
      <c r="D173" s="84" t="s">
        <v>0</v>
      </c>
      <c r="E173" s="84" t="s">
        <v>0</v>
      </c>
      <c r="F173" s="84"/>
      <c r="G173" s="84" t="s">
        <v>0</v>
      </c>
      <c r="H173" s="90">
        <f t="shared" si="35"/>
        <v>1.2422360248447228</v>
      </c>
      <c r="I173" s="84" t="s">
        <v>0</v>
      </c>
      <c r="J173" s="84" t="s">
        <v>0</v>
      </c>
      <c r="K173" s="90">
        <f t="shared" si="36"/>
        <v>1.2422360248447228</v>
      </c>
      <c r="L173" s="86"/>
      <c r="M173" s="90">
        <f t="shared" si="40"/>
        <v>30.888382463687531</v>
      </c>
      <c r="N173" s="86">
        <f t="shared" si="42"/>
        <v>1.2422360248447228</v>
      </c>
      <c r="O173" s="86">
        <f t="shared" si="43"/>
        <v>1.8749999999999822</v>
      </c>
      <c r="Q173" s="83" t="s">
        <v>284</v>
      </c>
      <c r="R173" s="88">
        <f t="shared" si="41"/>
        <v>30.888382463687531</v>
      </c>
      <c r="T173" s="31"/>
      <c r="AF173" s="236" t="s">
        <v>127</v>
      </c>
      <c r="AG173" s="10">
        <v>77</v>
      </c>
      <c r="AI173" s="31"/>
      <c r="AN173" s="304"/>
      <c r="AO173" s="304">
        <v>1968</v>
      </c>
      <c r="AP173" s="281">
        <v>104.5</v>
      </c>
      <c r="AQ173" s="86">
        <f t="shared" si="37"/>
        <v>4.2914171656686539</v>
      </c>
    </row>
    <row r="174" spans="1:43" x14ac:dyDescent="0.3">
      <c r="A174" s="83" t="s">
        <v>285</v>
      </c>
      <c r="B174" s="92" t="s">
        <v>0</v>
      </c>
      <c r="C174" s="90">
        <v>49.7</v>
      </c>
      <c r="D174" s="84" t="s">
        <v>0</v>
      </c>
      <c r="E174" s="84" t="s">
        <v>0</v>
      </c>
      <c r="F174" s="84"/>
      <c r="G174" s="84" t="s">
        <v>0</v>
      </c>
      <c r="H174" s="90">
        <f t="shared" si="35"/>
        <v>1.6359918200409052</v>
      </c>
      <c r="I174" s="84" t="s">
        <v>0</v>
      </c>
      <c r="J174" s="84" t="s">
        <v>0</v>
      </c>
      <c r="K174" s="90">
        <f t="shared" si="36"/>
        <v>1.6359918200409052</v>
      </c>
      <c r="L174" s="86"/>
      <c r="M174" s="90">
        <f t="shared" si="40"/>
        <v>31.393713874136409</v>
      </c>
      <c r="N174" s="86">
        <f t="shared" si="42"/>
        <v>1.6359918200409052</v>
      </c>
      <c r="O174" s="86">
        <f t="shared" si="43"/>
        <v>2.2633744855967031</v>
      </c>
      <c r="Q174" s="83" t="s">
        <v>285</v>
      </c>
      <c r="R174" s="88">
        <f t="shared" si="41"/>
        <v>31.393713874136409</v>
      </c>
      <c r="T174" s="31"/>
      <c r="AF174" s="236" t="s">
        <v>128</v>
      </c>
      <c r="AG174" s="10">
        <v>77</v>
      </c>
      <c r="AI174" s="31"/>
      <c r="AN174" s="304"/>
      <c r="AO174" s="304">
        <v>1969</v>
      </c>
      <c r="AP174" s="281">
        <v>110.2</v>
      </c>
      <c r="AQ174" s="86">
        <f t="shared" si="37"/>
        <v>5.4545454545454675</v>
      </c>
    </row>
    <row r="175" spans="1:43" x14ac:dyDescent="0.3">
      <c r="A175" s="83" t="s">
        <v>286</v>
      </c>
      <c r="B175" s="92" t="s">
        <v>0</v>
      </c>
      <c r="C175" s="90">
        <v>49.8</v>
      </c>
      <c r="D175" s="84" t="s">
        <v>0</v>
      </c>
      <c r="E175" s="84" t="s">
        <v>0</v>
      </c>
      <c r="F175" s="84"/>
      <c r="G175" s="84" t="s">
        <v>0</v>
      </c>
      <c r="H175" s="90">
        <f t="shared" si="35"/>
        <v>0.2012072434607548</v>
      </c>
      <c r="I175" s="84" t="s">
        <v>0</v>
      </c>
      <c r="J175" s="84" t="s">
        <v>0</v>
      </c>
      <c r="K175" s="90">
        <f t="shared" si="36"/>
        <v>0.2012072434607548</v>
      </c>
      <c r="L175" s="86"/>
      <c r="M175" s="90">
        <f t="shared" si="40"/>
        <v>31.456880300442517</v>
      </c>
      <c r="N175" s="86">
        <f t="shared" si="42"/>
        <v>0.2012072434607548</v>
      </c>
      <c r="O175" s="86">
        <f t="shared" si="43"/>
        <v>2.0491803278688492</v>
      </c>
      <c r="Q175" s="83" t="s">
        <v>286</v>
      </c>
      <c r="R175" s="88">
        <f t="shared" si="41"/>
        <v>31.456880300442517</v>
      </c>
      <c r="T175" s="31"/>
      <c r="AF175" s="236" t="s">
        <v>129</v>
      </c>
      <c r="AG175" s="10">
        <v>76</v>
      </c>
      <c r="AN175" s="304"/>
      <c r="AO175" s="304">
        <v>1970</v>
      </c>
      <c r="AP175" s="281">
        <v>116.7</v>
      </c>
      <c r="AQ175" s="86">
        <f t="shared" si="37"/>
        <v>5.8983666061706019</v>
      </c>
    </row>
    <row r="176" spans="1:43" x14ac:dyDescent="0.3">
      <c r="A176" s="83" t="s">
        <v>287</v>
      </c>
      <c r="B176" s="92" t="s">
        <v>0</v>
      </c>
      <c r="C176" s="90">
        <v>50.6</v>
      </c>
      <c r="D176" s="84" t="s">
        <v>0</v>
      </c>
      <c r="E176" s="84" t="s">
        <v>0</v>
      </c>
      <c r="F176" s="84"/>
      <c r="G176" s="84" t="s">
        <v>0</v>
      </c>
      <c r="H176" s="90">
        <f t="shared" si="35"/>
        <v>1.6064257028112428</v>
      </c>
      <c r="I176" s="84" t="s">
        <v>0</v>
      </c>
      <c r="J176" s="84" t="s">
        <v>0</v>
      </c>
      <c r="K176" s="90">
        <f t="shared" si="36"/>
        <v>1.6064257028112428</v>
      </c>
      <c r="L176" s="86"/>
      <c r="M176" s="90">
        <f t="shared" si="40"/>
        <v>31.962211710891392</v>
      </c>
      <c r="N176" s="86">
        <f t="shared" si="42"/>
        <v>1.6064257028112428</v>
      </c>
      <c r="O176" s="86">
        <f t="shared" si="43"/>
        <v>3.4764826175869068</v>
      </c>
      <c r="Q176" s="83" t="s">
        <v>287</v>
      </c>
      <c r="R176" s="88">
        <f t="shared" si="41"/>
        <v>31.962211710891392</v>
      </c>
      <c r="T176" s="31"/>
      <c r="AF176" s="236" t="s">
        <v>130</v>
      </c>
      <c r="AG176" s="10">
        <v>76</v>
      </c>
      <c r="AN176" s="304"/>
      <c r="AO176" s="304">
        <v>1971</v>
      </c>
      <c r="AP176" s="281">
        <v>121.7</v>
      </c>
      <c r="AQ176" s="86">
        <f t="shared" si="37"/>
        <v>4.2844901456726703</v>
      </c>
    </row>
    <row r="177" spans="1:43" x14ac:dyDescent="0.3">
      <c r="A177" s="83" t="s">
        <v>288</v>
      </c>
      <c r="B177" s="92" t="s">
        <v>0</v>
      </c>
      <c r="C177" s="90">
        <v>50.7</v>
      </c>
      <c r="D177" s="84" t="s">
        <v>0</v>
      </c>
      <c r="E177" s="84" t="s">
        <v>0</v>
      </c>
      <c r="F177" s="84"/>
      <c r="G177" s="84" t="s">
        <v>0</v>
      </c>
      <c r="H177" s="90">
        <f t="shared" si="35"/>
        <v>0.19762845849802257</v>
      </c>
      <c r="I177" s="84" t="s">
        <v>0</v>
      </c>
      <c r="J177" s="84" t="s">
        <v>0</v>
      </c>
      <c r="K177" s="90">
        <f t="shared" si="36"/>
        <v>0.19762845849802257</v>
      </c>
      <c r="L177" s="86"/>
      <c r="M177" s="90">
        <f t="shared" si="40"/>
        <v>32.025378137197499</v>
      </c>
      <c r="N177" s="86">
        <f t="shared" si="42"/>
        <v>0.19762845849802257</v>
      </c>
      <c r="O177" s="86">
        <f t="shared" si="43"/>
        <v>-2.1235521235521304</v>
      </c>
      <c r="Q177" s="83" t="s">
        <v>288</v>
      </c>
      <c r="R177" s="88">
        <f t="shared" si="41"/>
        <v>32.025378137197499</v>
      </c>
      <c r="T177" s="31"/>
      <c r="AF177" s="236" t="s">
        <v>131</v>
      </c>
      <c r="AG177" s="10">
        <v>75</v>
      </c>
      <c r="AN177" s="304"/>
      <c r="AO177" s="304">
        <v>1972</v>
      </c>
      <c r="AP177" s="281">
        <v>125.7</v>
      </c>
      <c r="AQ177" s="86">
        <f t="shared" si="37"/>
        <v>3.2867707477403529</v>
      </c>
    </row>
    <row r="178" spans="1:43" x14ac:dyDescent="0.3">
      <c r="A178" s="83" t="s">
        <v>289</v>
      </c>
      <c r="B178" s="92" t="s">
        <v>0</v>
      </c>
      <c r="C178" s="90">
        <v>51.3</v>
      </c>
      <c r="D178" s="84" t="s">
        <v>0</v>
      </c>
      <c r="E178" s="84" t="s">
        <v>0</v>
      </c>
      <c r="F178" s="84"/>
      <c r="G178" s="84" t="s">
        <v>0</v>
      </c>
      <c r="H178" s="90">
        <f t="shared" si="35"/>
        <v>1.1834319526627057</v>
      </c>
      <c r="I178" s="84" t="s">
        <v>0</v>
      </c>
      <c r="J178" s="84" t="s">
        <v>0</v>
      </c>
      <c r="K178" s="90">
        <f t="shared" si="36"/>
        <v>1.1834319526627057</v>
      </c>
      <c r="L178" s="86"/>
      <c r="M178" s="90">
        <f t="shared" si="40"/>
        <v>32.404376695034152</v>
      </c>
      <c r="N178" s="86">
        <f t="shared" si="42"/>
        <v>1.1834319526627057</v>
      </c>
      <c r="O178" s="86">
        <f t="shared" si="43"/>
        <v>6.2111801242235698</v>
      </c>
      <c r="Q178" s="83" t="s">
        <v>289</v>
      </c>
      <c r="R178" s="88">
        <f t="shared" si="41"/>
        <v>32.404376695034152</v>
      </c>
      <c r="T178" s="31"/>
      <c r="AF178" s="236" t="s">
        <v>132</v>
      </c>
      <c r="AG178" s="10">
        <v>75</v>
      </c>
      <c r="AI178" s="31"/>
      <c r="AN178" s="304"/>
      <c r="AO178" s="304">
        <v>1973</v>
      </c>
      <c r="AP178" s="281">
        <v>133.4</v>
      </c>
      <c r="AQ178" s="86">
        <f t="shared" si="37"/>
        <v>6.1256961018297584</v>
      </c>
    </row>
    <row r="179" spans="1:43" x14ac:dyDescent="0.3">
      <c r="A179" s="83" t="s">
        <v>290</v>
      </c>
      <c r="B179" s="92" t="s">
        <v>0</v>
      </c>
      <c r="C179" s="90">
        <v>51.9</v>
      </c>
      <c r="D179" s="84" t="s">
        <v>0</v>
      </c>
      <c r="E179" s="84" t="s">
        <v>0</v>
      </c>
      <c r="F179" s="84"/>
      <c r="G179" s="84" t="s">
        <v>0</v>
      </c>
      <c r="H179" s="90">
        <f t="shared" si="35"/>
        <v>1.1695906432748648</v>
      </c>
      <c r="I179" s="84" t="s">
        <v>0</v>
      </c>
      <c r="J179" s="84" t="s">
        <v>0</v>
      </c>
      <c r="K179" s="90">
        <f t="shared" si="36"/>
        <v>1.1695906432748648</v>
      </c>
      <c r="L179" s="86"/>
      <c r="M179" s="90">
        <f t="shared" si="40"/>
        <v>32.783375252870812</v>
      </c>
      <c r="N179" s="86">
        <f t="shared" si="42"/>
        <v>1.1695906432748648</v>
      </c>
      <c r="O179" s="86">
        <f t="shared" si="43"/>
        <v>8.1249999999999822</v>
      </c>
      <c r="Q179" s="83" t="s">
        <v>290</v>
      </c>
      <c r="R179" s="88">
        <f t="shared" si="41"/>
        <v>32.783375252870812</v>
      </c>
      <c r="T179" s="31"/>
      <c r="AF179" s="236" t="s">
        <v>133</v>
      </c>
      <c r="AG179" s="10">
        <v>75</v>
      </c>
      <c r="AI179" s="31"/>
      <c r="AN179" s="304"/>
      <c r="AO179" s="304">
        <v>1974</v>
      </c>
      <c r="AP179" s="281">
        <v>148.19999999999999</v>
      </c>
      <c r="AQ179" s="86">
        <f t="shared" si="37"/>
        <v>11.094452773613185</v>
      </c>
    </row>
    <row r="180" spans="1:43" x14ac:dyDescent="0.3">
      <c r="A180" s="83" t="s">
        <v>291</v>
      </c>
      <c r="B180" s="92" t="s">
        <v>0</v>
      </c>
      <c r="C180" s="90">
        <v>53</v>
      </c>
      <c r="D180" s="84" t="s">
        <v>0</v>
      </c>
      <c r="E180" s="84" t="s">
        <v>0</v>
      </c>
      <c r="F180" s="84"/>
      <c r="G180" s="84" t="s">
        <v>0</v>
      </c>
      <c r="H180" s="90">
        <f t="shared" si="35"/>
        <v>2.1194605009633882</v>
      </c>
      <c r="I180" s="84" t="s">
        <v>0</v>
      </c>
      <c r="J180" s="84" t="s">
        <v>0</v>
      </c>
      <c r="K180" s="90">
        <f t="shared" si="36"/>
        <v>2.1194605009633882</v>
      </c>
      <c r="L180" s="86"/>
      <c r="M180" s="90">
        <f t="shared" si="40"/>
        <v>33.478205942238013</v>
      </c>
      <c r="N180" s="86">
        <f t="shared" si="42"/>
        <v>2.1194605009633882</v>
      </c>
      <c r="O180" s="86">
        <f t="shared" si="43"/>
        <v>10.416666666666629</v>
      </c>
      <c r="Q180" s="83" t="s">
        <v>291</v>
      </c>
      <c r="R180" s="88">
        <f t="shared" si="41"/>
        <v>33.478205942238013</v>
      </c>
      <c r="T180" s="31"/>
      <c r="AF180" s="236" t="s">
        <v>134</v>
      </c>
      <c r="AG180" s="10">
        <v>76</v>
      </c>
      <c r="AN180" s="304"/>
      <c r="AO180" s="304">
        <v>1975</v>
      </c>
      <c r="AP180" s="281">
        <v>161.69999999999999</v>
      </c>
      <c r="AQ180" s="86">
        <f t="shared" si="37"/>
        <v>9.109311740890691</v>
      </c>
    </row>
    <row r="181" spans="1:43" x14ac:dyDescent="0.3">
      <c r="A181" s="83" t="s">
        <v>292</v>
      </c>
      <c r="B181" s="92" t="s">
        <v>0</v>
      </c>
      <c r="C181" s="90">
        <v>54.6</v>
      </c>
      <c r="D181" s="84" t="s">
        <v>0</v>
      </c>
      <c r="E181" s="84" t="s">
        <v>0</v>
      </c>
      <c r="F181" s="84"/>
      <c r="G181" s="84" t="s">
        <v>0</v>
      </c>
      <c r="H181" s="90">
        <f t="shared" si="35"/>
        <v>3.0188679245283012</v>
      </c>
      <c r="I181" s="84" t="s">
        <v>0</v>
      </c>
      <c r="J181" s="84" t="s">
        <v>0</v>
      </c>
      <c r="K181" s="90">
        <f t="shared" si="36"/>
        <v>3.0188679245283012</v>
      </c>
      <c r="L181" s="86"/>
      <c r="M181" s="90">
        <f t="shared" si="40"/>
        <v>34.488868763135763</v>
      </c>
      <c r="N181" s="86">
        <f t="shared" si="42"/>
        <v>3.0188679245283012</v>
      </c>
      <c r="O181" s="86">
        <f t="shared" si="43"/>
        <v>14.225941422594124</v>
      </c>
      <c r="Q181" s="83" t="s">
        <v>292</v>
      </c>
      <c r="R181" s="88">
        <f t="shared" si="41"/>
        <v>34.488868763135763</v>
      </c>
      <c r="T181" s="31"/>
      <c r="AF181" s="236" t="s">
        <v>135</v>
      </c>
      <c r="AG181" s="10">
        <v>76</v>
      </c>
      <c r="AN181" s="304"/>
      <c r="AO181" s="304">
        <v>1976</v>
      </c>
      <c r="AP181" s="281">
        <v>171</v>
      </c>
      <c r="AQ181" s="86">
        <f t="shared" si="37"/>
        <v>5.7513914656771803</v>
      </c>
    </row>
    <row r="182" spans="1:43" x14ac:dyDescent="0.3">
      <c r="A182" s="83" t="s">
        <v>293</v>
      </c>
      <c r="B182" s="92" t="s">
        <v>0</v>
      </c>
      <c r="C182" s="90">
        <v>55.4</v>
      </c>
      <c r="D182" s="84" t="s">
        <v>0</v>
      </c>
      <c r="E182" s="84" t="s">
        <v>0</v>
      </c>
      <c r="F182" s="84"/>
      <c r="G182" s="84" t="s">
        <v>0</v>
      </c>
      <c r="H182" s="90">
        <f t="shared" si="35"/>
        <v>1.46520146520146</v>
      </c>
      <c r="I182" s="84" t="s">
        <v>0</v>
      </c>
      <c r="J182" s="84" t="s">
        <v>0</v>
      </c>
      <c r="K182" s="90">
        <f t="shared" si="36"/>
        <v>1.46520146520146</v>
      </c>
      <c r="L182" s="86"/>
      <c r="M182" s="90">
        <f t="shared" si="40"/>
        <v>34.994200173584638</v>
      </c>
      <c r="N182" s="86">
        <f t="shared" si="42"/>
        <v>1.46520146520146</v>
      </c>
      <c r="O182" s="86">
        <f t="shared" si="43"/>
        <v>16.142557651991574</v>
      </c>
      <c r="Q182" s="83" t="s">
        <v>293</v>
      </c>
      <c r="R182" s="88">
        <f t="shared" si="41"/>
        <v>34.994200173584638</v>
      </c>
      <c r="T182" s="31"/>
      <c r="AF182" s="236" t="s">
        <v>136</v>
      </c>
      <c r="AG182" s="10">
        <v>76</v>
      </c>
      <c r="AN182" s="304"/>
      <c r="AO182" s="304">
        <v>1977</v>
      </c>
      <c r="AP182" s="281">
        <v>182.1</v>
      </c>
      <c r="AQ182" s="86">
        <f t="shared" si="37"/>
        <v>6.4912280701754366</v>
      </c>
    </row>
    <row r="183" spans="1:43" x14ac:dyDescent="0.3">
      <c r="A183" s="83" t="s">
        <v>294</v>
      </c>
      <c r="B183" s="92" t="s">
        <v>0</v>
      </c>
      <c r="C183" s="90">
        <v>55.8</v>
      </c>
      <c r="D183" s="84" t="s">
        <v>0</v>
      </c>
      <c r="E183" s="84" t="s">
        <v>0</v>
      </c>
      <c r="F183" s="84"/>
      <c r="G183" s="84" t="s">
        <v>0</v>
      </c>
      <c r="H183" s="90">
        <f t="shared" si="35"/>
        <v>0.72202166064980755</v>
      </c>
      <c r="I183" s="84" t="s">
        <v>0</v>
      </c>
      <c r="J183" s="84" t="s">
        <v>0</v>
      </c>
      <c r="K183" s="90">
        <f t="shared" si="36"/>
        <v>0.72202166064980755</v>
      </c>
      <c r="L183" s="86"/>
      <c r="M183" s="90">
        <f t="shared" si="40"/>
        <v>35.246865878809068</v>
      </c>
      <c r="N183" s="86">
        <f t="shared" si="42"/>
        <v>0.72202166064980755</v>
      </c>
      <c r="O183" s="86">
        <f t="shared" si="43"/>
        <v>16.249999999999922</v>
      </c>
      <c r="Q183" s="83" t="s">
        <v>294</v>
      </c>
      <c r="R183" s="88">
        <f t="shared" si="41"/>
        <v>35.246865878809068</v>
      </c>
      <c r="T183" s="31"/>
      <c r="AF183" s="236" t="s">
        <v>137</v>
      </c>
      <c r="AG183" s="10">
        <v>76</v>
      </c>
      <c r="AI183" s="31"/>
      <c r="AN183" s="304"/>
      <c r="AO183" s="304">
        <v>1978</v>
      </c>
      <c r="AP183" s="281">
        <v>196</v>
      </c>
      <c r="AQ183" s="86">
        <f t="shared" si="37"/>
        <v>7.6331685886875444</v>
      </c>
    </row>
    <row r="184" spans="1:43" x14ac:dyDescent="0.3">
      <c r="A184" s="83" t="s">
        <v>295</v>
      </c>
      <c r="B184" s="92" t="s">
        <v>0</v>
      </c>
      <c r="C184" s="90">
        <v>56.7</v>
      </c>
      <c r="D184" s="84" t="s">
        <v>0</v>
      </c>
      <c r="E184" s="84" t="s">
        <v>0</v>
      </c>
      <c r="F184" s="84"/>
      <c r="G184" s="84" t="s">
        <v>0</v>
      </c>
      <c r="H184" s="90">
        <f t="shared" si="35"/>
        <v>1.6129032258064724</v>
      </c>
      <c r="I184" s="84" t="s">
        <v>0</v>
      </c>
      <c r="J184" s="84" t="s">
        <v>0</v>
      </c>
      <c r="K184" s="90">
        <f t="shared" si="36"/>
        <v>1.6129032258064724</v>
      </c>
      <c r="L184" s="86"/>
      <c r="M184" s="90">
        <f t="shared" si="40"/>
        <v>35.815363715564061</v>
      </c>
      <c r="N184" s="86">
        <f t="shared" si="42"/>
        <v>1.6129032258064724</v>
      </c>
      <c r="O184" s="86">
        <f t="shared" si="43"/>
        <v>17.391304347826054</v>
      </c>
      <c r="Q184" s="83" t="s">
        <v>295</v>
      </c>
      <c r="R184" s="88">
        <f t="shared" si="41"/>
        <v>35.815363715564061</v>
      </c>
      <c r="T184" s="31"/>
      <c r="AF184" s="236" t="s">
        <v>138</v>
      </c>
      <c r="AG184" s="10">
        <v>76</v>
      </c>
      <c r="AI184" s="31"/>
      <c r="AN184" s="304"/>
      <c r="AO184" s="304">
        <v>1979</v>
      </c>
      <c r="AP184" s="281">
        <v>218.1</v>
      </c>
      <c r="AQ184" s="86">
        <f t="shared" si="37"/>
        <v>11.275510204081641</v>
      </c>
    </row>
    <row r="185" spans="1:43" x14ac:dyDescent="0.3">
      <c r="A185" s="83" t="s">
        <v>296</v>
      </c>
      <c r="B185" s="92" t="s">
        <v>0</v>
      </c>
      <c r="C185" s="90">
        <v>57</v>
      </c>
      <c r="D185" s="84" t="s">
        <v>0</v>
      </c>
      <c r="E185" s="84" t="s">
        <v>0</v>
      </c>
      <c r="F185" s="84"/>
      <c r="G185" s="84" t="s">
        <v>0</v>
      </c>
      <c r="H185" s="90">
        <f t="shared" si="35"/>
        <v>0.52910052910053462</v>
      </c>
      <c r="I185" s="84" t="s">
        <v>0</v>
      </c>
      <c r="J185" s="84" t="s">
        <v>0</v>
      </c>
      <c r="K185" s="90">
        <f t="shared" si="36"/>
        <v>0.52910052910053462</v>
      </c>
      <c r="L185" s="86"/>
      <c r="M185" s="90">
        <f t="shared" si="40"/>
        <v>36.004862994482394</v>
      </c>
      <c r="N185" s="86">
        <f t="shared" si="42"/>
        <v>0.52910052910053462</v>
      </c>
      <c r="O185" s="86">
        <f t="shared" si="43"/>
        <v>16.564417177914102</v>
      </c>
      <c r="Q185" s="83" t="s">
        <v>296</v>
      </c>
      <c r="R185" s="88">
        <f t="shared" si="41"/>
        <v>36.004862994482394</v>
      </c>
      <c r="T185" s="31"/>
      <c r="AF185" s="236" t="s">
        <v>139</v>
      </c>
      <c r="AG185" s="10">
        <v>77</v>
      </c>
      <c r="AN185" s="304"/>
      <c r="AO185" s="304">
        <v>1980</v>
      </c>
      <c r="AP185" s="281">
        <v>247.6</v>
      </c>
      <c r="AQ185" s="86">
        <f t="shared" si="37"/>
        <v>13.525905547913798</v>
      </c>
    </row>
    <row r="186" spans="1:43" x14ac:dyDescent="0.3">
      <c r="A186" s="83" t="s">
        <v>297</v>
      </c>
      <c r="B186" s="92" t="s">
        <v>0</v>
      </c>
      <c r="C186" s="90">
        <v>57.3</v>
      </c>
      <c r="D186" s="84" t="s">
        <v>0</v>
      </c>
      <c r="E186" s="84" t="s">
        <v>0</v>
      </c>
      <c r="F186" s="84"/>
      <c r="G186" s="84" t="s">
        <v>0</v>
      </c>
      <c r="H186" s="90">
        <f t="shared" si="35"/>
        <v>0.52631578947368585</v>
      </c>
      <c r="I186" s="84" t="s">
        <v>0</v>
      </c>
      <c r="J186" s="84" t="s">
        <v>0</v>
      </c>
      <c r="K186" s="90">
        <f t="shared" si="36"/>
        <v>0.52631578947368585</v>
      </c>
      <c r="L186" s="86"/>
      <c r="M186" s="90">
        <f t="shared" si="40"/>
        <v>36.194362273400721</v>
      </c>
      <c r="N186" s="86">
        <f t="shared" si="42"/>
        <v>0.52631578947368585</v>
      </c>
      <c r="O186" s="86">
        <f t="shared" si="43"/>
        <v>15.291750503018076</v>
      </c>
      <c r="Q186" s="83" t="s">
        <v>297</v>
      </c>
      <c r="R186" s="88">
        <f t="shared" si="41"/>
        <v>36.194362273400721</v>
      </c>
      <c r="T186" s="31"/>
      <c r="AF186" s="236" t="s">
        <v>140</v>
      </c>
      <c r="AG186" s="10">
        <v>77</v>
      </c>
      <c r="AN186" s="304"/>
      <c r="AO186" s="304">
        <v>1981</v>
      </c>
      <c r="AP186" s="281">
        <v>273.2</v>
      </c>
      <c r="AQ186" s="86">
        <f t="shared" si="37"/>
        <v>10.339256865912771</v>
      </c>
    </row>
    <row r="187" spans="1:43" x14ac:dyDescent="0.3">
      <c r="A187" s="83" t="s">
        <v>298</v>
      </c>
      <c r="B187" s="92" t="s">
        <v>0</v>
      </c>
      <c r="C187" s="90">
        <v>57.3</v>
      </c>
      <c r="D187" s="84" t="s">
        <v>0</v>
      </c>
      <c r="E187" s="84" t="s">
        <v>0</v>
      </c>
      <c r="F187" s="84"/>
      <c r="G187" s="84" t="s">
        <v>0</v>
      </c>
      <c r="H187" s="90">
        <f t="shared" si="35"/>
        <v>0</v>
      </c>
      <c r="I187" s="84" t="s">
        <v>0</v>
      </c>
      <c r="J187" s="84" t="s">
        <v>0</v>
      </c>
      <c r="K187" s="90">
        <f t="shared" si="36"/>
        <v>0</v>
      </c>
      <c r="L187" s="86"/>
      <c r="M187" s="90">
        <f t="shared" si="40"/>
        <v>36.194362273400721</v>
      </c>
      <c r="N187" s="86">
        <f t="shared" si="42"/>
        <v>0</v>
      </c>
      <c r="O187" s="86">
        <f t="shared" si="43"/>
        <v>15.06024096385541</v>
      </c>
      <c r="Q187" s="83" t="s">
        <v>298</v>
      </c>
      <c r="R187" s="88">
        <f t="shared" si="41"/>
        <v>36.194362273400721</v>
      </c>
      <c r="T187" s="31"/>
      <c r="AF187" s="236" t="s">
        <v>141</v>
      </c>
      <c r="AG187" s="10">
        <v>77</v>
      </c>
      <c r="AN187" s="304"/>
      <c r="AO187" s="304">
        <v>1982</v>
      </c>
      <c r="AP187" s="281">
        <v>290</v>
      </c>
      <c r="AQ187" s="86">
        <f t="shared" si="37"/>
        <v>6.1493411420205035</v>
      </c>
    </row>
    <row r="188" spans="1:43" x14ac:dyDescent="0.3">
      <c r="A188" s="83" t="s">
        <v>299</v>
      </c>
      <c r="B188" s="92" t="s">
        <v>0</v>
      </c>
      <c r="C188" s="90">
        <v>57.2</v>
      </c>
      <c r="D188" s="84" t="s">
        <v>0</v>
      </c>
      <c r="E188" s="84" t="s">
        <v>0</v>
      </c>
      <c r="F188" s="84"/>
      <c r="G188" s="84" t="s">
        <v>0</v>
      </c>
      <c r="H188" s="90">
        <f t="shared" si="35"/>
        <v>-0.17452006980801515</v>
      </c>
      <c r="I188" s="84" t="s">
        <v>0</v>
      </c>
      <c r="J188" s="84" t="s">
        <v>0</v>
      </c>
      <c r="K188" s="90">
        <f t="shared" si="36"/>
        <v>-0.17452006980801515</v>
      </c>
      <c r="L188" s="86"/>
      <c r="M188" s="90">
        <f t="shared" si="40"/>
        <v>36.131195847094617</v>
      </c>
      <c r="N188" s="86">
        <f t="shared" si="42"/>
        <v>-0.17452006980801515</v>
      </c>
      <c r="O188" s="86">
        <f t="shared" si="43"/>
        <v>13.043478260869556</v>
      </c>
      <c r="Q188" s="83" t="s">
        <v>299</v>
      </c>
      <c r="R188" s="88">
        <f t="shared" si="41"/>
        <v>36.131195847094617</v>
      </c>
      <c r="T188" s="31"/>
      <c r="AF188" s="236" t="s">
        <v>142</v>
      </c>
      <c r="AG188" s="10">
        <v>77</v>
      </c>
      <c r="AI188" s="31"/>
      <c r="AN188" s="304"/>
      <c r="AO188" s="304">
        <v>1983</v>
      </c>
      <c r="AP188" s="281">
        <v>299.3</v>
      </c>
      <c r="AQ188" s="86">
        <f t="shared" si="37"/>
        <v>3.2068965517241477</v>
      </c>
    </row>
    <row r="189" spans="1:43" x14ac:dyDescent="0.3">
      <c r="A189" s="83" t="s">
        <v>300</v>
      </c>
      <c r="B189" s="92" t="s">
        <v>0</v>
      </c>
      <c r="C189" s="90">
        <v>56.1</v>
      </c>
      <c r="D189" s="84" t="s">
        <v>0</v>
      </c>
      <c r="E189" s="84" t="s">
        <v>0</v>
      </c>
      <c r="F189" s="84"/>
      <c r="G189" s="84" t="s">
        <v>0</v>
      </c>
      <c r="H189" s="90">
        <f t="shared" si="35"/>
        <v>-1.9230769230769273</v>
      </c>
      <c r="I189" s="84" t="s">
        <v>0</v>
      </c>
      <c r="J189" s="84" t="s">
        <v>0</v>
      </c>
      <c r="K189" s="90">
        <f t="shared" si="36"/>
        <v>-1.9230769230769273</v>
      </c>
      <c r="L189" s="86"/>
      <c r="M189" s="90">
        <f t="shared" si="40"/>
        <v>35.436365157727408</v>
      </c>
      <c r="N189" s="86">
        <f t="shared" si="42"/>
        <v>-1.9230769230769384</v>
      </c>
      <c r="O189" s="86">
        <f t="shared" si="43"/>
        <v>10.650887573964486</v>
      </c>
      <c r="Q189" s="83" t="s">
        <v>300</v>
      </c>
      <c r="R189" s="88">
        <f t="shared" si="41"/>
        <v>35.436365157727408</v>
      </c>
      <c r="T189" s="31"/>
      <c r="AF189" s="236" t="s">
        <v>143</v>
      </c>
      <c r="AG189" s="10">
        <v>77</v>
      </c>
      <c r="AI189" s="31"/>
      <c r="AN189" s="304"/>
      <c r="AO189" s="304">
        <v>1984</v>
      </c>
      <c r="AP189" s="281">
        <v>312.2</v>
      </c>
      <c r="AQ189" s="86">
        <f t="shared" si="37"/>
        <v>4.3100567991981142</v>
      </c>
    </row>
    <row r="190" spans="1:43" x14ac:dyDescent="0.3">
      <c r="A190" s="83" t="s">
        <v>301</v>
      </c>
      <c r="B190" s="92" t="s">
        <v>0</v>
      </c>
      <c r="C190" s="90">
        <v>55.5</v>
      </c>
      <c r="D190" s="84" t="s">
        <v>0</v>
      </c>
      <c r="E190" s="84" t="s">
        <v>0</v>
      </c>
      <c r="F190" s="84"/>
      <c r="G190" s="84" t="s">
        <v>0</v>
      </c>
      <c r="H190" s="90">
        <f t="shared" si="35"/>
        <v>-1.0695187165775444</v>
      </c>
      <c r="I190" s="84" t="s">
        <v>0</v>
      </c>
      <c r="J190" s="84" t="s">
        <v>0</v>
      </c>
      <c r="K190" s="90">
        <f t="shared" si="36"/>
        <v>-1.0695187165775444</v>
      </c>
      <c r="L190" s="86"/>
      <c r="M190" s="90">
        <f t="shared" si="40"/>
        <v>35.057366599890749</v>
      </c>
      <c r="N190" s="86">
        <f t="shared" si="42"/>
        <v>-1.0695187165775444</v>
      </c>
      <c r="O190" s="86">
        <f t="shared" si="43"/>
        <v>8.1871345029239642</v>
      </c>
      <c r="Q190" s="83" t="s">
        <v>301</v>
      </c>
      <c r="R190" s="88">
        <f t="shared" si="41"/>
        <v>35.057366599890749</v>
      </c>
      <c r="T190" s="31"/>
      <c r="AF190" s="236" t="s">
        <v>144</v>
      </c>
      <c r="AG190" s="10">
        <v>77</v>
      </c>
      <c r="AN190" s="304"/>
      <c r="AO190" s="304">
        <v>1985</v>
      </c>
      <c r="AP190" s="281">
        <v>323.2</v>
      </c>
      <c r="AQ190" s="86">
        <f t="shared" si="37"/>
        <v>3.5233824471492703</v>
      </c>
    </row>
    <row r="191" spans="1:43" x14ac:dyDescent="0.3">
      <c r="A191" s="83" t="s">
        <v>302</v>
      </c>
      <c r="B191" s="92" t="s">
        <v>0</v>
      </c>
      <c r="C191" s="90">
        <v>55.8</v>
      </c>
      <c r="D191" s="84" t="s">
        <v>0</v>
      </c>
      <c r="E191" s="84" t="s">
        <v>0</v>
      </c>
      <c r="F191" s="84"/>
      <c r="G191" s="84" t="s">
        <v>0</v>
      </c>
      <c r="H191" s="90">
        <f t="shared" si="35"/>
        <v>0.54054054054053502</v>
      </c>
      <c r="I191" s="84" t="s">
        <v>0</v>
      </c>
      <c r="J191" s="84" t="s">
        <v>0</v>
      </c>
      <c r="K191" s="90">
        <f t="shared" si="36"/>
        <v>0.54054054054053502</v>
      </c>
      <c r="L191" s="86"/>
      <c r="M191" s="90">
        <f t="shared" si="40"/>
        <v>35.246865878809075</v>
      </c>
      <c r="N191" s="86">
        <f t="shared" si="42"/>
        <v>0.54054054054053502</v>
      </c>
      <c r="O191" s="86">
        <f t="shared" si="43"/>
        <v>7.5144508670520027</v>
      </c>
      <c r="Q191" s="83" t="s">
        <v>302</v>
      </c>
      <c r="R191" s="88">
        <f t="shared" si="41"/>
        <v>35.246865878809075</v>
      </c>
      <c r="T191" s="31"/>
      <c r="AF191" s="236" t="s">
        <v>145</v>
      </c>
      <c r="AG191" s="10">
        <v>76</v>
      </c>
      <c r="AN191" s="304"/>
      <c r="AO191" s="304">
        <v>1986</v>
      </c>
      <c r="AP191" s="281">
        <v>329.4</v>
      </c>
      <c r="AQ191" s="86">
        <f t="shared" si="37"/>
        <v>1.9183168316831756</v>
      </c>
    </row>
    <row r="192" spans="1:43" x14ac:dyDescent="0.3">
      <c r="A192" s="83" t="s">
        <v>303</v>
      </c>
      <c r="B192" s="92" t="s">
        <v>0</v>
      </c>
      <c r="C192" s="90">
        <v>55.7</v>
      </c>
      <c r="D192" s="84" t="s">
        <v>0</v>
      </c>
      <c r="E192" s="84" t="s">
        <v>0</v>
      </c>
      <c r="F192" s="84"/>
      <c r="G192" s="84" t="s">
        <v>0</v>
      </c>
      <c r="H192" s="90">
        <f t="shared" si="35"/>
        <v>-0.17921146953403522</v>
      </c>
      <c r="I192" s="84" t="s">
        <v>0</v>
      </c>
      <c r="J192" s="84" t="s">
        <v>0</v>
      </c>
      <c r="K192" s="90">
        <f t="shared" si="36"/>
        <v>-0.17921146953403522</v>
      </c>
      <c r="L192" s="86"/>
      <c r="M192" s="90">
        <f t="shared" si="40"/>
        <v>35.183699452502971</v>
      </c>
      <c r="N192" s="86">
        <f t="shared" si="42"/>
        <v>-0.17921146953403522</v>
      </c>
      <c r="O192" s="86">
        <f t="shared" si="43"/>
        <v>5.0943396226415194</v>
      </c>
      <c r="Q192" s="83" t="s">
        <v>303</v>
      </c>
      <c r="R192" s="88">
        <f t="shared" si="41"/>
        <v>35.183699452502971</v>
      </c>
      <c r="T192" s="31"/>
      <c r="AF192" s="236" t="s">
        <v>146</v>
      </c>
      <c r="AG192" s="10">
        <v>77</v>
      </c>
      <c r="AN192" s="304"/>
      <c r="AO192" s="304">
        <v>1987</v>
      </c>
      <c r="AP192" s="281">
        <v>341.4</v>
      </c>
      <c r="AQ192" s="86">
        <f t="shared" si="37"/>
        <v>3.6429872495446158</v>
      </c>
    </row>
    <row r="193" spans="1:43" x14ac:dyDescent="0.3">
      <c r="A193" s="83" t="s">
        <v>304</v>
      </c>
      <c r="B193" s="92" t="s">
        <v>0</v>
      </c>
      <c r="C193" s="90">
        <v>56.1</v>
      </c>
      <c r="D193" s="84" t="s">
        <v>0</v>
      </c>
      <c r="E193" s="84" t="s">
        <v>0</v>
      </c>
      <c r="F193" s="84"/>
      <c r="G193" s="84" t="s">
        <v>0</v>
      </c>
      <c r="H193" s="90">
        <f t="shared" si="35"/>
        <v>0.71813285457809073</v>
      </c>
      <c r="I193" s="84" t="s">
        <v>0</v>
      </c>
      <c r="J193" s="84" t="s">
        <v>0</v>
      </c>
      <c r="K193" s="90">
        <f t="shared" si="36"/>
        <v>0.71813285457809073</v>
      </c>
      <c r="L193" s="86"/>
      <c r="M193" s="90">
        <f t="shared" si="40"/>
        <v>35.436365157727408</v>
      </c>
      <c r="N193" s="86">
        <f t="shared" si="42"/>
        <v>0.71813285457809073</v>
      </c>
      <c r="O193" s="86">
        <f t="shared" si="43"/>
        <v>2.7472527472527597</v>
      </c>
      <c r="Q193" s="83" t="s">
        <v>304</v>
      </c>
      <c r="R193" s="88">
        <f t="shared" si="41"/>
        <v>35.436365157727408</v>
      </c>
      <c r="T193" s="31"/>
      <c r="AF193" s="236" t="s">
        <v>147</v>
      </c>
      <c r="AG193" s="10">
        <v>76</v>
      </c>
      <c r="AI193" s="31"/>
      <c r="AN193" s="304"/>
      <c r="AO193" s="304">
        <v>1988</v>
      </c>
      <c r="AP193" s="281">
        <v>355.4</v>
      </c>
      <c r="AQ193" s="86">
        <f t="shared" si="37"/>
        <v>4.1007615700058508</v>
      </c>
    </row>
    <row r="194" spans="1:43" x14ac:dyDescent="0.3">
      <c r="A194" s="83" t="s">
        <v>305</v>
      </c>
      <c r="B194" s="92" t="s">
        <v>0</v>
      </c>
      <c r="C194" s="90">
        <v>55.3</v>
      </c>
      <c r="D194" s="84" t="s">
        <v>0</v>
      </c>
      <c r="E194" s="84" t="s">
        <v>0</v>
      </c>
      <c r="F194" s="84"/>
      <c r="G194" s="84" t="s">
        <v>0</v>
      </c>
      <c r="H194" s="90">
        <f t="shared" ref="H194:H257" si="44">((C194/C193)-1)*100</f>
        <v>-1.4260249554367332</v>
      </c>
      <c r="I194" s="84" t="s">
        <v>0</v>
      </c>
      <c r="J194" s="84" t="s">
        <v>0</v>
      </c>
      <c r="K194" s="90">
        <f t="shared" ref="K194:K257" si="45">H194</f>
        <v>-1.4260249554367332</v>
      </c>
      <c r="L194" s="86"/>
      <c r="M194" s="90">
        <f t="shared" si="40"/>
        <v>34.931033747278526</v>
      </c>
      <c r="N194" s="86">
        <f t="shared" si="42"/>
        <v>-1.4260249554367332</v>
      </c>
      <c r="O194" s="86">
        <f t="shared" si="43"/>
        <v>-0.18050541516245744</v>
      </c>
      <c r="Q194" s="83" t="s">
        <v>305</v>
      </c>
      <c r="R194" s="88">
        <f t="shared" si="41"/>
        <v>34.931033747278526</v>
      </c>
      <c r="T194" s="31"/>
      <c r="AF194" s="236" t="s">
        <v>148</v>
      </c>
      <c r="AG194" s="10">
        <v>77</v>
      </c>
      <c r="AI194" s="31"/>
      <c r="AN194" s="304"/>
      <c r="AO194" s="304">
        <v>1989</v>
      </c>
      <c r="AP194" s="281">
        <v>372.5</v>
      </c>
      <c r="AQ194" s="86">
        <f t="shared" si="37"/>
        <v>4.811480022509862</v>
      </c>
    </row>
    <row r="195" spans="1:43" x14ac:dyDescent="0.3">
      <c r="A195" s="83" t="s">
        <v>306</v>
      </c>
      <c r="B195" s="92" t="s">
        <v>0</v>
      </c>
      <c r="C195" s="90">
        <v>55.4</v>
      </c>
      <c r="D195" s="84" t="s">
        <v>0</v>
      </c>
      <c r="E195" s="84" t="s">
        <v>0</v>
      </c>
      <c r="F195" s="84"/>
      <c r="G195" s="84" t="s">
        <v>0</v>
      </c>
      <c r="H195" s="90">
        <f t="shared" si="44"/>
        <v>0.18083182640145079</v>
      </c>
      <c r="I195" s="84" t="s">
        <v>0</v>
      </c>
      <c r="J195" s="84" t="s">
        <v>0</v>
      </c>
      <c r="K195" s="90">
        <f t="shared" si="45"/>
        <v>0.18083182640145079</v>
      </c>
      <c r="L195" s="86"/>
      <c r="M195" s="90">
        <f t="shared" si="40"/>
        <v>34.994200173584638</v>
      </c>
      <c r="N195" s="86">
        <f t="shared" si="42"/>
        <v>0.18083182640145079</v>
      </c>
      <c r="O195" s="86">
        <f t="shared" si="43"/>
        <v>-0.71684587813617417</v>
      </c>
      <c r="Q195" s="83" t="s">
        <v>306</v>
      </c>
      <c r="R195" s="88">
        <f t="shared" si="41"/>
        <v>34.994200173584638</v>
      </c>
      <c r="T195" s="31"/>
      <c r="AF195" s="236" t="s">
        <v>149</v>
      </c>
      <c r="AG195" s="10">
        <v>77</v>
      </c>
      <c r="AN195" s="304"/>
      <c r="AO195" s="304">
        <v>1990</v>
      </c>
      <c r="AP195" s="281">
        <v>392.6</v>
      </c>
      <c r="AQ195" s="86">
        <f t="shared" si="37"/>
        <v>5.3959731543624212</v>
      </c>
    </row>
    <row r="196" spans="1:43" x14ac:dyDescent="0.3">
      <c r="A196" s="83" t="s">
        <v>307</v>
      </c>
      <c r="B196" s="92" t="s">
        <v>0</v>
      </c>
      <c r="C196" s="90">
        <v>55.1</v>
      </c>
      <c r="D196" s="84" t="s">
        <v>0</v>
      </c>
      <c r="E196" s="84" t="s">
        <v>0</v>
      </c>
      <c r="F196" s="84"/>
      <c r="G196" s="84" t="s">
        <v>0</v>
      </c>
      <c r="H196" s="90">
        <f t="shared" si="44"/>
        <v>-0.54151624548736121</v>
      </c>
      <c r="I196" s="84" t="s">
        <v>0</v>
      </c>
      <c r="J196" s="84" t="s">
        <v>0</v>
      </c>
      <c r="K196" s="90">
        <f t="shared" si="45"/>
        <v>-0.54151624548736121</v>
      </c>
      <c r="L196" s="86"/>
      <c r="M196" s="90">
        <f t="shared" si="40"/>
        <v>34.804700894666311</v>
      </c>
      <c r="N196" s="86">
        <f t="shared" si="42"/>
        <v>-0.54151624548736121</v>
      </c>
      <c r="O196" s="86">
        <f t="shared" si="43"/>
        <v>-2.821869488536155</v>
      </c>
      <c r="Q196" s="83" t="s">
        <v>307</v>
      </c>
      <c r="R196" s="88">
        <f t="shared" si="41"/>
        <v>34.804700894666311</v>
      </c>
      <c r="T196" s="31"/>
      <c r="AF196" s="236" t="s">
        <v>150</v>
      </c>
      <c r="AG196" s="10">
        <v>78</v>
      </c>
      <c r="AN196" s="304"/>
      <c r="AO196" s="304">
        <v>1991</v>
      </c>
      <c r="AP196" s="281">
        <v>409.3</v>
      </c>
      <c r="AQ196" s="86">
        <f t="shared" si="37"/>
        <v>4.2536933265409971</v>
      </c>
    </row>
    <row r="197" spans="1:43" x14ac:dyDescent="0.3">
      <c r="A197" s="83" t="s">
        <v>308</v>
      </c>
      <c r="B197" s="92" t="s">
        <v>0</v>
      </c>
      <c r="C197" s="90">
        <v>55.2</v>
      </c>
      <c r="D197" s="84" t="s">
        <v>0</v>
      </c>
      <c r="E197" s="84" t="s">
        <v>0</v>
      </c>
      <c r="F197" s="84"/>
      <c r="G197" s="84" t="s">
        <v>0</v>
      </c>
      <c r="H197" s="90">
        <f t="shared" si="44"/>
        <v>0.18148820326679971</v>
      </c>
      <c r="I197" s="84" t="s">
        <v>0</v>
      </c>
      <c r="J197" s="84" t="s">
        <v>0</v>
      </c>
      <c r="K197" s="90">
        <f t="shared" si="45"/>
        <v>0.18148820326679971</v>
      </c>
      <c r="L197" s="86"/>
      <c r="M197" s="90">
        <f t="shared" si="40"/>
        <v>34.867867320972422</v>
      </c>
      <c r="N197" s="86">
        <f t="shared" si="42"/>
        <v>0.18148820326679971</v>
      </c>
      <c r="O197" s="86">
        <f t="shared" si="43"/>
        <v>-3.1578947368421151</v>
      </c>
      <c r="Q197" s="83" t="s">
        <v>308</v>
      </c>
      <c r="R197" s="88">
        <f t="shared" si="41"/>
        <v>34.867867320972422</v>
      </c>
      <c r="T197" s="31"/>
      <c r="AF197" s="236" t="s">
        <v>151</v>
      </c>
      <c r="AG197" s="10">
        <v>78</v>
      </c>
      <c r="AN197" s="304"/>
      <c r="AO197" s="304">
        <v>1992</v>
      </c>
      <c r="AP197" s="281">
        <v>421.7</v>
      </c>
      <c r="AQ197" s="86">
        <f t="shared" si="37"/>
        <v>3.0295626679696985</v>
      </c>
    </row>
    <row r="198" spans="1:43" x14ac:dyDescent="0.3">
      <c r="A198" s="83" t="s">
        <v>309</v>
      </c>
      <c r="B198" s="92" t="s">
        <v>0</v>
      </c>
      <c r="C198" s="90">
        <v>54.7</v>
      </c>
      <c r="D198" s="84" t="s">
        <v>0</v>
      </c>
      <c r="E198" s="84" t="s">
        <v>0</v>
      </c>
      <c r="F198" s="84"/>
      <c r="G198" s="84" t="s">
        <v>0</v>
      </c>
      <c r="H198" s="90">
        <f t="shared" si="44"/>
        <v>-0.90579710144927938</v>
      </c>
      <c r="I198" s="84" t="s">
        <v>0</v>
      </c>
      <c r="J198" s="84" t="s">
        <v>0</v>
      </c>
      <c r="K198" s="90">
        <f t="shared" si="45"/>
        <v>-0.90579710144927938</v>
      </c>
      <c r="L198" s="86"/>
      <c r="M198" s="90">
        <f t="shared" si="40"/>
        <v>34.552035189441874</v>
      </c>
      <c r="N198" s="86">
        <f t="shared" si="42"/>
        <v>-0.90579710144927938</v>
      </c>
      <c r="O198" s="86">
        <f t="shared" si="43"/>
        <v>-4.5375218150087271</v>
      </c>
      <c r="Q198" s="83" t="s">
        <v>309</v>
      </c>
      <c r="R198" s="88">
        <f t="shared" si="41"/>
        <v>34.552035189441874</v>
      </c>
      <c r="T198" s="31"/>
      <c r="AF198" s="236" t="s">
        <v>152</v>
      </c>
      <c r="AG198" s="10">
        <v>78</v>
      </c>
      <c r="AI198" s="31"/>
      <c r="AN198" s="304"/>
      <c r="AO198" s="304">
        <v>1993</v>
      </c>
      <c r="AP198" s="281">
        <v>434.1</v>
      </c>
      <c r="AQ198" s="86">
        <f t="shared" ref="AQ198:AQ261" si="46">((AP198/AP197)-1)*100</f>
        <v>2.940479013516728</v>
      </c>
    </row>
    <row r="199" spans="1:43" x14ac:dyDescent="0.3">
      <c r="A199" s="83" t="s">
        <v>310</v>
      </c>
      <c r="B199" s="92" t="s">
        <v>0</v>
      </c>
      <c r="C199" s="90">
        <v>54.5</v>
      </c>
      <c r="D199" s="84" t="s">
        <v>0</v>
      </c>
      <c r="E199" s="84" t="s">
        <v>0</v>
      </c>
      <c r="F199" s="84"/>
      <c r="G199" s="84" t="s">
        <v>0</v>
      </c>
      <c r="H199" s="90">
        <f t="shared" si="44"/>
        <v>-0.36563071297989191</v>
      </c>
      <c r="I199" s="84" t="s">
        <v>0</v>
      </c>
      <c r="J199" s="84" t="s">
        <v>0</v>
      </c>
      <c r="K199" s="90">
        <f t="shared" si="45"/>
        <v>-0.36563071297989191</v>
      </c>
      <c r="L199" s="86"/>
      <c r="M199" s="90">
        <f t="shared" si="40"/>
        <v>34.425702336829652</v>
      </c>
      <c r="N199" s="86">
        <f t="shared" si="42"/>
        <v>-0.36563071297990302</v>
      </c>
      <c r="O199" s="86">
        <f t="shared" si="43"/>
        <v>-4.8865619546247903</v>
      </c>
      <c r="Q199" s="83" t="s">
        <v>310</v>
      </c>
      <c r="R199" s="88">
        <f t="shared" si="41"/>
        <v>34.425702336829652</v>
      </c>
      <c r="T199" s="31"/>
      <c r="AF199" s="236" t="s">
        <v>153</v>
      </c>
      <c r="AG199" s="10">
        <v>78</v>
      </c>
      <c r="AI199" s="31"/>
      <c r="AN199" s="304"/>
      <c r="AO199" s="304">
        <v>1994</v>
      </c>
      <c r="AP199" s="281">
        <v>445.4</v>
      </c>
      <c r="AQ199" s="86">
        <f t="shared" si="46"/>
        <v>2.6030868463487566</v>
      </c>
    </row>
    <row r="200" spans="1:43" x14ac:dyDescent="0.3">
      <c r="A200" s="83" t="s">
        <v>311</v>
      </c>
      <c r="B200" s="92" t="s">
        <v>0</v>
      </c>
      <c r="C200" s="90">
        <v>54.4</v>
      </c>
      <c r="D200" s="84" t="s">
        <v>0</v>
      </c>
      <c r="E200" s="84" t="s">
        <v>0</v>
      </c>
      <c r="F200" s="84"/>
      <c r="G200" s="84" t="s">
        <v>0</v>
      </c>
      <c r="H200" s="90">
        <f t="shared" si="44"/>
        <v>-0.18348623853211565</v>
      </c>
      <c r="I200" s="84" t="s">
        <v>0</v>
      </c>
      <c r="J200" s="84" t="s">
        <v>0</v>
      </c>
      <c r="K200" s="90">
        <f t="shared" si="45"/>
        <v>-0.18348623853211565</v>
      </c>
      <c r="L200" s="86"/>
      <c r="M200" s="90">
        <f t="shared" si="40"/>
        <v>34.36253591052354</v>
      </c>
      <c r="N200" s="86">
        <f t="shared" si="42"/>
        <v>-0.18348623853211565</v>
      </c>
      <c r="O200" s="86">
        <f t="shared" si="43"/>
        <v>-4.8951048951049287</v>
      </c>
      <c r="Q200" s="83" t="s">
        <v>311</v>
      </c>
      <c r="R200" s="88">
        <f t="shared" si="41"/>
        <v>34.36253591052354</v>
      </c>
      <c r="T200" s="31"/>
      <c r="AF200" s="236" t="s">
        <v>154</v>
      </c>
      <c r="AG200" s="10">
        <v>78</v>
      </c>
      <c r="AN200" s="304"/>
      <c r="AO200" s="304">
        <v>1995</v>
      </c>
      <c r="AP200" s="281">
        <v>457.9</v>
      </c>
      <c r="AQ200" s="86">
        <f t="shared" si="46"/>
        <v>2.8064660978895484</v>
      </c>
    </row>
    <row r="201" spans="1:43" x14ac:dyDescent="0.3">
      <c r="A201" s="83" t="s">
        <v>312</v>
      </c>
      <c r="B201" s="92" t="s">
        <v>0</v>
      </c>
      <c r="C201" s="90">
        <v>54.1</v>
      </c>
      <c r="D201" s="84" t="s">
        <v>0</v>
      </c>
      <c r="E201" s="84" t="s">
        <v>0</v>
      </c>
      <c r="F201" s="84"/>
      <c r="G201" s="84" t="s">
        <v>0</v>
      </c>
      <c r="H201" s="90">
        <f t="shared" si="44"/>
        <v>-0.55147058823529216</v>
      </c>
      <c r="I201" s="84" t="s">
        <v>0</v>
      </c>
      <c r="J201" s="84" t="s">
        <v>0</v>
      </c>
      <c r="K201" s="90">
        <f t="shared" si="45"/>
        <v>-0.55147058823529216</v>
      </c>
      <c r="L201" s="86"/>
      <c r="M201" s="90">
        <f t="shared" si="40"/>
        <v>34.173036631605214</v>
      </c>
      <c r="N201" s="86">
        <f t="shared" si="42"/>
        <v>-0.55147058823529216</v>
      </c>
      <c r="O201" s="86">
        <f t="shared" si="43"/>
        <v>-3.5650623885918109</v>
      </c>
      <c r="Q201" s="83" t="s">
        <v>312</v>
      </c>
      <c r="R201" s="88">
        <f t="shared" si="41"/>
        <v>34.173036631605214</v>
      </c>
      <c r="T201" s="31"/>
      <c r="AF201" s="236" t="s">
        <v>155</v>
      </c>
      <c r="AG201" s="10">
        <v>78</v>
      </c>
      <c r="AN201" s="304"/>
      <c r="AO201" s="304">
        <v>1996</v>
      </c>
      <c r="AP201" s="281">
        <v>471.3</v>
      </c>
      <c r="AQ201" s="86">
        <f t="shared" si="46"/>
        <v>2.9264031447914451</v>
      </c>
    </row>
    <row r="202" spans="1:43" x14ac:dyDescent="0.3">
      <c r="A202" s="83" t="s">
        <v>313</v>
      </c>
      <c r="B202" s="92" t="s">
        <v>0</v>
      </c>
      <c r="C202" s="90">
        <v>54.1</v>
      </c>
      <c r="D202" s="84" t="s">
        <v>0</v>
      </c>
      <c r="E202" s="84" t="s">
        <v>0</v>
      </c>
      <c r="F202" s="84"/>
      <c r="G202" s="84" t="s">
        <v>0</v>
      </c>
      <c r="H202" s="90">
        <f t="shared" si="44"/>
        <v>0</v>
      </c>
      <c r="I202" s="84" t="s">
        <v>0</v>
      </c>
      <c r="J202" s="84" t="s">
        <v>0</v>
      </c>
      <c r="K202" s="90">
        <f t="shared" si="45"/>
        <v>0</v>
      </c>
      <c r="L202" s="86"/>
      <c r="M202" s="90">
        <f t="shared" si="40"/>
        <v>34.173036631605214</v>
      </c>
      <c r="N202" s="86">
        <f t="shared" si="42"/>
        <v>0</v>
      </c>
      <c r="O202" s="86">
        <f t="shared" si="43"/>
        <v>-2.5225225225225301</v>
      </c>
      <c r="Q202" s="83" t="s">
        <v>313</v>
      </c>
      <c r="R202" s="88">
        <f t="shared" si="41"/>
        <v>34.173036631605214</v>
      </c>
      <c r="T202" s="31"/>
      <c r="AF202" s="236" t="s">
        <v>156</v>
      </c>
      <c r="AG202" s="10">
        <v>77</v>
      </c>
      <c r="AN202" s="304"/>
      <c r="AO202" s="304">
        <v>1997</v>
      </c>
      <c r="AP202" s="281">
        <v>482.4</v>
      </c>
      <c r="AQ202" s="86">
        <f t="shared" si="46"/>
        <v>2.3551877784850239</v>
      </c>
    </row>
    <row r="203" spans="1:43" x14ac:dyDescent="0.3">
      <c r="A203" s="83" t="s">
        <v>314</v>
      </c>
      <c r="B203" s="92" t="s">
        <v>0</v>
      </c>
      <c r="C203" s="90">
        <v>54.5</v>
      </c>
      <c r="D203" s="84" t="s">
        <v>0</v>
      </c>
      <c r="E203" s="84" t="s">
        <v>0</v>
      </c>
      <c r="F203" s="84"/>
      <c r="G203" s="84" t="s">
        <v>0</v>
      </c>
      <c r="H203" s="90">
        <f t="shared" si="44"/>
        <v>0.73937153419592061</v>
      </c>
      <c r="I203" s="84" t="s">
        <v>0</v>
      </c>
      <c r="J203" s="84" t="s">
        <v>0</v>
      </c>
      <c r="K203" s="90">
        <f t="shared" si="45"/>
        <v>0.73937153419592061</v>
      </c>
      <c r="L203" s="86"/>
      <c r="M203" s="90">
        <f t="shared" si="40"/>
        <v>34.425702336829644</v>
      </c>
      <c r="N203" s="86">
        <f t="shared" si="42"/>
        <v>0.73937153419592061</v>
      </c>
      <c r="O203" s="86">
        <f t="shared" si="43"/>
        <v>-2.3297491039426688</v>
      </c>
      <c r="Q203" s="83" t="s">
        <v>314</v>
      </c>
      <c r="R203" s="88">
        <f t="shared" si="41"/>
        <v>34.425702336829644</v>
      </c>
      <c r="S203" s="31"/>
      <c r="T203" s="31"/>
      <c r="AF203" s="236" t="s">
        <v>157</v>
      </c>
      <c r="AG203" s="10">
        <v>78</v>
      </c>
      <c r="AH203" s="31"/>
      <c r="AI203" s="31"/>
      <c r="AJ203" s="31"/>
      <c r="AK203" s="31"/>
      <c r="AL203" s="31"/>
      <c r="AM203" s="31"/>
      <c r="AN203" s="304"/>
      <c r="AO203" s="304">
        <v>1998</v>
      </c>
      <c r="AP203" s="281">
        <v>489.8</v>
      </c>
      <c r="AQ203" s="86">
        <f t="shared" si="46"/>
        <v>1.533996683250427</v>
      </c>
    </row>
    <row r="204" spans="1:43" x14ac:dyDescent="0.3">
      <c r="A204" s="83" t="s">
        <v>315</v>
      </c>
      <c r="B204" s="92" t="s">
        <v>0</v>
      </c>
      <c r="C204" s="90">
        <v>55.4</v>
      </c>
      <c r="D204" s="84" t="s">
        <v>0</v>
      </c>
      <c r="E204" s="84" t="s">
        <v>0</v>
      </c>
      <c r="F204" s="84"/>
      <c r="G204" s="84" t="s">
        <v>0</v>
      </c>
      <c r="H204" s="90">
        <f t="shared" si="44"/>
        <v>1.6513761467889854</v>
      </c>
      <c r="I204" s="84" t="s">
        <v>0</v>
      </c>
      <c r="J204" s="84" t="s">
        <v>0</v>
      </c>
      <c r="K204" s="90">
        <f t="shared" si="45"/>
        <v>1.6513761467889854</v>
      </c>
      <c r="L204" s="86"/>
      <c r="M204" s="90">
        <f t="shared" si="40"/>
        <v>34.99420017358463</v>
      </c>
      <c r="N204" s="86">
        <f t="shared" si="42"/>
        <v>1.6513761467889854</v>
      </c>
      <c r="O204" s="86">
        <f t="shared" si="43"/>
        <v>-0.53859964093361246</v>
      </c>
      <c r="Q204" s="83" t="s">
        <v>315</v>
      </c>
      <c r="R204" s="88">
        <f t="shared" si="41"/>
        <v>34.99420017358463</v>
      </c>
      <c r="S204" s="245"/>
      <c r="T204" s="31"/>
      <c r="AF204" s="236" t="s">
        <v>158</v>
      </c>
      <c r="AG204" s="10">
        <v>78</v>
      </c>
      <c r="AH204" s="245"/>
      <c r="AI204" s="31"/>
      <c r="AN204" s="304"/>
      <c r="AO204" s="304">
        <v>1999</v>
      </c>
      <c r="AP204" s="281">
        <v>500.6</v>
      </c>
      <c r="AQ204" s="86">
        <f t="shared" si="46"/>
        <v>2.204981625153124</v>
      </c>
    </row>
    <row r="205" spans="1:43" x14ac:dyDescent="0.3">
      <c r="A205" s="83" t="s">
        <v>316</v>
      </c>
      <c r="B205" s="92" t="s">
        <v>0</v>
      </c>
      <c r="C205" s="90">
        <v>56.1</v>
      </c>
      <c r="D205" s="84" t="s">
        <v>0</v>
      </c>
      <c r="E205" s="84" t="s">
        <v>0</v>
      </c>
      <c r="F205" s="84"/>
      <c r="G205" s="84" t="s">
        <v>0</v>
      </c>
      <c r="H205" s="90">
        <f t="shared" si="44"/>
        <v>1.2635379061371799</v>
      </c>
      <c r="I205" s="84" t="s">
        <v>0</v>
      </c>
      <c r="J205" s="84" t="s">
        <v>0</v>
      </c>
      <c r="K205" s="90">
        <f t="shared" si="45"/>
        <v>1.2635379061371799</v>
      </c>
      <c r="L205" s="86"/>
      <c r="M205" s="90">
        <f t="shared" si="40"/>
        <v>35.436365157727394</v>
      </c>
      <c r="N205" s="86">
        <f t="shared" si="42"/>
        <v>1.2635379061371799</v>
      </c>
      <c r="O205" s="86">
        <f t="shared" si="43"/>
        <v>-4.4408920985006262E-14</v>
      </c>
      <c r="Q205" s="83" t="s">
        <v>316</v>
      </c>
      <c r="R205" s="88">
        <f t="shared" si="41"/>
        <v>35.436365157727394</v>
      </c>
      <c r="S205" s="245"/>
      <c r="T205" s="31"/>
      <c r="AF205" s="236" t="s">
        <v>159</v>
      </c>
      <c r="AG205" s="10">
        <v>78</v>
      </c>
      <c r="AH205" s="245"/>
      <c r="AN205" s="304"/>
      <c r="AO205" s="304">
        <v>2000</v>
      </c>
      <c r="AP205" s="281">
        <v>517.5</v>
      </c>
      <c r="AQ205" s="86">
        <f t="shared" si="46"/>
        <v>3.3759488613663624</v>
      </c>
    </row>
    <row r="206" spans="1:43" x14ac:dyDescent="0.3">
      <c r="A206" s="83" t="s">
        <v>317</v>
      </c>
      <c r="B206" s="92" t="s">
        <v>0</v>
      </c>
      <c r="C206" s="90">
        <v>56.1</v>
      </c>
      <c r="D206" s="84" t="s">
        <v>0</v>
      </c>
      <c r="E206" s="84" t="s">
        <v>0</v>
      </c>
      <c r="F206" s="84"/>
      <c r="G206" s="84" t="s">
        <v>0</v>
      </c>
      <c r="H206" s="90">
        <f t="shared" si="44"/>
        <v>0</v>
      </c>
      <c r="I206" s="84" t="s">
        <v>0</v>
      </c>
      <c r="J206" s="84" t="s">
        <v>0</v>
      </c>
      <c r="K206" s="90">
        <f t="shared" si="45"/>
        <v>0</v>
      </c>
      <c r="L206" s="86"/>
      <c r="M206" s="90">
        <f t="shared" si="40"/>
        <v>35.436365157727394</v>
      </c>
      <c r="N206" s="86">
        <f t="shared" si="42"/>
        <v>0</v>
      </c>
      <c r="O206" s="86">
        <f t="shared" si="43"/>
        <v>1.4466546112115397</v>
      </c>
      <c r="Q206" s="83" t="s">
        <v>317</v>
      </c>
      <c r="R206" s="88">
        <f t="shared" si="41"/>
        <v>35.436365157727394</v>
      </c>
      <c r="S206" s="245"/>
      <c r="T206" s="31"/>
      <c r="AF206" s="236" t="s">
        <v>160</v>
      </c>
      <c r="AG206" s="10">
        <v>78</v>
      </c>
      <c r="AH206" s="245"/>
      <c r="AN206" s="304"/>
      <c r="AO206" s="304">
        <v>2001</v>
      </c>
      <c r="AP206" s="281">
        <v>532.1</v>
      </c>
      <c r="AQ206" s="86">
        <f t="shared" si="46"/>
        <v>2.8212560386473573</v>
      </c>
    </row>
    <row r="207" spans="1:43" x14ac:dyDescent="0.3">
      <c r="A207" s="83" t="s">
        <v>318</v>
      </c>
      <c r="B207" s="92" t="s">
        <v>0</v>
      </c>
      <c r="C207" s="90">
        <v>56.6</v>
      </c>
      <c r="D207" s="84" t="s">
        <v>0</v>
      </c>
      <c r="E207" s="84" t="s">
        <v>0</v>
      </c>
      <c r="F207" s="84"/>
      <c r="G207" s="84" t="s">
        <v>0</v>
      </c>
      <c r="H207" s="90">
        <f t="shared" si="44"/>
        <v>0.89126559714796105</v>
      </c>
      <c r="I207" s="84" t="s">
        <v>0</v>
      </c>
      <c r="J207" s="84" t="s">
        <v>0</v>
      </c>
      <c r="K207" s="90">
        <f t="shared" si="45"/>
        <v>0.89126559714796105</v>
      </c>
      <c r="L207" s="86"/>
      <c r="M207" s="90">
        <f t="shared" si="40"/>
        <v>35.752197289257943</v>
      </c>
      <c r="N207" s="86">
        <f t="shared" si="42"/>
        <v>0.89126559714796105</v>
      </c>
      <c r="O207" s="86">
        <f t="shared" si="43"/>
        <v>2.1660649819494449</v>
      </c>
      <c r="Q207" s="83" t="s">
        <v>318</v>
      </c>
      <c r="R207" s="88">
        <f t="shared" si="41"/>
        <v>35.752197289257943</v>
      </c>
      <c r="S207" s="245"/>
      <c r="T207" s="31"/>
      <c r="AF207" s="236" t="s">
        <v>161</v>
      </c>
      <c r="AG207" s="10">
        <v>78</v>
      </c>
      <c r="AH207" s="245"/>
      <c r="AN207" s="304"/>
      <c r="AO207" s="304">
        <v>2002</v>
      </c>
      <c r="AP207" s="281">
        <v>540.5</v>
      </c>
      <c r="AQ207" s="86">
        <f t="shared" si="46"/>
        <v>1.5786506295808911</v>
      </c>
    </row>
    <row r="208" spans="1:43" x14ac:dyDescent="0.3">
      <c r="A208" s="83" t="s">
        <v>319</v>
      </c>
      <c r="B208" s="92" t="s">
        <v>0</v>
      </c>
      <c r="C208" s="90">
        <v>57.7</v>
      </c>
      <c r="D208" s="84" t="s">
        <v>0</v>
      </c>
      <c r="E208" s="84" t="s">
        <v>0</v>
      </c>
      <c r="F208" s="84"/>
      <c r="G208" s="84" t="s">
        <v>0</v>
      </c>
      <c r="H208" s="90">
        <f t="shared" si="44"/>
        <v>1.9434628975264934</v>
      </c>
      <c r="I208" s="84" t="s">
        <v>0</v>
      </c>
      <c r="J208" s="84" t="s">
        <v>0</v>
      </c>
      <c r="K208" s="90">
        <f t="shared" si="45"/>
        <v>1.9434628975264934</v>
      </c>
      <c r="L208" s="86"/>
      <c r="M208" s="90">
        <f t="shared" si="40"/>
        <v>36.447027978625144</v>
      </c>
      <c r="N208" s="86">
        <f t="shared" si="42"/>
        <v>1.9434628975264934</v>
      </c>
      <c r="O208" s="86">
        <f t="shared" si="43"/>
        <v>4.7186932849364371</v>
      </c>
      <c r="Q208" s="83" t="s">
        <v>319</v>
      </c>
      <c r="R208" s="88">
        <f t="shared" si="41"/>
        <v>36.447027978625144</v>
      </c>
      <c r="S208" s="245"/>
      <c r="T208" s="31"/>
      <c r="AF208" s="236" t="s">
        <v>162</v>
      </c>
      <c r="AG208" s="10">
        <v>78</v>
      </c>
      <c r="AH208" s="245"/>
      <c r="AI208" s="31"/>
      <c r="AN208" s="304"/>
      <c r="AO208" s="304">
        <v>2003</v>
      </c>
      <c r="AP208" s="281">
        <v>552.79999999999995</v>
      </c>
      <c r="AQ208" s="86">
        <f t="shared" si="46"/>
        <v>2.2756706753006339</v>
      </c>
    </row>
    <row r="209" spans="1:43" x14ac:dyDescent="0.3">
      <c r="A209" s="95">
        <v>732</v>
      </c>
      <c r="B209" s="92" t="s">
        <v>0</v>
      </c>
      <c r="C209" s="90">
        <v>56.8</v>
      </c>
      <c r="D209" s="84" t="s">
        <v>0</v>
      </c>
      <c r="E209" s="84" t="s">
        <v>0</v>
      </c>
      <c r="F209" s="84"/>
      <c r="G209" s="84" t="s">
        <v>0</v>
      </c>
      <c r="H209" s="90">
        <f t="shared" si="44"/>
        <v>-1.5597920277296451</v>
      </c>
      <c r="I209" s="84" t="s">
        <v>0</v>
      </c>
      <c r="J209" s="84" t="s">
        <v>0</v>
      </c>
      <c r="K209" s="90">
        <f t="shared" si="45"/>
        <v>-1.5597920277296451</v>
      </c>
      <c r="L209" s="86"/>
      <c r="M209" s="90">
        <f t="shared" si="40"/>
        <v>35.878530141870158</v>
      </c>
      <c r="N209" s="86">
        <f t="shared" si="42"/>
        <v>-1.559792027729634</v>
      </c>
      <c r="O209" s="86">
        <f t="shared" si="43"/>
        <v>2.8985507246376274</v>
      </c>
      <c r="Q209" s="95">
        <v>732</v>
      </c>
      <c r="R209" s="88">
        <f t="shared" si="41"/>
        <v>35.878530141870158</v>
      </c>
      <c r="S209" s="245"/>
      <c r="T209" s="31"/>
      <c r="AF209" s="236" t="s">
        <v>589</v>
      </c>
      <c r="AG209" s="10">
        <v>77</v>
      </c>
      <c r="AH209" s="245"/>
      <c r="AI209" s="31"/>
      <c r="AN209" s="304"/>
      <c r="AO209" s="304">
        <v>2004</v>
      </c>
      <c r="AP209" s="281">
        <v>567.6</v>
      </c>
      <c r="AQ209" s="86">
        <f t="shared" si="46"/>
        <v>2.677279305354574</v>
      </c>
    </row>
    <row r="210" spans="1:43" x14ac:dyDescent="0.3">
      <c r="A210" s="95">
        <v>763</v>
      </c>
      <c r="B210" s="92" t="s">
        <v>0</v>
      </c>
      <c r="C210" s="90">
        <v>56.7</v>
      </c>
      <c r="D210" s="84" t="s">
        <v>0</v>
      </c>
      <c r="E210" s="84" t="s">
        <v>0</v>
      </c>
      <c r="F210" s="84"/>
      <c r="G210" s="84" t="s">
        <v>0</v>
      </c>
      <c r="H210" s="90">
        <f t="shared" si="44"/>
        <v>-0.17605633802816323</v>
      </c>
      <c r="I210" s="84" t="s">
        <v>0</v>
      </c>
      <c r="J210" s="84" t="s">
        <v>0</v>
      </c>
      <c r="K210" s="90">
        <f t="shared" si="45"/>
        <v>-0.17605633802816323</v>
      </c>
      <c r="L210" s="86"/>
      <c r="M210" s="90">
        <f t="shared" si="40"/>
        <v>35.815363715564054</v>
      </c>
      <c r="N210" s="86">
        <f t="shared" si="42"/>
        <v>-0.17605633802815213</v>
      </c>
      <c r="O210" s="86">
        <f t="shared" si="43"/>
        <v>3.6563071297988747</v>
      </c>
      <c r="Q210" s="95">
        <v>763</v>
      </c>
      <c r="R210" s="88">
        <f t="shared" si="41"/>
        <v>35.815363715564054</v>
      </c>
      <c r="S210" s="245"/>
      <c r="T210" s="31"/>
      <c r="AF210" s="236" t="s">
        <v>164</v>
      </c>
      <c r="AG210" s="10">
        <v>78</v>
      </c>
      <c r="AH210" s="245"/>
      <c r="AN210" s="304"/>
      <c r="AO210" s="304">
        <v>2005</v>
      </c>
      <c r="AP210" s="281">
        <v>586.9</v>
      </c>
      <c r="AQ210" s="86">
        <f t="shared" si="46"/>
        <v>3.4002818886539776</v>
      </c>
    </row>
    <row r="211" spans="1:43" x14ac:dyDescent="0.3">
      <c r="A211" s="95">
        <v>791</v>
      </c>
      <c r="B211" s="92" t="s">
        <v>0</v>
      </c>
      <c r="C211" s="90">
        <v>56.5</v>
      </c>
      <c r="D211" s="84" t="s">
        <v>0</v>
      </c>
      <c r="E211" s="84" t="s">
        <v>0</v>
      </c>
      <c r="F211" s="84"/>
      <c r="G211" s="84" t="s">
        <v>0</v>
      </c>
      <c r="H211" s="90">
        <f t="shared" si="44"/>
        <v>-0.35273368606701938</v>
      </c>
      <c r="I211" s="84" t="s">
        <v>0</v>
      </c>
      <c r="J211" s="84" t="s">
        <v>0</v>
      </c>
      <c r="K211" s="90">
        <f t="shared" si="45"/>
        <v>-0.35273368606701938</v>
      </c>
      <c r="L211" s="86"/>
      <c r="M211" s="90">
        <f t="shared" si="40"/>
        <v>35.689030862951832</v>
      </c>
      <c r="N211" s="86">
        <f t="shared" si="42"/>
        <v>-0.35273368606703048</v>
      </c>
      <c r="O211" s="86">
        <f t="shared" si="43"/>
        <v>3.6697247706421798</v>
      </c>
      <c r="Q211" s="95">
        <v>791</v>
      </c>
      <c r="R211" s="88">
        <f t="shared" si="41"/>
        <v>35.689030862951832</v>
      </c>
      <c r="S211" s="245"/>
      <c r="T211" s="31"/>
      <c r="AF211" s="236" t="s">
        <v>165</v>
      </c>
      <c r="AG211" s="10">
        <v>77</v>
      </c>
      <c r="AH211" s="245"/>
      <c r="AN211" s="304"/>
      <c r="AO211" s="304">
        <v>2006</v>
      </c>
      <c r="AP211" s="281">
        <v>605.79999999999995</v>
      </c>
      <c r="AQ211" s="86">
        <f t="shared" si="46"/>
        <v>3.2203101039359305</v>
      </c>
    </row>
    <row r="212" spans="1:43" x14ac:dyDescent="0.3">
      <c r="A212" s="95">
        <v>822</v>
      </c>
      <c r="B212" s="92" t="s">
        <v>0</v>
      </c>
      <c r="C212" s="90">
        <v>57.4</v>
      </c>
      <c r="D212" s="84" t="s">
        <v>0</v>
      </c>
      <c r="E212" s="84" t="s">
        <v>0</v>
      </c>
      <c r="F212" s="84"/>
      <c r="G212" s="84" t="s">
        <v>0</v>
      </c>
      <c r="H212" s="90">
        <f t="shared" si="44"/>
        <v>1.5929203539823078</v>
      </c>
      <c r="I212" s="84" t="s">
        <v>0</v>
      </c>
      <c r="J212" s="84" t="s">
        <v>0</v>
      </c>
      <c r="K212" s="90">
        <f t="shared" si="45"/>
        <v>1.5929203539823078</v>
      </c>
      <c r="L212" s="86"/>
      <c r="M212" s="90">
        <f t="shared" ref="M212:M275" si="47">M213/(1+(K213/100))</f>
        <v>36.257528699706818</v>
      </c>
      <c r="N212" s="86">
        <f t="shared" si="42"/>
        <v>1.5929203539823078</v>
      </c>
      <c r="O212" s="86">
        <f t="shared" si="43"/>
        <v>5.5147058823529216</v>
      </c>
      <c r="Q212" s="95">
        <v>822</v>
      </c>
      <c r="R212" s="88">
        <f t="shared" ref="R212:R275" si="48">M212</f>
        <v>36.257528699706818</v>
      </c>
      <c r="S212" s="245"/>
      <c r="T212" s="31"/>
      <c r="U212" s="31"/>
      <c r="V212" s="31"/>
      <c r="W212" s="31"/>
      <c r="X212" s="31"/>
      <c r="AF212" s="236" t="s">
        <v>166</v>
      </c>
      <c r="AG212" s="10">
        <v>77</v>
      </c>
      <c r="AH212" s="245"/>
      <c r="AN212" s="304"/>
      <c r="AO212" s="304">
        <v>2007</v>
      </c>
      <c r="AP212" s="281">
        <v>623.1</v>
      </c>
      <c r="AQ212" s="86">
        <f t="shared" si="46"/>
        <v>2.8557279630241128</v>
      </c>
    </row>
    <row r="213" spans="1:43" x14ac:dyDescent="0.3">
      <c r="A213" s="95">
        <v>852</v>
      </c>
      <c r="B213" s="92" t="s">
        <v>0</v>
      </c>
      <c r="C213" s="90">
        <v>58.3</v>
      </c>
      <c r="D213" s="84" t="s">
        <v>0</v>
      </c>
      <c r="E213" s="84" t="s">
        <v>0</v>
      </c>
      <c r="F213" s="84"/>
      <c r="G213" s="84" t="s">
        <v>0</v>
      </c>
      <c r="H213" s="90">
        <f t="shared" si="44"/>
        <v>1.5679442508710784</v>
      </c>
      <c r="I213" s="84" t="s">
        <v>0</v>
      </c>
      <c r="J213" s="84" t="s">
        <v>0</v>
      </c>
      <c r="K213" s="90">
        <f t="shared" si="45"/>
        <v>1.5679442508710784</v>
      </c>
      <c r="L213" s="86"/>
      <c r="M213" s="90">
        <f t="shared" si="47"/>
        <v>36.826026536461804</v>
      </c>
      <c r="N213" s="86">
        <f t="shared" si="42"/>
        <v>1.5679442508710784</v>
      </c>
      <c r="O213" s="86">
        <f t="shared" si="43"/>
        <v>7.7634011090572885</v>
      </c>
      <c r="Q213" s="95">
        <v>852</v>
      </c>
      <c r="R213" s="88">
        <f t="shared" si="48"/>
        <v>36.826026536461804</v>
      </c>
      <c r="S213" s="245"/>
      <c r="T213" s="31"/>
      <c r="AF213" s="236" t="s">
        <v>167</v>
      </c>
      <c r="AG213" s="10">
        <v>77</v>
      </c>
      <c r="AH213" s="245"/>
      <c r="AI213" s="31"/>
      <c r="AN213" s="304"/>
      <c r="AO213" s="304">
        <v>2008</v>
      </c>
      <c r="AP213" s="281">
        <v>647</v>
      </c>
      <c r="AQ213" s="86">
        <f t="shared" si="46"/>
        <v>3.8356604076392298</v>
      </c>
    </row>
    <row r="214" spans="1:43" x14ac:dyDescent="0.3">
      <c r="A214" s="95">
        <v>883</v>
      </c>
      <c r="B214" s="92" t="s">
        <v>0</v>
      </c>
      <c r="C214" s="90">
        <v>58.8</v>
      </c>
      <c r="D214" s="84" t="s">
        <v>0</v>
      </c>
      <c r="E214" s="84" t="s">
        <v>0</v>
      </c>
      <c r="F214" s="84"/>
      <c r="G214" s="84" t="s">
        <v>0</v>
      </c>
      <c r="H214" s="90">
        <f t="shared" si="44"/>
        <v>0.85763293310463506</v>
      </c>
      <c r="I214" s="84" t="s">
        <v>0</v>
      </c>
      <c r="J214" s="84" t="s">
        <v>0</v>
      </c>
      <c r="K214" s="90">
        <f t="shared" si="45"/>
        <v>0.85763293310463506</v>
      </c>
      <c r="L214" s="86"/>
      <c r="M214" s="90">
        <f t="shared" si="47"/>
        <v>37.141858667992352</v>
      </c>
      <c r="N214" s="86">
        <f t="shared" ref="N214:N277" si="49">((M214/M213)-1)*100</f>
        <v>0.85763293310463506</v>
      </c>
      <c r="O214" s="86">
        <f t="shared" si="43"/>
        <v>8.687615526802194</v>
      </c>
      <c r="Q214" s="95">
        <v>883</v>
      </c>
      <c r="R214" s="88">
        <f t="shared" si="48"/>
        <v>37.141858667992352</v>
      </c>
      <c r="S214" s="245"/>
      <c r="T214" s="31"/>
      <c r="AF214" s="236" t="s">
        <v>168</v>
      </c>
      <c r="AG214" s="10">
        <v>77</v>
      </c>
      <c r="AH214" s="245"/>
      <c r="AI214" s="31"/>
      <c r="AN214" s="304"/>
      <c r="AO214" s="304">
        <v>2009</v>
      </c>
      <c r="AP214" s="281">
        <v>644.70000000000005</v>
      </c>
      <c r="AQ214" s="86">
        <f t="shared" si="46"/>
        <v>-0.35548686244203376</v>
      </c>
    </row>
    <row r="215" spans="1:43" x14ac:dyDescent="0.3">
      <c r="A215" s="95">
        <v>913</v>
      </c>
      <c r="B215" s="92" t="s">
        <v>0</v>
      </c>
      <c r="C215" s="90">
        <v>59.1</v>
      </c>
      <c r="D215" s="84" t="s">
        <v>0</v>
      </c>
      <c r="E215" s="84" t="s">
        <v>0</v>
      </c>
      <c r="F215" s="84"/>
      <c r="G215" s="84" t="s">
        <v>0</v>
      </c>
      <c r="H215" s="90">
        <f t="shared" si="44"/>
        <v>0.51020408163267028</v>
      </c>
      <c r="I215" s="84" t="s">
        <v>0</v>
      </c>
      <c r="J215" s="84" t="s">
        <v>0</v>
      </c>
      <c r="K215" s="90">
        <f t="shared" si="45"/>
        <v>0.51020408163267028</v>
      </c>
      <c r="L215" s="86"/>
      <c r="M215" s="90">
        <f t="shared" si="47"/>
        <v>37.331357946910686</v>
      </c>
      <c r="N215" s="86">
        <f t="shared" si="49"/>
        <v>0.51020408163267028</v>
      </c>
      <c r="O215" s="86">
        <f t="shared" si="43"/>
        <v>8.4403669724770758</v>
      </c>
      <c r="Q215" s="95">
        <v>913</v>
      </c>
      <c r="R215" s="88">
        <f t="shared" si="48"/>
        <v>37.331357946910686</v>
      </c>
      <c r="S215" s="245"/>
      <c r="T215" s="31"/>
      <c r="AF215" s="236" t="s">
        <v>169</v>
      </c>
      <c r="AG215" s="10">
        <v>77</v>
      </c>
      <c r="AH215" s="245"/>
      <c r="AN215" s="304"/>
      <c r="AO215" s="304">
        <v>2010</v>
      </c>
      <c r="AP215" s="281">
        <v>655.29999999999995</v>
      </c>
      <c r="AQ215" s="86">
        <f t="shared" si="46"/>
        <v>1.6441755855436391</v>
      </c>
    </row>
    <row r="216" spans="1:43" x14ac:dyDescent="0.3">
      <c r="A216" s="95">
        <v>944</v>
      </c>
      <c r="B216" s="92" t="s">
        <v>0</v>
      </c>
      <c r="C216" s="90">
        <v>58</v>
      </c>
      <c r="D216" s="84" t="s">
        <v>0</v>
      </c>
      <c r="E216" s="84" t="s">
        <v>0</v>
      </c>
      <c r="F216" s="84"/>
      <c r="G216" s="84" t="s">
        <v>0</v>
      </c>
      <c r="H216" s="90">
        <f t="shared" si="44"/>
        <v>-1.8612521150592198</v>
      </c>
      <c r="I216" s="84" t="s">
        <v>0</v>
      </c>
      <c r="J216" s="84" t="s">
        <v>0</v>
      </c>
      <c r="K216" s="90">
        <f t="shared" si="45"/>
        <v>-1.8612521150592198</v>
      </c>
      <c r="L216" s="86"/>
      <c r="M216" s="90">
        <f t="shared" si="47"/>
        <v>36.636527257543484</v>
      </c>
      <c r="N216" s="86">
        <f t="shared" si="49"/>
        <v>-1.8612521150592087</v>
      </c>
      <c r="O216" s="86">
        <f t="shared" si="43"/>
        <v>4.693140794223849</v>
      </c>
      <c r="Q216" s="95">
        <v>944</v>
      </c>
      <c r="R216" s="88">
        <f t="shared" si="48"/>
        <v>36.636527257543484</v>
      </c>
      <c r="S216" s="245"/>
      <c r="T216" s="31"/>
      <c r="AF216" s="236" t="s">
        <v>170</v>
      </c>
      <c r="AG216" s="10">
        <v>77</v>
      </c>
      <c r="AH216" s="245"/>
      <c r="AN216" s="304"/>
      <c r="AO216" s="304">
        <v>2011</v>
      </c>
      <c r="AP216" s="281">
        <v>676</v>
      </c>
      <c r="AQ216" s="86">
        <f t="shared" si="46"/>
        <v>3.1588585380741607</v>
      </c>
    </row>
    <row r="217" spans="1:43" x14ac:dyDescent="0.3">
      <c r="A217" s="95">
        <v>975</v>
      </c>
      <c r="B217" s="92" t="s">
        <v>0</v>
      </c>
      <c r="C217" s="90">
        <v>58.7</v>
      </c>
      <c r="D217" s="84" t="s">
        <v>0</v>
      </c>
      <c r="E217" s="84" t="s">
        <v>0</v>
      </c>
      <c r="F217" s="84"/>
      <c r="G217" s="84" t="s">
        <v>0</v>
      </c>
      <c r="H217" s="90">
        <f t="shared" si="44"/>
        <v>1.2068965517241459</v>
      </c>
      <c r="I217" s="84" t="s">
        <v>0</v>
      </c>
      <c r="J217" s="84" t="s">
        <v>0</v>
      </c>
      <c r="K217" s="90">
        <f t="shared" si="45"/>
        <v>1.2068965517241459</v>
      </c>
      <c r="L217" s="86"/>
      <c r="M217" s="90">
        <f t="shared" si="47"/>
        <v>37.078692241686255</v>
      </c>
      <c r="N217" s="86">
        <f t="shared" si="49"/>
        <v>1.2068965517241459</v>
      </c>
      <c r="O217" s="86">
        <f t="shared" si="43"/>
        <v>4.6345811051693886</v>
      </c>
      <c r="Q217" s="95">
        <v>975</v>
      </c>
      <c r="R217" s="88">
        <f t="shared" si="48"/>
        <v>37.078692241686255</v>
      </c>
      <c r="S217" s="245"/>
      <c r="T217" s="31"/>
      <c r="AF217" s="236" t="s">
        <v>171</v>
      </c>
      <c r="AG217" s="10">
        <v>77</v>
      </c>
      <c r="AH217" s="245"/>
      <c r="AN217" s="304"/>
      <c r="AO217" s="304">
        <v>2012</v>
      </c>
      <c r="AP217" s="281">
        <v>689.9</v>
      </c>
      <c r="AQ217" s="86">
        <f t="shared" si="46"/>
        <v>2.0562130177514737</v>
      </c>
    </row>
    <row r="218" spans="1:43" x14ac:dyDescent="0.3">
      <c r="A218" s="95">
        <v>1005</v>
      </c>
      <c r="B218" s="92" t="s">
        <v>0</v>
      </c>
      <c r="C218" s="90">
        <v>63.2</v>
      </c>
      <c r="D218" s="84" t="s">
        <v>0</v>
      </c>
      <c r="E218" s="84" t="s">
        <v>0</v>
      </c>
      <c r="F218" s="84"/>
      <c r="G218" s="84" t="s">
        <v>0</v>
      </c>
      <c r="H218" s="90">
        <f t="shared" si="44"/>
        <v>7.6660988074957359</v>
      </c>
      <c r="I218" s="84" t="s">
        <v>0</v>
      </c>
      <c r="J218" s="84" t="s">
        <v>0</v>
      </c>
      <c r="K218" s="90">
        <f t="shared" si="45"/>
        <v>7.6660988074957359</v>
      </c>
      <c r="L218" s="86"/>
      <c r="M218" s="90">
        <f t="shared" si="47"/>
        <v>39.921181425461178</v>
      </c>
      <c r="N218" s="86">
        <f t="shared" si="49"/>
        <v>7.6660988074957359</v>
      </c>
      <c r="O218" s="86">
        <f t="shared" si="43"/>
        <v>12.655971479500927</v>
      </c>
      <c r="Q218" s="95">
        <v>1005</v>
      </c>
      <c r="R218" s="88">
        <f t="shared" si="48"/>
        <v>39.921181425461178</v>
      </c>
      <c r="S218" s="245"/>
      <c r="T218" s="31"/>
      <c r="AF218" s="236" t="s">
        <v>172</v>
      </c>
      <c r="AG218" s="10">
        <v>77</v>
      </c>
      <c r="AH218" s="245"/>
      <c r="AI218" s="31"/>
      <c r="AN218" s="304"/>
      <c r="AO218" s="304" t="s">
        <v>1105</v>
      </c>
      <c r="AP218" s="281">
        <v>700</v>
      </c>
      <c r="AQ218" s="86">
        <f t="shared" si="46"/>
        <v>1.4639802869981233</v>
      </c>
    </row>
    <row r="219" spans="1:43" x14ac:dyDescent="0.3">
      <c r="A219" s="95">
        <v>1036</v>
      </c>
      <c r="B219" s="92" t="s">
        <v>0</v>
      </c>
      <c r="C219" s="90">
        <v>60.7</v>
      </c>
      <c r="D219" s="84" t="s">
        <v>0</v>
      </c>
      <c r="E219" s="84" t="s">
        <v>0</v>
      </c>
      <c r="F219" s="84"/>
      <c r="G219" s="84" t="s">
        <v>0</v>
      </c>
      <c r="H219" s="90">
        <f t="shared" si="44"/>
        <v>-3.9556962025316444</v>
      </c>
      <c r="I219" s="84" t="s">
        <v>0</v>
      </c>
      <c r="J219" s="84" t="s">
        <v>0</v>
      </c>
      <c r="K219" s="90">
        <f t="shared" si="45"/>
        <v>-3.9556962025316444</v>
      </c>
      <c r="L219" s="86"/>
      <c r="M219" s="90">
        <f t="shared" si="47"/>
        <v>38.342020767808442</v>
      </c>
      <c r="N219" s="86">
        <f t="shared" si="49"/>
        <v>-3.9556962025316444</v>
      </c>
      <c r="O219" s="86">
        <f t="shared" si="43"/>
        <v>7.2438162544169904</v>
      </c>
      <c r="Q219" s="95">
        <v>1036</v>
      </c>
      <c r="R219" s="88">
        <f t="shared" si="48"/>
        <v>38.342020767808442</v>
      </c>
      <c r="S219" s="245"/>
      <c r="T219" s="31"/>
      <c r="AF219" s="236" t="s">
        <v>173</v>
      </c>
      <c r="AG219" s="10">
        <v>77</v>
      </c>
      <c r="AH219" s="245"/>
      <c r="AI219" s="31"/>
      <c r="AN219" s="304"/>
      <c r="AO219" s="304" t="s">
        <v>1104</v>
      </c>
      <c r="AP219" s="281">
        <v>711.4</v>
      </c>
      <c r="AQ219" s="86">
        <f t="shared" si="46"/>
        <v>1.6285714285714237</v>
      </c>
    </row>
    <row r="220" spans="1:43" x14ac:dyDescent="0.3">
      <c r="A220" s="95">
        <v>1066</v>
      </c>
      <c r="B220" s="92" t="s">
        <v>0</v>
      </c>
      <c r="C220" s="90">
        <v>61.5</v>
      </c>
      <c r="D220" s="84" t="s">
        <v>0</v>
      </c>
      <c r="E220" s="84" t="s">
        <v>0</v>
      </c>
      <c r="F220" s="84"/>
      <c r="G220" s="84" t="s">
        <v>0</v>
      </c>
      <c r="H220" s="90">
        <f t="shared" si="44"/>
        <v>1.3179571663920919</v>
      </c>
      <c r="I220" s="84" t="s">
        <v>0</v>
      </c>
      <c r="J220" s="84" t="s">
        <v>0</v>
      </c>
      <c r="K220" s="90">
        <f t="shared" si="45"/>
        <v>1.3179571663920919</v>
      </c>
      <c r="L220" s="86"/>
      <c r="M220" s="90">
        <f t="shared" si="47"/>
        <v>38.847352178257317</v>
      </c>
      <c r="N220" s="86">
        <f t="shared" si="49"/>
        <v>1.3179571663920919</v>
      </c>
      <c r="O220" s="86">
        <f t="shared" si="43"/>
        <v>6.5857885615251632</v>
      </c>
      <c r="Q220" s="95">
        <v>1066</v>
      </c>
      <c r="R220" s="88">
        <f t="shared" si="48"/>
        <v>38.847352178257317</v>
      </c>
      <c r="S220" s="245"/>
      <c r="T220" s="31"/>
      <c r="AF220" s="236" t="s">
        <v>174</v>
      </c>
      <c r="AG220" s="10">
        <v>77</v>
      </c>
      <c r="AH220" s="245"/>
      <c r="AN220" s="304"/>
      <c r="AO220" s="304" t="s">
        <v>1103</v>
      </c>
      <c r="AP220" s="281">
        <v>712.3</v>
      </c>
      <c r="AQ220" s="86">
        <f t="shared" si="46"/>
        <v>0.12651110486363581</v>
      </c>
    </row>
    <row r="221" spans="1:43" x14ac:dyDescent="0.3">
      <c r="A221" s="95">
        <v>1097</v>
      </c>
      <c r="B221" s="92" t="s">
        <v>0</v>
      </c>
      <c r="C221" s="90">
        <v>62.6</v>
      </c>
      <c r="D221" s="84" t="s">
        <v>0</v>
      </c>
      <c r="E221" s="84" t="s">
        <v>0</v>
      </c>
      <c r="F221" s="84"/>
      <c r="G221" s="84" t="s">
        <v>0</v>
      </c>
      <c r="H221" s="90">
        <f t="shared" si="44"/>
        <v>1.788617886178856</v>
      </c>
      <c r="I221" s="84" t="s">
        <v>0</v>
      </c>
      <c r="J221" s="84" t="s">
        <v>0</v>
      </c>
      <c r="K221" s="90">
        <f t="shared" si="45"/>
        <v>1.788617886178856</v>
      </c>
      <c r="L221" s="86"/>
      <c r="M221" s="90">
        <f t="shared" si="47"/>
        <v>39.542182867624518</v>
      </c>
      <c r="N221" s="86">
        <f t="shared" si="49"/>
        <v>1.788617886178856</v>
      </c>
      <c r="O221" s="86">
        <f t="shared" si="43"/>
        <v>10.211267605633845</v>
      </c>
      <c r="Q221" s="95">
        <v>1097</v>
      </c>
      <c r="R221" s="88">
        <f t="shared" si="48"/>
        <v>39.542182867624518</v>
      </c>
      <c r="S221" s="245"/>
      <c r="T221" s="31"/>
      <c r="AF221" s="236" t="s">
        <v>175</v>
      </c>
      <c r="AG221" s="10">
        <v>77</v>
      </c>
      <c r="AH221" s="245"/>
      <c r="AN221" s="304"/>
      <c r="AO221" s="304" t="s">
        <v>1102</v>
      </c>
      <c r="AP221" s="281">
        <v>721.2</v>
      </c>
      <c r="AQ221" s="86">
        <f t="shared" si="46"/>
        <v>1.2494735364313003</v>
      </c>
    </row>
    <row r="222" spans="1:43" x14ac:dyDescent="0.3">
      <c r="A222" s="95">
        <v>1128</v>
      </c>
      <c r="B222" s="92" t="s">
        <v>0</v>
      </c>
      <c r="C222" s="90">
        <v>62</v>
      </c>
      <c r="D222" s="84" t="s">
        <v>0</v>
      </c>
      <c r="E222" s="84" t="s">
        <v>0</v>
      </c>
      <c r="F222" s="84"/>
      <c r="G222" s="84" t="s">
        <v>0</v>
      </c>
      <c r="H222" s="90">
        <f t="shared" si="44"/>
        <v>-0.95846645367412275</v>
      </c>
      <c r="I222" s="84" t="s">
        <v>0</v>
      </c>
      <c r="J222" s="84" t="s">
        <v>0</v>
      </c>
      <c r="K222" s="90">
        <f t="shared" si="45"/>
        <v>-0.95846645367412275</v>
      </c>
      <c r="L222" s="86"/>
      <c r="M222" s="90">
        <f t="shared" si="47"/>
        <v>39.163184309787859</v>
      </c>
      <c r="N222" s="86">
        <f t="shared" si="49"/>
        <v>-0.95846645367413386</v>
      </c>
      <c r="O222" s="86">
        <f t="shared" si="43"/>
        <v>9.3474426807760302</v>
      </c>
      <c r="Q222" s="95">
        <v>1128</v>
      </c>
      <c r="R222" s="88">
        <f t="shared" si="48"/>
        <v>39.163184309787859</v>
      </c>
      <c r="S222" s="245"/>
      <c r="T222" s="31"/>
      <c r="AF222" s="236" t="s">
        <v>176</v>
      </c>
      <c r="AG222" s="10">
        <v>77</v>
      </c>
      <c r="AH222" s="245"/>
      <c r="AN222" s="304"/>
      <c r="AO222" s="304" t="s">
        <v>1101</v>
      </c>
      <c r="AP222" s="281">
        <v>736.6</v>
      </c>
      <c r="AQ222" s="86">
        <f t="shared" si="46"/>
        <v>2.1353300055463098</v>
      </c>
    </row>
    <row r="223" spans="1:43" x14ac:dyDescent="0.3">
      <c r="A223" s="95">
        <v>1156</v>
      </c>
      <c r="B223" s="92" t="s">
        <v>0</v>
      </c>
      <c r="C223" s="90">
        <v>60.3</v>
      </c>
      <c r="D223" s="84" t="s">
        <v>0</v>
      </c>
      <c r="E223" s="84" t="s">
        <v>0</v>
      </c>
      <c r="F223" s="84"/>
      <c r="G223" s="84" t="s">
        <v>0</v>
      </c>
      <c r="H223" s="90">
        <f t="shared" si="44"/>
        <v>-2.741935483870972</v>
      </c>
      <c r="I223" s="84" t="s">
        <v>0</v>
      </c>
      <c r="J223" s="84" t="s">
        <v>0</v>
      </c>
      <c r="K223" s="90">
        <f t="shared" si="45"/>
        <v>-2.741935483870972</v>
      </c>
      <c r="L223" s="86"/>
      <c r="M223" s="90">
        <f t="shared" si="47"/>
        <v>38.089355062583998</v>
      </c>
      <c r="N223" s="86">
        <f t="shared" si="49"/>
        <v>-2.741935483870972</v>
      </c>
      <c r="O223" s="86">
        <f t="shared" si="43"/>
        <v>6.7256637168141786</v>
      </c>
      <c r="Q223" s="95">
        <v>1156</v>
      </c>
      <c r="R223" s="88">
        <f t="shared" si="48"/>
        <v>38.089355062583998</v>
      </c>
      <c r="S223" s="245"/>
      <c r="T223" s="31"/>
      <c r="AF223" s="236" t="s">
        <v>177</v>
      </c>
      <c r="AG223" s="10">
        <v>77</v>
      </c>
      <c r="AH223" s="245"/>
      <c r="AI223" s="31"/>
      <c r="AN223" s="304"/>
      <c r="AO223" s="304" t="s">
        <v>1100</v>
      </c>
      <c r="AP223" s="281">
        <v>754.6</v>
      </c>
      <c r="AQ223" s="86">
        <f t="shared" si="46"/>
        <v>2.4436600597339098</v>
      </c>
    </row>
    <row r="224" spans="1:43" x14ac:dyDescent="0.3">
      <c r="A224" s="95">
        <v>1187</v>
      </c>
      <c r="B224" s="92" t="s">
        <v>0</v>
      </c>
      <c r="C224" s="90">
        <v>60</v>
      </c>
      <c r="D224" s="84" t="s">
        <v>0</v>
      </c>
      <c r="E224" s="84" t="s">
        <v>0</v>
      </c>
      <c r="F224" s="84"/>
      <c r="G224" s="84" t="s">
        <v>0</v>
      </c>
      <c r="H224" s="90">
        <f t="shared" si="44"/>
        <v>-0.49751243781094301</v>
      </c>
      <c r="I224" s="84" t="s">
        <v>0</v>
      </c>
      <c r="J224" s="84" t="s">
        <v>0</v>
      </c>
      <c r="K224" s="90">
        <f t="shared" si="45"/>
        <v>-0.49751243781094301</v>
      </c>
      <c r="L224" s="86"/>
      <c r="M224" s="90">
        <f t="shared" si="47"/>
        <v>37.899855783665672</v>
      </c>
      <c r="N224" s="86">
        <f t="shared" si="49"/>
        <v>-0.49751243781094301</v>
      </c>
      <c r="O224" s="86">
        <f t="shared" si="43"/>
        <v>4.5296167247387054</v>
      </c>
      <c r="Q224" s="95">
        <v>1187</v>
      </c>
      <c r="R224" s="88">
        <f t="shared" si="48"/>
        <v>37.899855783665672</v>
      </c>
      <c r="S224" s="245"/>
      <c r="T224" s="31"/>
      <c r="AF224" s="236" t="s">
        <v>178</v>
      </c>
      <c r="AG224" s="10">
        <v>77</v>
      </c>
      <c r="AH224" s="245"/>
      <c r="AI224" s="31"/>
      <c r="AN224" s="304"/>
      <c r="AO224" s="304" t="s">
        <v>1099</v>
      </c>
      <c r="AP224" s="281">
        <v>768.3</v>
      </c>
      <c r="AQ224" s="86">
        <f t="shared" si="46"/>
        <v>1.8155314073681428</v>
      </c>
    </row>
    <row r="225" spans="1:43" x14ac:dyDescent="0.3">
      <c r="A225" s="95">
        <v>1217</v>
      </c>
      <c r="B225" s="92" t="s">
        <v>0</v>
      </c>
      <c r="C225" s="90">
        <v>59</v>
      </c>
      <c r="D225" s="84" t="s">
        <v>0</v>
      </c>
      <c r="E225" s="84" t="s">
        <v>0</v>
      </c>
      <c r="F225" s="84"/>
      <c r="G225" s="84" t="s">
        <v>0</v>
      </c>
      <c r="H225" s="90">
        <f t="shared" si="44"/>
        <v>-1.6666666666666718</v>
      </c>
      <c r="I225" s="84" t="s">
        <v>0</v>
      </c>
      <c r="J225" s="84" t="s">
        <v>0</v>
      </c>
      <c r="K225" s="90">
        <f t="shared" si="45"/>
        <v>-1.6666666666666718</v>
      </c>
      <c r="L225" s="86"/>
      <c r="M225" s="90">
        <f t="shared" si="47"/>
        <v>37.268191520604574</v>
      </c>
      <c r="N225" s="86">
        <f t="shared" si="49"/>
        <v>-1.6666666666666718</v>
      </c>
      <c r="O225" s="86">
        <f t="shared" ref="O225:O288" si="50">((M225/M213)-1)*100</f>
        <v>1.2006861063464935</v>
      </c>
      <c r="Q225" s="95">
        <v>1217</v>
      </c>
      <c r="R225" s="88">
        <f t="shared" si="48"/>
        <v>37.268191520604574</v>
      </c>
      <c r="S225" s="245"/>
      <c r="T225" s="31"/>
      <c r="AF225" s="236" t="s">
        <v>179</v>
      </c>
      <c r="AG225" s="10">
        <v>78</v>
      </c>
      <c r="AH225" s="245"/>
      <c r="AN225" s="304"/>
      <c r="AO225" s="304" t="s">
        <v>1098</v>
      </c>
      <c r="AP225" s="281">
        <v>777.7</v>
      </c>
      <c r="AQ225" s="86">
        <f t="shared" si="46"/>
        <v>1.2234804112976727</v>
      </c>
    </row>
    <row r="226" spans="1:43" x14ac:dyDescent="0.3">
      <c r="A226" s="95">
        <v>1248</v>
      </c>
      <c r="B226" s="92" t="s">
        <v>0</v>
      </c>
      <c r="C226" s="90">
        <v>59</v>
      </c>
      <c r="D226" s="84" t="s">
        <v>0</v>
      </c>
      <c r="E226" s="84" t="s">
        <v>0</v>
      </c>
      <c r="F226" s="84"/>
      <c r="G226" s="84" t="s">
        <v>0</v>
      </c>
      <c r="H226" s="90">
        <f t="shared" si="44"/>
        <v>0</v>
      </c>
      <c r="I226" s="84" t="s">
        <v>0</v>
      </c>
      <c r="J226" s="84" t="s">
        <v>0</v>
      </c>
      <c r="K226" s="90">
        <f t="shared" si="45"/>
        <v>0</v>
      </c>
      <c r="L226" s="86"/>
      <c r="M226" s="90">
        <f t="shared" si="47"/>
        <v>37.268191520604574</v>
      </c>
      <c r="N226" s="86">
        <f t="shared" si="49"/>
        <v>0</v>
      </c>
      <c r="O226" s="86">
        <f t="shared" si="50"/>
        <v>0.34013605442178019</v>
      </c>
      <c r="Q226" s="95">
        <v>1248</v>
      </c>
      <c r="R226" s="88">
        <f t="shared" si="48"/>
        <v>37.268191520604574</v>
      </c>
      <c r="S226" s="245"/>
      <c r="T226" s="31"/>
      <c r="AF226" s="236" t="s">
        <v>180</v>
      </c>
      <c r="AG226" s="10">
        <v>78</v>
      </c>
      <c r="AH226" s="245"/>
      <c r="AN226" s="304"/>
      <c r="AO226" s="304" t="s">
        <v>1097</v>
      </c>
      <c r="AP226" s="281">
        <v>814.3</v>
      </c>
      <c r="AQ226" s="86">
        <f t="shared" si="46"/>
        <v>4.706184904204691</v>
      </c>
    </row>
    <row r="227" spans="1:43" x14ac:dyDescent="0.3">
      <c r="A227" s="95">
        <v>1278</v>
      </c>
      <c r="B227" s="92" t="s">
        <v>0</v>
      </c>
      <c r="C227" s="90">
        <v>58.6</v>
      </c>
      <c r="D227" s="84" t="s">
        <v>0</v>
      </c>
      <c r="E227" s="84" t="s">
        <v>0</v>
      </c>
      <c r="F227" s="84"/>
      <c r="G227" s="84" t="s">
        <v>0</v>
      </c>
      <c r="H227" s="90">
        <f t="shared" si="44"/>
        <v>-0.67796610169491567</v>
      </c>
      <c r="I227" s="84" t="s">
        <v>0</v>
      </c>
      <c r="J227" s="84" t="s">
        <v>0</v>
      </c>
      <c r="K227" s="90">
        <f t="shared" si="45"/>
        <v>-0.67796610169491567</v>
      </c>
      <c r="L227" s="86"/>
      <c r="M227" s="90">
        <f t="shared" si="47"/>
        <v>37.015525815380137</v>
      </c>
      <c r="N227" s="86">
        <f t="shared" si="49"/>
        <v>-0.67796610169491567</v>
      </c>
      <c r="O227" s="86">
        <f t="shared" si="50"/>
        <v>-0.84602368866328881</v>
      </c>
      <c r="Q227" s="95">
        <v>1278</v>
      </c>
      <c r="R227" s="88">
        <f t="shared" si="48"/>
        <v>37.015525815380137</v>
      </c>
      <c r="S227" s="245"/>
      <c r="T227" s="31"/>
      <c r="AF227" s="236" t="s">
        <v>181</v>
      </c>
      <c r="AG227" s="10">
        <v>77</v>
      </c>
      <c r="AH227" s="245"/>
      <c r="AN227" s="304"/>
      <c r="AO227" s="304" t="s">
        <v>1096</v>
      </c>
      <c r="AP227" s="281">
        <v>879.4</v>
      </c>
      <c r="AQ227" s="86">
        <f t="shared" si="46"/>
        <v>7.9945965860248158</v>
      </c>
    </row>
    <row r="228" spans="1:43" x14ac:dyDescent="0.3">
      <c r="A228" s="95">
        <v>1309</v>
      </c>
      <c r="B228" s="92" t="s">
        <v>0</v>
      </c>
      <c r="C228" s="90">
        <v>58.8</v>
      </c>
      <c r="D228" s="84" t="s">
        <v>0</v>
      </c>
      <c r="E228" s="84" t="s">
        <v>0</v>
      </c>
      <c r="F228" s="84"/>
      <c r="G228" s="84" t="s">
        <v>0</v>
      </c>
      <c r="H228" s="90">
        <f t="shared" si="44"/>
        <v>0.34129692832762792</v>
      </c>
      <c r="I228" s="84" t="s">
        <v>0</v>
      </c>
      <c r="J228" s="84" t="s">
        <v>0</v>
      </c>
      <c r="K228" s="90">
        <f t="shared" si="45"/>
        <v>0.34129692832762792</v>
      </c>
      <c r="L228" s="86"/>
      <c r="M228" s="90">
        <f t="shared" si="47"/>
        <v>37.141858667992352</v>
      </c>
      <c r="N228" s="86">
        <f t="shared" si="49"/>
        <v>0.34129692832762792</v>
      </c>
      <c r="O228" s="86">
        <f t="shared" si="50"/>
        <v>1.3793103448275668</v>
      </c>
      <c r="Q228" s="95">
        <v>1309</v>
      </c>
      <c r="R228" s="88">
        <f t="shared" si="48"/>
        <v>37.141858667992352</v>
      </c>
      <c r="S228" s="245"/>
      <c r="T228" s="31"/>
      <c r="AF228" s="236" t="s">
        <v>182</v>
      </c>
      <c r="AG228" s="10">
        <v>78</v>
      </c>
      <c r="AH228" s="245"/>
      <c r="AI228" s="31"/>
      <c r="AN228" s="304"/>
      <c r="AO228" s="304" t="s">
        <v>1095</v>
      </c>
      <c r="AP228" s="281">
        <v>915.6</v>
      </c>
      <c r="AQ228" s="86">
        <f t="shared" si="46"/>
        <v>4.1164430293382015</v>
      </c>
    </row>
    <row r="229" spans="1:43" x14ac:dyDescent="0.3">
      <c r="A229" s="95">
        <v>1340</v>
      </c>
      <c r="B229" s="92" t="s">
        <v>0</v>
      </c>
      <c r="C229" s="90">
        <v>59.5</v>
      </c>
      <c r="D229" s="84" t="s">
        <v>0</v>
      </c>
      <c r="E229" s="84" t="s">
        <v>0</v>
      </c>
      <c r="F229" s="84"/>
      <c r="G229" s="84" t="s">
        <v>0</v>
      </c>
      <c r="H229" s="90">
        <f t="shared" si="44"/>
        <v>1.1904761904761862</v>
      </c>
      <c r="I229" s="84" t="s">
        <v>0</v>
      </c>
      <c r="J229" s="84" t="s">
        <v>0</v>
      </c>
      <c r="K229" s="90">
        <f t="shared" si="45"/>
        <v>1.1904761904761862</v>
      </c>
      <c r="L229" s="86"/>
      <c r="M229" s="90">
        <f t="shared" si="47"/>
        <v>37.584023652135116</v>
      </c>
      <c r="N229" s="86">
        <f t="shared" si="49"/>
        <v>1.1904761904761862</v>
      </c>
      <c r="O229" s="86">
        <f t="shared" si="50"/>
        <v>1.3628620102214217</v>
      </c>
      <c r="Q229" s="95">
        <v>1340</v>
      </c>
      <c r="R229" s="88">
        <f t="shared" si="48"/>
        <v>37.584023652135116</v>
      </c>
      <c r="S229" s="245"/>
      <c r="T229" s="31"/>
      <c r="AF229" s="236" t="s">
        <v>183</v>
      </c>
      <c r="AG229" s="10">
        <v>79</v>
      </c>
      <c r="AH229" s="245"/>
      <c r="AI229" s="31"/>
      <c r="AN229" s="304"/>
      <c r="AO229" s="304" t="s">
        <v>1094</v>
      </c>
      <c r="AP229" s="281">
        <v>942.7</v>
      </c>
      <c r="AQ229" s="86">
        <f t="shared" si="46"/>
        <v>2.9598077763215436</v>
      </c>
    </row>
    <row r="230" spans="1:43" x14ac:dyDescent="0.3">
      <c r="A230" s="95">
        <v>1370</v>
      </c>
      <c r="B230" s="92" t="s">
        <v>0</v>
      </c>
      <c r="C230" s="90">
        <v>58.7</v>
      </c>
      <c r="D230" s="84" t="s">
        <v>0</v>
      </c>
      <c r="E230" s="84" t="s">
        <v>0</v>
      </c>
      <c r="F230" s="84"/>
      <c r="G230" s="84" t="s">
        <v>0</v>
      </c>
      <c r="H230" s="90">
        <f t="shared" si="44"/>
        <v>-1.3445378151260456</v>
      </c>
      <c r="I230" s="84" t="s">
        <v>0</v>
      </c>
      <c r="J230" s="84" t="s">
        <v>0</v>
      </c>
      <c r="K230" s="90">
        <f t="shared" si="45"/>
        <v>-1.3445378151260456</v>
      </c>
      <c r="L230" s="86"/>
      <c r="M230" s="90">
        <f t="shared" si="47"/>
        <v>37.078692241686241</v>
      </c>
      <c r="N230" s="86">
        <f t="shared" si="49"/>
        <v>-1.3445378151260456</v>
      </c>
      <c r="O230" s="86">
        <f t="shared" si="50"/>
        <v>-7.1202531645569884</v>
      </c>
      <c r="Q230" s="95">
        <v>1370</v>
      </c>
      <c r="R230" s="88">
        <f t="shared" si="48"/>
        <v>37.078692241686241</v>
      </c>
      <c r="S230" s="245"/>
      <c r="T230" s="31"/>
      <c r="AF230" s="236" t="s">
        <v>184</v>
      </c>
      <c r="AG230" s="10">
        <v>78</v>
      </c>
      <c r="AH230" s="245"/>
      <c r="AN230" s="304"/>
      <c r="AO230" s="304">
        <v>1992</v>
      </c>
      <c r="AP230" s="281">
        <v>421.7</v>
      </c>
      <c r="AQ230" s="86">
        <f t="shared" si="46"/>
        <v>-55.266786888723885</v>
      </c>
    </row>
    <row r="231" spans="1:43" x14ac:dyDescent="0.3">
      <c r="A231" s="95">
        <v>1401</v>
      </c>
      <c r="B231" s="92" t="s">
        <v>0</v>
      </c>
      <c r="C231" s="90">
        <v>58.3</v>
      </c>
      <c r="D231" s="84" t="s">
        <v>0</v>
      </c>
      <c r="E231" s="84" t="s">
        <v>0</v>
      </c>
      <c r="F231" s="84"/>
      <c r="G231" s="84" t="s">
        <v>0</v>
      </c>
      <c r="H231" s="90">
        <f t="shared" si="44"/>
        <v>-0.68143100511074417</v>
      </c>
      <c r="I231" s="84" t="s">
        <v>0</v>
      </c>
      <c r="J231" s="84" t="s">
        <v>0</v>
      </c>
      <c r="K231" s="90">
        <f t="shared" si="45"/>
        <v>-0.68143100511074417</v>
      </c>
      <c r="L231" s="86"/>
      <c r="M231" s="90">
        <f t="shared" si="47"/>
        <v>36.826026536461796</v>
      </c>
      <c r="N231" s="86">
        <f t="shared" si="49"/>
        <v>-0.68143100511075527</v>
      </c>
      <c r="O231" s="86">
        <f t="shared" si="50"/>
        <v>-3.9538714991763313</v>
      </c>
      <c r="Q231" s="95">
        <v>1401</v>
      </c>
      <c r="R231" s="88">
        <f t="shared" si="48"/>
        <v>36.826026536461796</v>
      </c>
      <c r="S231" s="245"/>
      <c r="T231" s="31"/>
      <c r="AF231" s="236" t="s">
        <v>185</v>
      </c>
      <c r="AG231" s="10">
        <v>77</v>
      </c>
      <c r="AH231" s="245"/>
      <c r="AN231" s="304"/>
      <c r="AO231" s="304">
        <v>1993</v>
      </c>
      <c r="AP231" s="281">
        <v>434.1</v>
      </c>
      <c r="AQ231" s="86">
        <f t="shared" si="46"/>
        <v>2.940479013516728</v>
      </c>
    </row>
    <row r="232" spans="1:43" x14ac:dyDescent="0.3">
      <c r="A232" s="95">
        <v>1431</v>
      </c>
      <c r="B232" s="92" t="s">
        <v>0</v>
      </c>
      <c r="C232" s="90">
        <v>58.2</v>
      </c>
      <c r="D232" s="84" t="s">
        <v>0</v>
      </c>
      <c r="E232" s="84" t="s">
        <v>0</v>
      </c>
      <c r="F232" s="84"/>
      <c r="G232" s="84" t="s">
        <v>0</v>
      </c>
      <c r="H232" s="90">
        <f t="shared" si="44"/>
        <v>-0.17152658662091813</v>
      </c>
      <c r="I232" s="84" t="s">
        <v>0</v>
      </c>
      <c r="J232" s="84" t="s">
        <v>0</v>
      </c>
      <c r="K232" s="90">
        <f t="shared" si="45"/>
        <v>-0.17152658662091813</v>
      </c>
      <c r="L232" s="86"/>
      <c r="M232" s="90">
        <f t="shared" si="47"/>
        <v>36.762860110155692</v>
      </c>
      <c r="N232" s="86">
        <f t="shared" si="49"/>
        <v>-0.17152658662090703</v>
      </c>
      <c r="O232" s="86">
        <f t="shared" si="50"/>
        <v>-5.3658536585366239</v>
      </c>
      <c r="Q232" s="95">
        <v>1431</v>
      </c>
      <c r="R232" s="88">
        <f t="shared" si="48"/>
        <v>36.762860110155692</v>
      </c>
      <c r="S232" s="245"/>
      <c r="T232" s="31"/>
      <c r="AF232" s="236" t="s">
        <v>186</v>
      </c>
      <c r="AG232" s="10">
        <v>77</v>
      </c>
      <c r="AH232" s="245"/>
      <c r="AN232" s="304"/>
      <c r="AO232" s="304">
        <v>1994</v>
      </c>
      <c r="AP232" s="281">
        <v>445.4</v>
      </c>
      <c r="AQ232" s="86">
        <f t="shared" si="46"/>
        <v>2.6030868463487566</v>
      </c>
    </row>
    <row r="233" spans="1:43" x14ac:dyDescent="0.3">
      <c r="A233" s="95">
        <v>1462</v>
      </c>
      <c r="B233" s="92" t="s">
        <v>0</v>
      </c>
      <c r="C233" s="90">
        <v>59.7</v>
      </c>
      <c r="D233" s="84" t="s">
        <v>0</v>
      </c>
      <c r="E233" s="84" t="s">
        <v>0</v>
      </c>
      <c r="F233" s="84"/>
      <c r="G233" s="84" t="s">
        <v>0</v>
      </c>
      <c r="H233" s="90">
        <f t="shared" si="44"/>
        <v>2.5773195876288568</v>
      </c>
      <c r="I233" s="84" t="s">
        <v>0</v>
      </c>
      <c r="J233" s="84" t="s">
        <v>0</v>
      </c>
      <c r="K233" s="90">
        <f t="shared" si="45"/>
        <v>2.5773195876288568</v>
      </c>
      <c r="L233" s="86"/>
      <c r="M233" s="90">
        <f t="shared" si="47"/>
        <v>37.710356504747331</v>
      </c>
      <c r="N233" s="86">
        <f t="shared" si="49"/>
        <v>2.5773195876288568</v>
      </c>
      <c r="O233" s="86">
        <f t="shared" si="50"/>
        <v>-4.6325878594249525</v>
      </c>
      <c r="Q233" s="95">
        <v>1462</v>
      </c>
      <c r="R233" s="88">
        <f t="shared" si="48"/>
        <v>37.710356504747331</v>
      </c>
      <c r="S233" s="245"/>
      <c r="T233" s="31"/>
      <c r="AF233" s="236" t="s">
        <v>187</v>
      </c>
      <c r="AG233" s="10">
        <v>77</v>
      </c>
      <c r="AH233" s="245"/>
      <c r="AI233" s="31"/>
      <c r="AN233" s="304"/>
      <c r="AO233" s="304">
        <v>1995</v>
      </c>
      <c r="AP233" s="281">
        <v>457.9</v>
      </c>
      <c r="AQ233" s="86">
        <f t="shared" si="46"/>
        <v>2.8064660978895484</v>
      </c>
    </row>
    <row r="234" spans="1:43" x14ac:dyDescent="0.3">
      <c r="A234" s="95">
        <v>1493</v>
      </c>
      <c r="B234" s="92" t="s">
        <v>0</v>
      </c>
      <c r="C234" s="90">
        <v>60.7</v>
      </c>
      <c r="D234" s="84" t="s">
        <v>0</v>
      </c>
      <c r="E234" s="84" t="s">
        <v>0</v>
      </c>
      <c r="F234" s="84"/>
      <c r="G234" s="84" t="s">
        <v>0</v>
      </c>
      <c r="H234" s="90">
        <f t="shared" si="44"/>
        <v>1.675041876046901</v>
      </c>
      <c r="I234" s="84" t="s">
        <v>0</v>
      </c>
      <c r="J234" s="84" t="s">
        <v>0</v>
      </c>
      <c r="K234" s="90">
        <f t="shared" si="45"/>
        <v>1.675041876046901</v>
      </c>
      <c r="L234" s="86"/>
      <c r="M234" s="90">
        <f t="shared" si="47"/>
        <v>38.342020767808428</v>
      </c>
      <c r="N234" s="86">
        <f t="shared" si="49"/>
        <v>1.675041876046901</v>
      </c>
      <c r="O234" s="86">
        <f t="shared" si="50"/>
        <v>-2.0967741935484119</v>
      </c>
      <c r="Q234" s="95">
        <v>1493</v>
      </c>
      <c r="R234" s="88">
        <f t="shared" si="48"/>
        <v>38.342020767808428</v>
      </c>
      <c r="S234" s="245"/>
      <c r="T234" s="31"/>
      <c r="AF234" s="236" t="s">
        <v>188</v>
      </c>
      <c r="AG234" s="10">
        <v>77</v>
      </c>
      <c r="AH234" s="245"/>
      <c r="AI234" s="31"/>
      <c r="AN234" s="304"/>
      <c r="AO234" s="304">
        <v>1996</v>
      </c>
      <c r="AP234" s="281">
        <v>471.3</v>
      </c>
      <c r="AQ234" s="86">
        <f t="shared" si="46"/>
        <v>2.9264031447914451</v>
      </c>
    </row>
    <row r="235" spans="1:43" x14ac:dyDescent="0.3">
      <c r="A235" s="95">
        <v>1522</v>
      </c>
      <c r="B235" s="92" t="s">
        <v>0</v>
      </c>
      <c r="C235" s="90">
        <v>60.5</v>
      </c>
      <c r="D235" s="84" t="s">
        <v>0</v>
      </c>
      <c r="E235" s="84" t="s">
        <v>0</v>
      </c>
      <c r="F235" s="84"/>
      <c r="G235" s="84" t="s">
        <v>0</v>
      </c>
      <c r="H235" s="90">
        <f t="shared" si="44"/>
        <v>-0.32948929159802853</v>
      </c>
      <c r="I235" s="84" t="s">
        <v>0</v>
      </c>
      <c r="J235" s="84" t="s">
        <v>0</v>
      </c>
      <c r="K235" s="90">
        <f t="shared" si="45"/>
        <v>-0.32948929159802853</v>
      </c>
      <c r="L235" s="86"/>
      <c r="M235" s="90">
        <f t="shared" si="47"/>
        <v>38.215687915196206</v>
      </c>
      <c r="N235" s="86">
        <f t="shared" si="49"/>
        <v>-0.32948929159802853</v>
      </c>
      <c r="O235" s="86">
        <f t="shared" si="50"/>
        <v>0.33167495854060647</v>
      </c>
      <c r="Q235" s="95">
        <v>1522</v>
      </c>
      <c r="R235" s="88">
        <f t="shared" si="48"/>
        <v>38.215687915196206</v>
      </c>
      <c r="S235" s="245"/>
      <c r="T235" s="31"/>
      <c r="AF235" s="236" t="s">
        <v>189</v>
      </c>
      <c r="AG235" s="10">
        <v>78</v>
      </c>
      <c r="AH235" s="245"/>
      <c r="AN235" s="304"/>
      <c r="AO235" s="304">
        <v>1997</v>
      </c>
      <c r="AP235" s="281">
        <v>482.4</v>
      </c>
      <c r="AQ235" s="86">
        <f t="shared" si="46"/>
        <v>2.3551877784850239</v>
      </c>
    </row>
    <row r="236" spans="1:43" x14ac:dyDescent="0.3">
      <c r="A236" s="95">
        <v>1553</v>
      </c>
      <c r="B236" s="92" t="s">
        <v>0</v>
      </c>
      <c r="C236" s="90">
        <v>59.3</v>
      </c>
      <c r="D236" s="84" t="s">
        <v>0</v>
      </c>
      <c r="E236" s="84" t="s">
        <v>0</v>
      </c>
      <c r="F236" s="84"/>
      <c r="G236" s="84" t="s">
        <v>0</v>
      </c>
      <c r="H236" s="90">
        <f t="shared" si="44"/>
        <v>-1.983471074380172</v>
      </c>
      <c r="I236" s="84" t="s">
        <v>0</v>
      </c>
      <c r="J236" s="84" t="s">
        <v>0</v>
      </c>
      <c r="K236" s="90">
        <f t="shared" si="45"/>
        <v>-1.983471074380172</v>
      </c>
      <c r="L236" s="86"/>
      <c r="M236" s="90">
        <f t="shared" si="47"/>
        <v>37.457690799522894</v>
      </c>
      <c r="N236" s="86">
        <f t="shared" si="49"/>
        <v>-1.9834710743801609</v>
      </c>
      <c r="O236" s="86">
        <f t="shared" si="50"/>
        <v>-1.1666666666666936</v>
      </c>
      <c r="Q236" s="95">
        <v>1553</v>
      </c>
      <c r="R236" s="88">
        <f t="shared" si="48"/>
        <v>37.457690799522894</v>
      </c>
      <c r="S236" s="245"/>
      <c r="T236" s="31"/>
      <c r="AF236" s="236" t="s">
        <v>190</v>
      </c>
      <c r="AG236" s="10">
        <v>78</v>
      </c>
      <c r="AH236" s="245"/>
      <c r="AN236" s="304"/>
      <c r="AO236" s="304">
        <v>1998</v>
      </c>
      <c r="AP236" s="281">
        <v>489.8</v>
      </c>
      <c r="AQ236" s="86">
        <f t="shared" si="46"/>
        <v>1.533996683250427</v>
      </c>
    </row>
    <row r="237" spans="1:43" x14ac:dyDescent="0.3">
      <c r="A237" s="95">
        <v>1583</v>
      </c>
      <c r="B237" s="92" t="s">
        <v>0</v>
      </c>
      <c r="C237" s="90">
        <v>58.5</v>
      </c>
      <c r="D237" s="84" t="s">
        <v>0</v>
      </c>
      <c r="E237" s="84" t="s">
        <v>0</v>
      </c>
      <c r="F237" s="84"/>
      <c r="G237" s="84" t="s">
        <v>0</v>
      </c>
      <c r="H237" s="90">
        <f t="shared" si="44"/>
        <v>-1.3490725126475533</v>
      </c>
      <c r="I237" s="84" t="s">
        <v>0</v>
      </c>
      <c r="J237" s="84" t="s">
        <v>0</v>
      </c>
      <c r="K237" s="90">
        <f t="shared" si="45"/>
        <v>-1.3490725126475533</v>
      </c>
      <c r="L237" s="86"/>
      <c r="M237" s="90">
        <f t="shared" si="47"/>
        <v>36.952359389074019</v>
      </c>
      <c r="N237" s="86">
        <f t="shared" si="49"/>
        <v>-1.3490725126475533</v>
      </c>
      <c r="O237" s="86">
        <f t="shared" si="50"/>
        <v>-0.84745762711866401</v>
      </c>
      <c r="Q237" s="95">
        <v>1583</v>
      </c>
      <c r="R237" s="88">
        <f t="shared" si="48"/>
        <v>36.952359389074019</v>
      </c>
      <c r="S237" s="245"/>
      <c r="T237" s="31"/>
      <c r="AF237" s="236" t="s">
        <v>191</v>
      </c>
      <c r="AG237" s="10">
        <v>77</v>
      </c>
      <c r="AH237" s="245"/>
      <c r="AN237" s="304"/>
      <c r="AO237" s="304">
        <v>1999</v>
      </c>
      <c r="AP237" s="281">
        <v>500.6</v>
      </c>
      <c r="AQ237" s="86">
        <f t="shared" si="46"/>
        <v>2.204981625153124</v>
      </c>
    </row>
    <row r="238" spans="1:43" x14ac:dyDescent="0.3">
      <c r="A238" s="95">
        <v>1614</v>
      </c>
      <c r="B238" s="92" t="s">
        <v>0</v>
      </c>
      <c r="C238" s="90">
        <v>58.4</v>
      </c>
      <c r="D238" s="84" t="s">
        <v>0</v>
      </c>
      <c r="E238" s="84" t="s">
        <v>0</v>
      </c>
      <c r="F238" s="84"/>
      <c r="G238" s="84" t="s">
        <v>0</v>
      </c>
      <c r="H238" s="90">
        <f t="shared" si="44"/>
        <v>-0.17094017094017033</v>
      </c>
      <c r="I238" s="84" t="s">
        <v>0</v>
      </c>
      <c r="J238" s="84" t="s">
        <v>0</v>
      </c>
      <c r="K238" s="90">
        <f t="shared" si="45"/>
        <v>-0.17094017094017033</v>
      </c>
      <c r="L238" s="86"/>
      <c r="M238" s="90">
        <f t="shared" si="47"/>
        <v>36.889192962767908</v>
      </c>
      <c r="N238" s="86">
        <f t="shared" si="49"/>
        <v>-0.17094017094017033</v>
      </c>
      <c r="O238" s="86">
        <f t="shared" si="50"/>
        <v>-1.0169491525424013</v>
      </c>
      <c r="Q238" s="95">
        <v>1614</v>
      </c>
      <c r="R238" s="88">
        <f t="shared" si="48"/>
        <v>36.889192962767908</v>
      </c>
      <c r="S238" s="245"/>
      <c r="T238" s="31"/>
      <c r="AF238" s="236" t="s">
        <v>192</v>
      </c>
      <c r="AG238" s="10">
        <v>77</v>
      </c>
      <c r="AH238" s="245"/>
      <c r="AI238" s="31"/>
      <c r="AN238" s="304"/>
      <c r="AO238" s="304">
        <v>2000</v>
      </c>
      <c r="AP238" s="281">
        <v>517.5</v>
      </c>
      <c r="AQ238" s="86">
        <f t="shared" si="46"/>
        <v>3.3759488613663624</v>
      </c>
    </row>
    <row r="239" spans="1:43" x14ac:dyDescent="0.3">
      <c r="A239" s="95">
        <v>1644</v>
      </c>
      <c r="B239" s="92" t="s">
        <v>0</v>
      </c>
      <c r="C239" s="90">
        <v>58.5</v>
      </c>
      <c r="D239" s="84" t="s">
        <v>0</v>
      </c>
      <c r="E239" s="84" t="s">
        <v>0</v>
      </c>
      <c r="F239" s="84"/>
      <c r="G239" s="84" t="s">
        <v>0</v>
      </c>
      <c r="H239" s="90">
        <f t="shared" si="44"/>
        <v>0.1712328767123239</v>
      </c>
      <c r="I239" s="84" t="s">
        <v>0</v>
      </c>
      <c r="J239" s="84" t="s">
        <v>0</v>
      </c>
      <c r="K239" s="90">
        <f t="shared" si="45"/>
        <v>0.1712328767123239</v>
      </c>
      <c r="L239" s="86"/>
      <c r="M239" s="90">
        <f t="shared" si="47"/>
        <v>36.952359389074019</v>
      </c>
      <c r="N239" s="86">
        <f t="shared" si="49"/>
        <v>0.1712328767123239</v>
      </c>
      <c r="O239" s="86">
        <f t="shared" si="50"/>
        <v>-0.17064846416384727</v>
      </c>
      <c r="Q239" s="95">
        <v>1644</v>
      </c>
      <c r="R239" s="88">
        <f t="shared" si="48"/>
        <v>36.952359389074019</v>
      </c>
      <c r="S239" s="245"/>
      <c r="T239" s="31"/>
      <c r="AF239" s="236" t="s">
        <v>193</v>
      </c>
      <c r="AG239" s="10">
        <v>77</v>
      </c>
      <c r="AH239" s="245"/>
      <c r="AI239" s="31"/>
      <c r="AN239" s="304"/>
      <c r="AO239" s="304">
        <v>2001</v>
      </c>
      <c r="AP239" s="281">
        <v>532.1</v>
      </c>
      <c r="AQ239" s="86">
        <f t="shared" si="46"/>
        <v>2.8212560386473573</v>
      </c>
    </row>
    <row r="240" spans="1:43" x14ac:dyDescent="0.3">
      <c r="A240" s="95">
        <v>1675</v>
      </c>
      <c r="B240" s="92" t="s">
        <v>0</v>
      </c>
      <c r="C240" s="90">
        <v>59.2</v>
      </c>
      <c r="D240" s="84" t="s">
        <v>0</v>
      </c>
      <c r="E240" s="84" t="s">
        <v>0</v>
      </c>
      <c r="F240" s="84"/>
      <c r="G240" s="84" t="s">
        <v>0</v>
      </c>
      <c r="H240" s="90">
        <f t="shared" si="44"/>
        <v>1.1965811965811923</v>
      </c>
      <c r="I240" s="84" t="s">
        <v>0</v>
      </c>
      <c r="J240" s="84" t="s">
        <v>0</v>
      </c>
      <c r="K240" s="90">
        <f t="shared" si="45"/>
        <v>1.1965811965811923</v>
      </c>
      <c r="L240" s="86"/>
      <c r="M240" s="90">
        <f t="shared" si="47"/>
        <v>37.394524373216782</v>
      </c>
      <c r="N240" s="86">
        <f t="shared" si="49"/>
        <v>1.1965811965811923</v>
      </c>
      <c r="O240" s="86">
        <f t="shared" si="50"/>
        <v>0.68027210884351597</v>
      </c>
      <c r="Q240" s="95">
        <v>1675</v>
      </c>
      <c r="R240" s="88">
        <f t="shared" si="48"/>
        <v>37.394524373216782</v>
      </c>
      <c r="S240" s="31"/>
      <c r="T240" s="31"/>
      <c r="AF240" s="236" t="s">
        <v>194</v>
      </c>
      <c r="AG240" s="10">
        <v>76</v>
      </c>
      <c r="AH240" s="31"/>
      <c r="AN240" s="304"/>
      <c r="AO240" s="304">
        <v>2002</v>
      </c>
      <c r="AP240" s="281">
        <v>540.5</v>
      </c>
      <c r="AQ240" s="86">
        <f t="shared" si="46"/>
        <v>1.5786506295808911</v>
      </c>
    </row>
    <row r="241" spans="1:43" x14ac:dyDescent="0.3">
      <c r="A241" s="95">
        <v>1706</v>
      </c>
      <c r="B241" s="92" t="s">
        <v>0</v>
      </c>
      <c r="C241" s="90">
        <v>59.8</v>
      </c>
      <c r="D241" s="84" t="s">
        <v>0</v>
      </c>
      <c r="E241" s="84" t="s">
        <v>0</v>
      </c>
      <c r="F241" s="84"/>
      <c r="G241" s="84" t="s">
        <v>0</v>
      </c>
      <c r="H241" s="90">
        <f t="shared" si="44"/>
        <v>1.0135135135135087</v>
      </c>
      <c r="I241" s="84" t="s">
        <v>0</v>
      </c>
      <c r="J241" s="84" t="s">
        <v>0</v>
      </c>
      <c r="K241" s="90">
        <f t="shared" si="45"/>
        <v>1.0135135135135087</v>
      </c>
      <c r="L241" s="86"/>
      <c r="M241" s="90">
        <f t="shared" si="47"/>
        <v>37.773522931053435</v>
      </c>
      <c r="N241" s="86">
        <f t="shared" si="49"/>
        <v>1.0135135135135087</v>
      </c>
      <c r="O241" s="86">
        <f t="shared" si="50"/>
        <v>0.50420168067224491</v>
      </c>
      <c r="Q241" s="95">
        <v>1706</v>
      </c>
      <c r="R241" s="88">
        <f t="shared" si="48"/>
        <v>37.773522931053435</v>
      </c>
      <c r="S241" s="31"/>
      <c r="T241" s="31"/>
      <c r="AF241" s="236" t="s">
        <v>195</v>
      </c>
      <c r="AG241" s="10">
        <v>76</v>
      </c>
      <c r="AH241" s="31"/>
      <c r="AN241" s="304"/>
      <c r="AO241" s="304">
        <v>2003</v>
      </c>
      <c r="AP241" s="281">
        <v>552.79999999999995</v>
      </c>
      <c r="AQ241" s="86">
        <f t="shared" si="46"/>
        <v>2.2756706753006339</v>
      </c>
    </row>
    <row r="242" spans="1:43" x14ac:dyDescent="0.3">
      <c r="A242" s="95">
        <v>1736</v>
      </c>
      <c r="B242" s="92" t="s">
        <v>0</v>
      </c>
      <c r="C242" s="90">
        <v>59.9</v>
      </c>
      <c r="D242" s="84" t="s">
        <v>0</v>
      </c>
      <c r="E242" s="84" t="s">
        <v>0</v>
      </c>
      <c r="F242" s="84"/>
      <c r="G242" s="84" t="s">
        <v>0</v>
      </c>
      <c r="H242" s="90">
        <f t="shared" si="44"/>
        <v>0.16722408026756952</v>
      </c>
      <c r="I242" s="84" t="s">
        <v>0</v>
      </c>
      <c r="J242" s="84" t="s">
        <v>0</v>
      </c>
      <c r="K242" s="90">
        <f t="shared" si="45"/>
        <v>0.16722408026756952</v>
      </c>
      <c r="L242" s="86"/>
      <c r="M242" s="90">
        <f t="shared" si="47"/>
        <v>37.836689357359546</v>
      </c>
      <c r="N242" s="86">
        <f t="shared" si="49"/>
        <v>0.16722408026756952</v>
      </c>
      <c r="O242" s="86">
        <f t="shared" si="50"/>
        <v>2.044293015332177</v>
      </c>
      <c r="Q242" s="95">
        <v>1736</v>
      </c>
      <c r="R242" s="88">
        <f t="shared" si="48"/>
        <v>37.836689357359546</v>
      </c>
      <c r="S242" s="31"/>
      <c r="T242" s="31"/>
      <c r="AF242" s="236" t="s">
        <v>196</v>
      </c>
      <c r="AG242" s="10">
        <v>76</v>
      </c>
      <c r="AH242" s="31"/>
      <c r="AN242" s="304"/>
      <c r="AO242" s="304">
        <v>2004</v>
      </c>
      <c r="AP242" s="281">
        <v>567.6</v>
      </c>
      <c r="AQ242" s="86">
        <f t="shared" si="46"/>
        <v>2.677279305354574</v>
      </c>
    </row>
    <row r="243" spans="1:43" x14ac:dyDescent="0.3">
      <c r="A243" s="95">
        <v>1767</v>
      </c>
      <c r="B243" s="92" t="s">
        <v>0</v>
      </c>
      <c r="C243" s="90">
        <v>60.7</v>
      </c>
      <c r="D243" s="84" t="s">
        <v>0</v>
      </c>
      <c r="E243" s="84" t="s">
        <v>0</v>
      </c>
      <c r="F243" s="84"/>
      <c r="G243" s="84" t="s">
        <v>0</v>
      </c>
      <c r="H243" s="90">
        <f t="shared" si="44"/>
        <v>1.3355592654424209</v>
      </c>
      <c r="I243" s="84" t="s">
        <v>0</v>
      </c>
      <c r="J243" s="84" t="s">
        <v>0</v>
      </c>
      <c r="K243" s="90">
        <f t="shared" si="45"/>
        <v>1.3355592654424209</v>
      </c>
      <c r="L243" s="86"/>
      <c r="M243" s="90">
        <f t="shared" si="47"/>
        <v>38.342020767808428</v>
      </c>
      <c r="N243" s="86">
        <f t="shared" si="49"/>
        <v>1.3355592654424209</v>
      </c>
      <c r="O243" s="86">
        <f t="shared" si="50"/>
        <v>4.116638078902235</v>
      </c>
      <c r="Q243" s="95">
        <v>1767</v>
      </c>
      <c r="R243" s="88">
        <f t="shared" si="48"/>
        <v>38.342020767808428</v>
      </c>
      <c r="T243" s="31"/>
      <c r="AF243" s="236" t="s">
        <v>197</v>
      </c>
      <c r="AG243" s="10">
        <v>76</v>
      </c>
      <c r="AI243" s="31"/>
      <c r="AN243" s="304"/>
      <c r="AO243" s="304">
        <v>2005</v>
      </c>
      <c r="AP243" s="281">
        <v>586.9</v>
      </c>
      <c r="AQ243" s="86">
        <f t="shared" si="46"/>
        <v>3.4002818886539776</v>
      </c>
    </row>
    <row r="244" spans="1:43" x14ac:dyDescent="0.3">
      <c r="A244" s="95">
        <v>1797</v>
      </c>
      <c r="B244" s="92" t="s">
        <v>0</v>
      </c>
      <c r="C244" s="90">
        <v>61.1</v>
      </c>
      <c r="D244" s="84" t="s">
        <v>0</v>
      </c>
      <c r="E244" s="84" t="s">
        <v>0</v>
      </c>
      <c r="F244" s="84"/>
      <c r="G244" s="84" t="s">
        <v>0</v>
      </c>
      <c r="H244" s="90">
        <f t="shared" si="44"/>
        <v>0.65897858319603486</v>
      </c>
      <c r="I244" s="84" t="s">
        <v>0</v>
      </c>
      <c r="J244" s="84" t="s">
        <v>0</v>
      </c>
      <c r="K244" s="90">
        <f t="shared" si="45"/>
        <v>0.65897858319603486</v>
      </c>
      <c r="L244" s="86"/>
      <c r="M244" s="90">
        <f t="shared" si="47"/>
        <v>38.594686473032858</v>
      </c>
      <c r="N244" s="86">
        <f t="shared" si="49"/>
        <v>0.65897858319603486</v>
      </c>
      <c r="O244" s="86">
        <f t="shared" si="50"/>
        <v>4.9828178694157899</v>
      </c>
      <c r="Q244" s="95">
        <v>1797</v>
      </c>
      <c r="R244" s="88">
        <f t="shared" si="48"/>
        <v>38.594686473032858</v>
      </c>
      <c r="T244" s="31"/>
      <c r="AF244" s="236" t="s">
        <v>198</v>
      </c>
      <c r="AG244" s="10">
        <v>76</v>
      </c>
      <c r="AI244" s="31"/>
      <c r="AN244" s="304"/>
      <c r="AO244" s="304">
        <v>2006</v>
      </c>
      <c r="AP244" s="281">
        <v>605.79999999999995</v>
      </c>
      <c r="AQ244" s="86">
        <f t="shared" si="46"/>
        <v>3.2203101039359305</v>
      </c>
    </row>
    <row r="245" spans="1:43" x14ac:dyDescent="0.3">
      <c r="A245" s="95">
        <v>1828</v>
      </c>
      <c r="B245" s="92" t="s">
        <v>0</v>
      </c>
      <c r="C245" s="90">
        <v>60.6</v>
      </c>
      <c r="D245" s="84" t="s">
        <v>0</v>
      </c>
      <c r="E245" s="84" t="s">
        <v>0</v>
      </c>
      <c r="F245" s="84"/>
      <c r="G245" s="84" t="s">
        <v>0</v>
      </c>
      <c r="H245" s="90">
        <f t="shared" si="44"/>
        <v>-0.81833060556464332</v>
      </c>
      <c r="I245" s="84" t="s">
        <v>0</v>
      </c>
      <c r="J245" s="84" t="s">
        <v>0</v>
      </c>
      <c r="K245" s="90">
        <f t="shared" si="45"/>
        <v>-0.81833060556464332</v>
      </c>
      <c r="L245" s="86"/>
      <c r="M245" s="90">
        <f t="shared" si="47"/>
        <v>38.27885434150231</v>
      </c>
      <c r="N245" s="86">
        <f t="shared" si="49"/>
        <v>-0.81833060556465442</v>
      </c>
      <c r="O245" s="86">
        <f t="shared" si="50"/>
        <v>1.5075376884421843</v>
      </c>
      <c r="Q245" s="95">
        <v>1828</v>
      </c>
      <c r="R245" s="88">
        <f t="shared" si="48"/>
        <v>38.27885434150231</v>
      </c>
      <c r="T245" s="31"/>
      <c r="AF245" s="236" t="s">
        <v>199</v>
      </c>
      <c r="AG245" s="10">
        <v>75</v>
      </c>
      <c r="AN245" s="304"/>
      <c r="AO245" s="304">
        <v>2007</v>
      </c>
      <c r="AP245" s="281">
        <v>623.1</v>
      </c>
      <c r="AQ245" s="86">
        <f t="shared" si="46"/>
        <v>2.8557279630241128</v>
      </c>
    </row>
    <row r="246" spans="1:43" x14ac:dyDescent="0.3">
      <c r="A246" s="95">
        <v>1859</v>
      </c>
      <c r="B246" s="92" t="s">
        <v>0</v>
      </c>
      <c r="C246" s="90">
        <v>61</v>
      </c>
      <c r="D246" s="84" t="s">
        <v>0</v>
      </c>
      <c r="E246" s="84" t="s">
        <v>0</v>
      </c>
      <c r="F246" s="84"/>
      <c r="G246" s="84" t="s">
        <v>0</v>
      </c>
      <c r="H246" s="90">
        <f t="shared" si="44"/>
        <v>0.66006600660066805</v>
      </c>
      <c r="I246" s="84" t="s">
        <v>0</v>
      </c>
      <c r="J246" s="84" t="s">
        <v>0</v>
      </c>
      <c r="K246" s="90">
        <f t="shared" si="45"/>
        <v>0.66006600660066805</v>
      </c>
      <c r="L246" s="86"/>
      <c r="M246" s="90">
        <f t="shared" si="47"/>
        <v>38.531520046726747</v>
      </c>
      <c r="N246" s="86">
        <f t="shared" si="49"/>
        <v>0.66006600660066805</v>
      </c>
      <c r="O246" s="86">
        <f t="shared" si="50"/>
        <v>0.49423393739700394</v>
      </c>
      <c r="Q246" s="95">
        <v>1859</v>
      </c>
      <c r="R246" s="88">
        <f t="shared" si="48"/>
        <v>38.531520046726747</v>
      </c>
      <c r="T246" s="31"/>
      <c r="AF246" s="236" t="s">
        <v>200</v>
      </c>
      <c r="AG246" s="10">
        <v>76</v>
      </c>
      <c r="AN246" s="304"/>
      <c r="AO246" s="304">
        <v>2008</v>
      </c>
      <c r="AP246" s="281">
        <v>647</v>
      </c>
      <c r="AQ246" s="86">
        <f t="shared" si="46"/>
        <v>3.8356604076392298</v>
      </c>
    </row>
    <row r="247" spans="1:43" x14ac:dyDescent="0.3">
      <c r="A247" s="95">
        <v>1887</v>
      </c>
      <c r="B247" s="92" t="s">
        <v>0</v>
      </c>
      <c r="C247" s="90">
        <v>60.3</v>
      </c>
      <c r="D247" s="84" t="s">
        <v>0</v>
      </c>
      <c r="E247" s="84" t="s">
        <v>0</v>
      </c>
      <c r="F247" s="84"/>
      <c r="G247" s="84" t="s">
        <v>0</v>
      </c>
      <c r="H247" s="90">
        <f t="shared" si="44"/>
        <v>-1.1475409836065653</v>
      </c>
      <c r="I247" s="84" t="s">
        <v>0</v>
      </c>
      <c r="J247" s="84" t="s">
        <v>0</v>
      </c>
      <c r="K247" s="90">
        <f t="shared" si="45"/>
        <v>-1.1475409836065653</v>
      </c>
      <c r="L247" s="86"/>
      <c r="M247" s="90">
        <f t="shared" si="47"/>
        <v>38.089355062583977</v>
      </c>
      <c r="N247" s="86">
        <f t="shared" si="49"/>
        <v>-1.1475409836065653</v>
      </c>
      <c r="O247" s="86">
        <f t="shared" si="50"/>
        <v>-0.33057851239671754</v>
      </c>
      <c r="Q247" s="95">
        <v>1887</v>
      </c>
      <c r="R247" s="88">
        <f t="shared" si="48"/>
        <v>38.089355062583977</v>
      </c>
      <c r="T247" s="31"/>
      <c r="AF247" s="236" t="s">
        <v>201</v>
      </c>
      <c r="AG247" s="10">
        <v>75</v>
      </c>
      <c r="AN247" s="304"/>
      <c r="AO247" s="304">
        <v>2009</v>
      </c>
      <c r="AP247" s="281">
        <v>644.70000000000005</v>
      </c>
      <c r="AQ247" s="86">
        <f t="shared" si="46"/>
        <v>-0.35548686244203376</v>
      </c>
    </row>
    <row r="248" spans="1:43" x14ac:dyDescent="0.3">
      <c r="A248" s="95">
        <v>1918</v>
      </c>
      <c r="B248" s="92" t="s">
        <v>0</v>
      </c>
      <c r="C248" s="90">
        <v>60.4</v>
      </c>
      <c r="D248" s="84" t="s">
        <v>0</v>
      </c>
      <c r="E248" s="84" t="s">
        <v>0</v>
      </c>
      <c r="F248" s="84"/>
      <c r="G248" s="84" t="s">
        <v>0</v>
      </c>
      <c r="H248" s="90">
        <f t="shared" si="44"/>
        <v>0.16583747927032544</v>
      </c>
      <c r="I248" s="84" t="s">
        <v>0</v>
      </c>
      <c r="J248" s="84" t="s">
        <v>0</v>
      </c>
      <c r="K248" s="90">
        <f t="shared" si="45"/>
        <v>0.16583747927032544</v>
      </c>
      <c r="L248" s="86"/>
      <c r="M248" s="90">
        <f t="shared" si="47"/>
        <v>38.152521488890088</v>
      </c>
      <c r="N248" s="86">
        <f t="shared" si="49"/>
        <v>0.16583747927032544</v>
      </c>
      <c r="O248" s="86">
        <f t="shared" si="50"/>
        <v>1.8549747048903553</v>
      </c>
      <c r="Q248" s="95">
        <v>1918</v>
      </c>
      <c r="R248" s="88">
        <f t="shared" si="48"/>
        <v>38.152521488890088</v>
      </c>
      <c r="T248" s="31"/>
      <c r="AF248" s="236" t="s">
        <v>202</v>
      </c>
      <c r="AG248" s="10">
        <v>75</v>
      </c>
      <c r="AI248" s="31"/>
      <c r="AN248" s="304"/>
      <c r="AO248" s="304">
        <v>2010</v>
      </c>
      <c r="AP248" s="281">
        <v>655.29999999999995</v>
      </c>
      <c r="AQ248" s="86">
        <f t="shared" si="46"/>
        <v>1.6441755855436391</v>
      </c>
    </row>
    <row r="249" spans="1:43" x14ac:dyDescent="0.3">
      <c r="A249" s="95">
        <v>1948</v>
      </c>
      <c r="B249" s="92" t="s">
        <v>0</v>
      </c>
      <c r="C249" s="90">
        <v>59.3</v>
      </c>
      <c r="D249" s="84" t="s">
        <v>0</v>
      </c>
      <c r="E249" s="84" t="s">
        <v>0</v>
      </c>
      <c r="F249" s="84"/>
      <c r="G249" s="84" t="s">
        <v>0</v>
      </c>
      <c r="H249" s="90">
        <f t="shared" si="44"/>
        <v>-1.8211920529801362</v>
      </c>
      <c r="I249" s="84" t="s">
        <v>0</v>
      </c>
      <c r="J249" s="84" t="s">
        <v>0</v>
      </c>
      <c r="K249" s="90">
        <f t="shared" si="45"/>
        <v>-1.8211920529801362</v>
      </c>
      <c r="L249" s="86"/>
      <c r="M249" s="90">
        <f t="shared" si="47"/>
        <v>37.457690799522879</v>
      </c>
      <c r="N249" s="86">
        <f t="shared" si="49"/>
        <v>-1.8211920529801473</v>
      </c>
      <c r="O249" s="86">
        <f t="shared" si="50"/>
        <v>1.3675213675213183</v>
      </c>
      <c r="Q249" s="95">
        <v>1948</v>
      </c>
      <c r="R249" s="88">
        <f t="shared" si="48"/>
        <v>37.457690799522879</v>
      </c>
      <c r="T249" s="31"/>
      <c r="AF249" s="236" t="s">
        <v>203</v>
      </c>
      <c r="AG249" s="10">
        <v>76</v>
      </c>
      <c r="AI249" s="31"/>
      <c r="AN249" s="304"/>
      <c r="AO249" s="304">
        <v>2011</v>
      </c>
      <c r="AP249" s="281">
        <v>676</v>
      </c>
      <c r="AQ249" s="86">
        <f t="shared" si="46"/>
        <v>3.1588585380741607</v>
      </c>
    </row>
    <row r="250" spans="1:43" x14ac:dyDescent="0.3">
      <c r="A250" s="95">
        <v>1979</v>
      </c>
      <c r="B250" s="92" t="s">
        <v>0</v>
      </c>
      <c r="C250" s="90">
        <v>59.3</v>
      </c>
      <c r="D250" s="84" t="s">
        <v>0</v>
      </c>
      <c r="E250" s="84" t="s">
        <v>0</v>
      </c>
      <c r="F250" s="84"/>
      <c r="G250" s="84" t="s">
        <v>0</v>
      </c>
      <c r="H250" s="90">
        <f t="shared" si="44"/>
        <v>0</v>
      </c>
      <c r="I250" s="84" t="s">
        <v>0</v>
      </c>
      <c r="J250" s="84" t="s">
        <v>0</v>
      </c>
      <c r="K250" s="90">
        <f t="shared" si="45"/>
        <v>0</v>
      </c>
      <c r="L250" s="86"/>
      <c r="M250" s="90">
        <f t="shared" si="47"/>
        <v>37.457690799522879</v>
      </c>
      <c r="N250" s="86">
        <f t="shared" si="49"/>
        <v>0</v>
      </c>
      <c r="O250" s="86">
        <f t="shared" si="50"/>
        <v>1.5410958904109151</v>
      </c>
      <c r="Q250" s="95">
        <v>1979</v>
      </c>
      <c r="R250" s="88">
        <f t="shared" si="48"/>
        <v>37.457690799522879</v>
      </c>
      <c r="T250" s="31"/>
      <c r="AF250" s="236" t="s">
        <v>204</v>
      </c>
      <c r="AG250" s="10">
        <v>76</v>
      </c>
      <c r="AN250" s="304"/>
      <c r="AO250" s="304">
        <v>2012</v>
      </c>
      <c r="AP250" s="281">
        <v>689.9</v>
      </c>
      <c r="AQ250" s="86">
        <f t="shared" si="46"/>
        <v>2.0562130177514737</v>
      </c>
    </row>
    <row r="251" spans="1:43" x14ac:dyDescent="0.3">
      <c r="A251" s="95">
        <v>2009</v>
      </c>
      <c r="B251" s="92" t="s">
        <v>0</v>
      </c>
      <c r="C251" s="90">
        <v>59.4</v>
      </c>
      <c r="D251" s="84" t="s">
        <v>0</v>
      </c>
      <c r="E251" s="84" t="s">
        <v>0</v>
      </c>
      <c r="F251" s="84"/>
      <c r="G251" s="84" t="s">
        <v>0</v>
      </c>
      <c r="H251" s="90">
        <f t="shared" si="44"/>
        <v>0.16863406408094139</v>
      </c>
      <c r="I251" s="84" t="s">
        <v>0</v>
      </c>
      <c r="J251" s="84" t="s">
        <v>0</v>
      </c>
      <c r="K251" s="90">
        <f t="shared" si="45"/>
        <v>0.16863406408094139</v>
      </c>
      <c r="L251" s="86"/>
      <c r="M251" s="90">
        <f t="shared" si="47"/>
        <v>37.520857225828991</v>
      </c>
      <c r="N251" s="86">
        <f t="shared" si="49"/>
        <v>0.16863406408094139</v>
      </c>
      <c r="O251" s="86">
        <f t="shared" si="50"/>
        <v>1.5384615384615108</v>
      </c>
      <c r="Q251" s="95">
        <v>2009</v>
      </c>
      <c r="R251" s="88">
        <f t="shared" si="48"/>
        <v>37.520857225828991</v>
      </c>
      <c r="T251" s="31"/>
      <c r="AF251" s="236" t="s">
        <v>205</v>
      </c>
      <c r="AG251" s="10">
        <v>75</v>
      </c>
      <c r="AN251" s="304"/>
      <c r="AO251" s="304" t="s">
        <v>1105</v>
      </c>
      <c r="AP251" s="281">
        <v>700</v>
      </c>
      <c r="AQ251" s="86">
        <f t="shared" si="46"/>
        <v>1.4639802869981233</v>
      </c>
    </row>
    <row r="252" spans="1:43" x14ac:dyDescent="0.3">
      <c r="A252" s="95">
        <v>2040</v>
      </c>
      <c r="B252" s="92" t="s">
        <v>0</v>
      </c>
      <c r="C252" s="90">
        <v>60.1</v>
      </c>
      <c r="D252" s="84" t="s">
        <v>0</v>
      </c>
      <c r="E252" s="84" t="s">
        <v>0</v>
      </c>
      <c r="F252" s="84"/>
      <c r="G252" s="84" t="s">
        <v>0</v>
      </c>
      <c r="H252" s="90">
        <f t="shared" si="44"/>
        <v>1.1784511784511897</v>
      </c>
      <c r="I252" s="84" t="s">
        <v>0</v>
      </c>
      <c r="J252" s="84" t="s">
        <v>0</v>
      </c>
      <c r="K252" s="90">
        <f t="shared" si="45"/>
        <v>1.1784511784511897</v>
      </c>
      <c r="L252" s="86"/>
      <c r="M252" s="90">
        <f t="shared" si="47"/>
        <v>37.963022209971761</v>
      </c>
      <c r="N252" s="86">
        <f t="shared" si="49"/>
        <v>1.1784511784511897</v>
      </c>
      <c r="O252" s="86">
        <f t="shared" si="50"/>
        <v>1.5202702702702631</v>
      </c>
      <c r="Q252" s="95">
        <v>2040</v>
      </c>
      <c r="R252" s="88">
        <f t="shared" si="48"/>
        <v>37.963022209971761</v>
      </c>
      <c r="T252" s="31"/>
      <c r="AF252" s="236" t="s">
        <v>206</v>
      </c>
      <c r="AG252" s="10">
        <v>76</v>
      </c>
      <c r="AN252" s="304"/>
      <c r="AO252" s="304" t="s">
        <v>1104</v>
      </c>
      <c r="AP252" s="281">
        <v>711.4</v>
      </c>
      <c r="AQ252" s="86">
        <f t="shared" si="46"/>
        <v>1.6285714285714237</v>
      </c>
    </row>
    <row r="253" spans="1:43" x14ac:dyDescent="0.3">
      <c r="A253" s="95">
        <v>2071</v>
      </c>
      <c r="B253" s="92" t="s">
        <v>0</v>
      </c>
      <c r="C253" s="90">
        <v>59.6</v>
      </c>
      <c r="D253" s="84" t="s">
        <v>0</v>
      </c>
      <c r="E253" s="84" t="s">
        <v>0</v>
      </c>
      <c r="F253" s="84"/>
      <c r="G253" s="84" t="s">
        <v>0</v>
      </c>
      <c r="H253" s="90">
        <f t="shared" si="44"/>
        <v>-0.83194675540765317</v>
      </c>
      <c r="I253" s="84" t="s">
        <v>0</v>
      </c>
      <c r="J253" s="84" t="s">
        <v>0</v>
      </c>
      <c r="K253" s="90">
        <f t="shared" si="45"/>
        <v>-0.83194675540765317</v>
      </c>
      <c r="L253" s="86"/>
      <c r="M253" s="90">
        <f t="shared" si="47"/>
        <v>37.647190078441213</v>
      </c>
      <c r="N253" s="86">
        <f t="shared" si="49"/>
        <v>-0.83194675540765317</v>
      </c>
      <c r="O253" s="86">
        <f t="shared" si="50"/>
        <v>-0.33444816053512794</v>
      </c>
      <c r="Q253" s="95">
        <v>2071</v>
      </c>
      <c r="R253" s="88">
        <f t="shared" si="48"/>
        <v>37.647190078441213</v>
      </c>
      <c r="T253" s="31"/>
      <c r="AF253" s="236" t="s">
        <v>207</v>
      </c>
      <c r="AG253" s="10">
        <v>76</v>
      </c>
      <c r="AI253" s="31"/>
      <c r="AN253" s="304"/>
      <c r="AO253" s="304" t="s">
        <v>1103</v>
      </c>
      <c r="AP253" s="281">
        <v>712.3</v>
      </c>
      <c r="AQ253" s="86">
        <f t="shared" si="46"/>
        <v>0.12651110486363581</v>
      </c>
    </row>
    <row r="254" spans="1:43" x14ac:dyDescent="0.3">
      <c r="A254" s="95">
        <v>2101</v>
      </c>
      <c r="B254" s="92" t="s">
        <v>0</v>
      </c>
      <c r="C254" s="90">
        <v>59.9</v>
      </c>
      <c r="D254" s="84" t="s">
        <v>0</v>
      </c>
      <c r="E254" s="84" t="s">
        <v>0</v>
      </c>
      <c r="F254" s="84"/>
      <c r="G254" s="84" t="s">
        <v>0</v>
      </c>
      <c r="H254" s="90">
        <f t="shared" si="44"/>
        <v>0.50335570469797197</v>
      </c>
      <c r="I254" s="84" t="s">
        <v>0</v>
      </c>
      <c r="J254" s="84" t="s">
        <v>0</v>
      </c>
      <c r="K254" s="90">
        <f t="shared" si="45"/>
        <v>0.50335570469797197</v>
      </c>
      <c r="L254" s="86"/>
      <c r="M254" s="90">
        <f t="shared" si="47"/>
        <v>37.836689357359539</v>
      </c>
      <c r="N254" s="86">
        <f t="shared" si="49"/>
        <v>0.50335570469797197</v>
      </c>
      <c r="O254" s="86">
        <f t="shared" si="50"/>
        <v>-2.2204460492503131E-14</v>
      </c>
      <c r="Q254" s="95">
        <v>2101</v>
      </c>
      <c r="R254" s="88">
        <f t="shared" si="48"/>
        <v>37.836689357359539</v>
      </c>
      <c r="T254" s="31"/>
      <c r="AF254" s="236" t="s">
        <v>208</v>
      </c>
      <c r="AG254" s="10">
        <v>76</v>
      </c>
      <c r="AI254" s="31"/>
      <c r="AN254" s="304"/>
      <c r="AO254" s="304" t="s">
        <v>1102</v>
      </c>
      <c r="AP254" s="281">
        <v>721.2</v>
      </c>
      <c r="AQ254" s="86">
        <f t="shared" si="46"/>
        <v>1.2494735364313003</v>
      </c>
    </row>
    <row r="255" spans="1:43" x14ac:dyDescent="0.3">
      <c r="A255" s="95">
        <v>2132</v>
      </c>
      <c r="B255" s="92" t="s">
        <v>0</v>
      </c>
      <c r="C255" s="90">
        <v>60.1</v>
      </c>
      <c r="D255" s="84" t="s">
        <v>0</v>
      </c>
      <c r="E255" s="84" t="s">
        <v>0</v>
      </c>
      <c r="F255" s="84"/>
      <c r="G255" s="84" t="s">
        <v>0</v>
      </c>
      <c r="H255" s="90">
        <f t="shared" si="44"/>
        <v>0.33388981636059967</v>
      </c>
      <c r="I255" s="84" t="s">
        <v>0</v>
      </c>
      <c r="J255" s="84" t="s">
        <v>0</v>
      </c>
      <c r="K255" s="90">
        <f t="shared" si="45"/>
        <v>0.33388981636059967</v>
      </c>
      <c r="L255" s="86"/>
      <c r="M255" s="90">
        <f t="shared" si="47"/>
        <v>37.963022209971754</v>
      </c>
      <c r="N255" s="86">
        <f t="shared" si="49"/>
        <v>0.33388981636059967</v>
      </c>
      <c r="O255" s="86">
        <f t="shared" si="50"/>
        <v>-0.98846787479411891</v>
      </c>
      <c r="Q255" s="95">
        <v>2132</v>
      </c>
      <c r="R255" s="88">
        <f t="shared" si="48"/>
        <v>37.963022209971754</v>
      </c>
      <c r="T255" s="31"/>
      <c r="AF255" s="236" t="s">
        <v>209</v>
      </c>
      <c r="AG255" s="10">
        <v>76</v>
      </c>
      <c r="AN255" s="304"/>
      <c r="AO255" s="304" t="s">
        <v>1101</v>
      </c>
      <c r="AP255" s="281">
        <v>736.6</v>
      </c>
      <c r="AQ255" s="86">
        <f t="shared" si="46"/>
        <v>2.1353300055463098</v>
      </c>
    </row>
    <row r="256" spans="1:43" x14ac:dyDescent="0.3">
      <c r="A256" s="95">
        <v>2162</v>
      </c>
      <c r="B256" s="92" t="s">
        <v>0</v>
      </c>
      <c r="C256" s="90">
        <v>61</v>
      </c>
      <c r="D256" s="84" t="s">
        <v>0</v>
      </c>
      <c r="E256" s="84" t="s">
        <v>0</v>
      </c>
      <c r="F256" s="84"/>
      <c r="G256" s="84" t="s">
        <v>0</v>
      </c>
      <c r="H256" s="90">
        <f t="shared" si="44"/>
        <v>1.4975041597337757</v>
      </c>
      <c r="I256" s="84" t="s">
        <v>0</v>
      </c>
      <c r="J256" s="84" t="s">
        <v>0</v>
      </c>
      <c r="K256" s="90">
        <f t="shared" si="45"/>
        <v>1.4975041597337757</v>
      </c>
      <c r="L256" s="86"/>
      <c r="M256" s="90">
        <f t="shared" si="47"/>
        <v>38.53152004672674</v>
      </c>
      <c r="N256" s="86">
        <f t="shared" si="49"/>
        <v>1.4975041597337757</v>
      </c>
      <c r="O256" s="86">
        <f t="shared" si="50"/>
        <v>-0.16366612111294865</v>
      </c>
      <c r="Q256" s="95">
        <v>2162</v>
      </c>
      <c r="R256" s="88">
        <f t="shared" si="48"/>
        <v>38.53152004672674</v>
      </c>
      <c r="T256" s="31"/>
      <c r="AF256" s="236" t="s">
        <v>210</v>
      </c>
      <c r="AG256" s="10">
        <v>77</v>
      </c>
      <c r="AN256" s="304"/>
      <c r="AO256" s="304" t="s">
        <v>1100</v>
      </c>
      <c r="AP256" s="281">
        <v>754.6</v>
      </c>
      <c r="AQ256" s="86">
        <f t="shared" si="46"/>
        <v>2.4436600597339098</v>
      </c>
    </row>
    <row r="257" spans="1:43" x14ac:dyDescent="0.3">
      <c r="A257" s="95">
        <v>2193</v>
      </c>
      <c r="B257" s="92" t="s">
        <v>0</v>
      </c>
      <c r="C257" s="90">
        <v>61.1</v>
      </c>
      <c r="D257" s="84" t="s">
        <v>0</v>
      </c>
      <c r="E257" s="84" t="s">
        <v>0</v>
      </c>
      <c r="F257" s="84"/>
      <c r="G257" s="84" t="s">
        <v>0</v>
      </c>
      <c r="H257" s="90">
        <f t="shared" si="44"/>
        <v>0.16393442622950616</v>
      </c>
      <c r="I257" s="84" t="s">
        <v>0</v>
      </c>
      <c r="J257" s="84" t="s">
        <v>0</v>
      </c>
      <c r="K257" s="90">
        <f t="shared" si="45"/>
        <v>0.16393442622950616</v>
      </c>
      <c r="L257" s="86"/>
      <c r="M257" s="90">
        <f t="shared" si="47"/>
        <v>38.594686473032851</v>
      </c>
      <c r="N257" s="86">
        <f t="shared" si="49"/>
        <v>0.16393442622950616</v>
      </c>
      <c r="O257" s="86">
        <f t="shared" si="50"/>
        <v>0.82508250825081841</v>
      </c>
      <c r="Q257" s="95">
        <v>2193</v>
      </c>
      <c r="R257" s="88">
        <f t="shared" si="48"/>
        <v>38.594686473032851</v>
      </c>
      <c r="T257" s="31"/>
      <c r="AF257" s="236" t="s">
        <v>211</v>
      </c>
      <c r="AG257" s="10">
        <v>78</v>
      </c>
      <c r="AN257" s="304"/>
      <c r="AO257" s="304" t="s">
        <v>1099</v>
      </c>
      <c r="AP257" s="281">
        <v>768.3</v>
      </c>
      <c r="AQ257" s="86">
        <f t="shared" si="46"/>
        <v>1.8155314073681428</v>
      </c>
    </row>
    <row r="258" spans="1:43" x14ac:dyDescent="0.3">
      <c r="A258" s="95">
        <v>2224</v>
      </c>
      <c r="B258" s="92" t="s">
        <v>0</v>
      </c>
      <c r="C258" s="90">
        <v>60.8</v>
      </c>
      <c r="D258" s="84" t="s">
        <v>0</v>
      </c>
      <c r="E258" s="84" t="s">
        <v>0</v>
      </c>
      <c r="F258" s="84"/>
      <c r="G258" s="84" t="s">
        <v>0</v>
      </c>
      <c r="H258" s="90">
        <f t="shared" ref="H258:H321" si="51">((C258/C257)-1)*100</f>
        <v>-0.49099836333879043</v>
      </c>
      <c r="I258" s="84" t="s">
        <v>0</v>
      </c>
      <c r="J258" s="84" t="s">
        <v>0</v>
      </c>
      <c r="K258" s="90">
        <f t="shared" ref="K258:K321" si="52">H258</f>
        <v>-0.49099836333879043</v>
      </c>
      <c r="L258" s="86"/>
      <c r="M258" s="90">
        <f t="shared" si="47"/>
        <v>38.405187194114525</v>
      </c>
      <c r="N258" s="86">
        <f t="shared" si="49"/>
        <v>-0.49099836333877933</v>
      </c>
      <c r="O258" s="86">
        <f t="shared" si="50"/>
        <v>-0.32786885245902342</v>
      </c>
      <c r="Q258" s="95">
        <v>2224</v>
      </c>
      <c r="R258" s="88">
        <f t="shared" si="48"/>
        <v>38.405187194114525</v>
      </c>
      <c r="T258" s="31"/>
      <c r="AF258" s="236" t="s">
        <v>212</v>
      </c>
      <c r="AG258" s="10">
        <v>78</v>
      </c>
      <c r="AI258" s="31"/>
      <c r="AN258" s="304"/>
      <c r="AO258" s="304" t="s">
        <v>1098</v>
      </c>
      <c r="AP258" s="281">
        <v>777.7</v>
      </c>
      <c r="AQ258" s="86">
        <f t="shared" si="46"/>
        <v>1.2234804112976727</v>
      </c>
    </row>
    <row r="259" spans="1:43" x14ac:dyDescent="0.3">
      <c r="A259" s="95">
        <v>2252</v>
      </c>
      <c r="B259" s="92" t="s">
        <v>0</v>
      </c>
      <c r="C259" s="90">
        <v>60.6</v>
      </c>
      <c r="D259" s="84" t="s">
        <v>0</v>
      </c>
      <c r="E259" s="84" t="s">
        <v>0</v>
      </c>
      <c r="F259" s="84"/>
      <c r="G259" s="84" t="s">
        <v>0</v>
      </c>
      <c r="H259" s="90">
        <f t="shared" si="51"/>
        <v>-0.32894736842105088</v>
      </c>
      <c r="I259" s="84" t="s">
        <v>0</v>
      </c>
      <c r="J259" s="84" t="s">
        <v>0</v>
      </c>
      <c r="K259" s="90">
        <f t="shared" si="52"/>
        <v>-0.32894736842105088</v>
      </c>
      <c r="L259" s="86"/>
      <c r="M259" s="90">
        <f t="shared" si="47"/>
        <v>38.27885434150231</v>
      </c>
      <c r="N259" s="86">
        <f t="shared" si="49"/>
        <v>-0.32894736842103978</v>
      </c>
      <c r="O259" s="86">
        <f t="shared" si="50"/>
        <v>0.49751243781095411</v>
      </c>
      <c r="Q259" s="95">
        <v>2252</v>
      </c>
      <c r="R259" s="88">
        <f t="shared" si="48"/>
        <v>38.27885434150231</v>
      </c>
      <c r="T259" s="31"/>
      <c r="AF259" s="236" t="s">
        <v>213</v>
      </c>
      <c r="AG259" s="10">
        <v>78</v>
      </c>
      <c r="AI259" s="31"/>
      <c r="AN259" s="304"/>
      <c r="AO259" s="304" t="s">
        <v>1097</v>
      </c>
      <c r="AP259" s="281">
        <v>814.3</v>
      </c>
      <c r="AQ259" s="86">
        <f t="shared" si="46"/>
        <v>4.706184904204691</v>
      </c>
    </row>
    <row r="260" spans="1:43" x14ac:dyDescent="0.3">
      <c r="A260" s="95">
        <v>2283</v>
      </c>
      <c r="B260" s="92" t="s">
        <v>0</v>
      </c>
      <c r="C260" s="90">
        <v>61.1</v>
      </c>
      <c r="D260" s="84" t="s">
        <v>0</v>
      </c>
      <c r="E260" s="84" t="s">
        <v>0</v>
      </c>
      <c r="F260" s="84"/>
      <c r="G260" s="84" t="s">
        <v>0</v>
      </c>
      <c r="H260" s="90">
        <f t="shared" si="51"/>
        <v>0.82508250825081841</v>
      </c>
      <c r="I260" s="84" t="s">
        <v>0</v>
      </c>
      <c r="J260" s="84" t="s">
        <v>0</v>
      </c>
      <c r="K260" s="90">
        <f t="shared" si="52"/>
        <v>0.82508250825081841</v>
      </c>
      <c r="L260" s="86"/>
      <c r="M260" s="90">
        <f t="shared" si="47"/>
        <v>38.594686473032851</v>
      </c>
      <c r="N260" s="86">
        <f t="shared" si="49"/>
        <v>0.82508250825081841</v>
      </c>
      <c r="O260" s="86">
        <f t="shared" si="50"/>
        <v>1.1589403973509826</v>
      </c>
      <c r="Q260" s="95">
        <v>2283</v>
      </c>
      <c r="R260" s="88">
        <f t="shared" si="48"/>
        <v>38.594686473032851</v>
      </c>
      <c r="T260" s="31"/>
      <c r="AF260" s="236" t="s">
        <v>214</v>
      </c>
      <c r="AG260" s="10">
        <v>77</v>
      </c>
      <c r="AN260" s="304"/>
      <c r="AO260" s="304" t="s">
        <v>1096</v>
      </c>
      <c r="AP260" s="281">
        <v>879.4</v>
      </c>
      <c r="AQ260" s="86">
        <f t="shared" si="46"/>
        <v>7.9945965860248158</v>
      </c>
    </row>
    <row r="261" spans="1:43" x14ac:dyDescent="0.3">
      <c r="A261" s="95">
        <v>2313</v>
      </c>
      <c r="B261" s="92" t="s">
        <v>0</v>
      </c>
      <c r="C261" s="90">
        <v>61.3</v>
      </c>
      <c r="D261" s="84" t="s">
        <v>0</v>
      </c>
      <c r="E261" s="84" t="s">
        <v>0</v>
      </c>
      <c r="F261" s="84"/>
      <c r="G261" s="84" t="s">
        <v>0</v>
      </c>
      <c r="H261" s="90">
        <f t="shared" si="51"/>
        <v>0.32733224222585289</v>
      </c>
      <c r="I261" s="84" t="s">
        <v>0</v>
      </c>
      <c r="J261" s="84" t="s">
        <v>0</v>
      </c>
      <c r="K261" s="90">
        <f t="shared" si="52"/>
        <v>0.32733224222585289</v>
      </c>
      <c r="L261" s="86"/>
      <c r="M261" s="90">
        <f t="shared" si="47"/>
        <v>38.721019325645067</v>
      </c>
      <c r="N261" s="86">
        <f t="shared" si="49"/>
        <v>0.32733224222585289</v>
      </c>
      <c r="O261" s="86">
        <f t="shared" si="50"/>
        <v>3.3726812816188945</v>
      </c>
      <c r="Q261" s="95">
        <v>2313</v>
      </c>
      <c r="R261" s="88">
        <f t="shared" si="48"/>
        <v>38.721019325645067</v>
      </c>
      <c r="T261" s="31"/>
      <c r="AF261" s="236" t="s">
        <v>215</v>
      </c>
      <c r="AG261" s="10">
        <v>76</v>
      </c>
      <c r="AN261" s="304"/>
      <c r="AO261" s="304" t="s">
        <v>1095</v>
      </c>
      <c r="AP261" s="281">
        <v>915.6</v>
      </c>
      <c r="AQ261" s="86">
        <f t="shared" si="46"/>
        <v>4.1164430293382015</v>
      </c>
    </row>
    <row r="262" spans="1:43" x14ac:dyDescent="0.3">
      <c r="A262" s="95">
        <v>2344</v>
      </c>
      <c r="B262" s="92" t="s">
        <v>0</v>
      </c>
      <c r="C262" s="90">
        <v>61.3</v>
      </c>
      <c r="D262" s="84" t="s">
        <v>0</v>
      </c>
      <c r="E262" s="84" t="s">
        <v>0</v>
      </c>
      <c r="F262" s="84"/>
      <c r="G262" s="84" t="s">
        <v>0</v>
      </c>
      <c r="H262" s="90">
        <f t="shared" si="51"/>
        <v>0</v>
      </c>
      <c r="I262" s="84" t="s">
        <v>0</v>
      </c>
      <c r="J262" s="84" t="s">
        <v>0</v>
      </c>
      <c r="K262" s="90">
        <f t="shared" si="52"/>
        <v>0</v>
      </c>
      <c r="L262" s="86"/>
      <c r="M262" s="90">
        <f t="shared" si="47"/>
        <v>38.721019325645067</v>
      </c>
      <c r="N262" s="86">
        <f t="shared" si="49"/>
        <v>0</v>
      </c>
      <c r="O262" s="86">
        <f t="shared" si="50"/>
        <v>3.3726812816188945</v>
      </c>
      <c r="Q262" s="95">
        <v>2344</v>
      </c>
      <c r="R262" s="88">
        <f t="shared" si="48"/>
        <v>38.721019325645067</v>
      </c>
      <c r="T262" s="31"/>
      <c r="AF262" s="236" t="s">
        <v>216</v>
      </c>
      <c r="AG262" s="10">
        <v>75</v>
      </c>
      <c r="AN262" s="304"/>
      <c r="AO262" s="304" t="s">
        <v>1094</v>
      </c>
      <c r="AP262" s="281">
        <v>942.7</v>
      </c>
      <c r="AQ262" s="86">
        <f t="shared" ref="AQ262" si="53">((AP262/AP261)-1)*100</f>
        <v>2.9598077763215436</v>
      </c>
    </row>
    <row r="263" spans="1:43" x14ac:dyDescent="0.3">
      <c r="A263" s="95">
        <v>2374</v>
      </c>
      <c r="B263" s="92" t="s">
        <v>0</v>
      </c>
      <c r="C263" s="90">
        <v>59.7</v>
      </c>
      <c r="D263" s="84" t="s">
        <v>0</v>
      </c>
      <c r="E263" s="84" t="s">
        <v>0</v>
      </c>
      <c r="F263" s="84"/>
      <c r="G263" s="84" t="s">
        <v>0</v>
      </c>
      <c r="H263" s="90">
        <f t="shared" si="51"/>
        <v>-2.6101141924959159</v>
      </c>
      <c r="I263" s="84" t="s">
        <v>0</v>
      </c>
      <c r="J263" s="84" t="s">
        <v>0</v>
      </c>
      <c r="K263" s="90">
        <f t="shared" si="52"/>
        <v>-2.6101141924959159</v>
      </c>
      <c r="L263" s="86"/>
      <c r="M263" s="90">
        <f t="shared" si="47"/>
        <v>37.710356504747317</v>
      </c>
      <c r="N263" s="86">
        <f t="shared" si="49"/>
        <v>-2.6101141924959159</v>
      </c>
      <c r="O263" s="86">
        <f t="shared" si="50"/>
        <v>0.5050505050504972</v>
      </c>
      <c r="Q263" s="95">
        <v>2374</v>
      </c>
      <c r="R263" s="88">
        <f t="shared" si="48"/>
        <v>37.710356504747317</v>
      </c>
      <c r="T263" s="31"/>
      <c r="AF263" s="236" t="s">
        <v>217</v>
      </c>
      <c r="AG263" s="10">
        <v>73</v>
      </c>
      <c r="AI263" s="31"/>
    </row>
    <row r="264" spans="1:43" x14ac:dyDescent="0.3">
      <c r="A264" s="95">
        <v>2405</v>
      </c>
      <c r="B264" s="92" t="s">
        <v>0</v>
      </c>
      <c r="C264" s="90">
        <v>61.2</v>
      </c>
      <c r="D264" s="84" t="s">
        <v>0</v>
      </c>
      <c r="E264" s="84" t="s">
        <v>0</v>
      </c>
      <c r="F264" s="84"/>
      <c r="G264" s="84" t="s">
        <v>0</v>
      </c>
      <c r="H264" s="90">
        <f t="shared" si="51"/>
        <v>2.5125628140703515</v>
      </c>
      <c r="I264" s="84" t="s">
        <v>0</v>
      </c>
      <c r="J264" s="84" t="s">
        <v>0</v>
      </c>
      <c r="K264" s="90">
        <f t="shared" si="52"/>
        <v>2.5125628140703515</v>
      </c>
      <c r="L264" s="86"/>
      <c r="M264" s="90">
        <f t="shared" si="47"/>
        <v>38.657852899338955</v>
      </c>
      <c r="N264" s="86">
        <f t="shared" si="49"/>
        <v>2.5125628140703515</v>
      </c>
      <c r="O264" s="86">
        <f t="shared" si="50"/>
        <v>1.8302828618968148</v>
      </c>
      <c r="Q264" s="95">
        <v>2405</v>
      </c>
      <c r="R264" s="88">
        <f t="shared" si="48"/>
        <v>38.657852899338955</v>
      </c>
      <c r="AF264" s="236" t="s">
        <v>218</v>
      </c>
      <c r="AG264" s="10">
        <v>74</v>
      </c>
      <c r="AI264" s="31"/>
    </row>
    <row r="265" spans="1:43" x14ac:dyDescent="0.3">
      <c r="A265" s="95">
        <v>2436</v>
      </c>
      <c r="B265" s="92" t="s">
        <v>0</v>
      </c>
      <c r="C265" s="90">
        <v>61.7</v>
      </c>
      <c r="D265" s="84" t="s">
        <v>0</v>
      </c>
      <c r="E265" s="84" t="s">
        <v>0</v>
      </c>
      <c r="F265" s="84"/>
      <c r="G265" s="84" t="s">
        <v>0</v>
      </c>
      <c r="H265" s="90">
        <f t="shared" si="51"/>
        <v>0.81699346405228468</v>
      </c>
      <c r="I265" s="84" t="s">
        <v>0</v>
      </c>
      <c r="J265" s="84" t="s">
        <v>0</v>
      </c>
      <c r="K265" s="90">
        <f t="shared" si="52"/>
        <v>0.81699346405228468</v>
      </c>
      <c r="L265" s="86"/>
      <c r="M265" s="90">
        <f t="shared" si="47"/>
        <v>38.973685030869504</v>
      </c>
      <c r="N265" s="86">
        <f t="shared" si="49"/>
        <v>0.81699346405228468</v>
      </c>
      <c r="O265" s="86">
        <f t="shared" si="50"/>
        <v>3.5234899328858926</v>
      </c>
      <c r="Q265" s="95">
        <v>2436</v>
      </c>
      <c r="R265" s="88">
        <f t="shared" si="48"/>
        <v>38.973685030869504</v>
      </c>
      <c r="AF265" s="236" t="s">
        <v>219</v>
      </c>
      <c r="AG265" s="10">
        <v>73</v>
      </c>
    </row>
    <row r="266" spans="1:43" x14ac:dyDescent="0.3">
      <c r="A266" s="95">
        <v>2466</v>
      </c>
      <c r="B266" s="92" t="s">
        <v>0</v>
      </c>
      <c r="C266" s="90">
        <v>62.8</v>
      </c>
      <c r="D266" s="84" t="s">
        <v>0</v>
      </c>
      <c r="E266" s="84" t="s">
        <v>0</v>
      </c>
      <c r="F266" s="84"/>
      <c r="G266" s="84" t="s">
        <v>0</v>
      </c>
      <c r="H266" s="90">
        <f t="shared" si="51"/>
        <v>1.7828200972447306</v>
      </c>
      <c r="I266" s="84" t="s">
        <v>0</v>
      </c>
      <c r="J266" s="84" t="s">
        <v>0</v>
      </c>
      <c r="K266" s="90">
        <f t="shared" si="52"/>
        <v>1.7828200972447306</v>
      </c>
      <c r="L266" s="86"/>
      <c r="M266" s="90">
        <f t="shared" si="47"/>
        <v>39.668515720236705</v>
      </c>
      <c r="N266" s="86">
        <f t="shared" si="49"/>
        <v>1.7828200972447306</v>
      </c>
      <c r="O266" s="86">
        <f t="shared" si="50"/>
        <v>4.8414023372286952</v>
      </c>
      <c r="Q266" s="95">
        <v>2466</v>
      </c>
      <c r="R266" s="88">
        <f t="shared" si="48"/>
        <v>39.668515720236705</v>
      </c>
      <c r="AF266" s="236" t="s">
        <v>220</v>
      </c>
      <c r="AG266" s="10">
        <v>74</v>
      </c>
    </row>
    <row r="267" spans="1:43" x14ac:dyDescent="0.3">
      <c r="A267" s="95">
        <v>2497</v>
      </c>
      <c r="B267" s="92" t="s">
        <v>0</v>
      </c>
      <c r="C267" s="90">
        <v>63.6</v>
      </c>
      <c r="D267" s="84" t="s">
        <v>0</v>
      </c>
      <c r="E267" s="84" t="s">
        <v>0</v>
      </c>
      <c r="F267" s="84"/>
      <c r="G267" s="84" t="s">
        <v>0</v>
      </c>
      <c r="H267" s="90">
        <f t="shared" si="51"/>
        <v>1.2738853503184711</v>
      </c>
      <c r="I267" s="84" t="s">
        <v>0</v>
      </c>
      <c r="J267" s="84" t="s">
        <v>0</v>
      </c>
      <c r="K267" s="90">
        <f t="shared" si="52"/>
        <v>1.2738853503184711</v>
      </c>
      <c r="L267" s="86"/>
      <c r="M267" s="90">
        <f t="shared" si="47"/>
        <v>40.17384713068558</v>
      </c>
      <c r="N267" s="86">
        <f t="shared" si="49"/>
        <v>1.2738853503184711</v>
      </c>
      <c r="O267" s="86">
        <f t="shared" si="50"/>
        <v>5.8236272878535722</v>
      </c>
      <c r="Q267" s="95">
        <v>2497</v>
      </c>
      <c r="R267" s="88">
        <f t="shared" si="48"/>
        <v>40.17384713068558</v>
      </c>
      <c r="T267" s="31"/>
      <c r="AF267" s="236" t="s">
        <v>221</v>
      </c>
      <c r="AG267" s="10">
        <v>74</v>
      </c>
    </row>
    <row r="268" spans="1:43" x14ac:dyDescent="0.3">
      <c r="A268" s="95">
        <v>2527</v>
      </c>
      <c r="B268" s="92" t="s">
        <v>0</v>
      </c>
      <c r="C268" s="90">
        <v>64.3</v>
      </c>
      <c r="D268" s="84" t="s">
        <v>0</v>
      </c>
      <c r="E268" s="84" t="s">
        <v>0</v>
      </c>
      <c r="F268" s="84"/>
      <c r="G268" s="84" t="s">
        <v>0</v>
      </c>
      <c r="H268" s="90">
        <f t="shared" si="51"/>
        <v>1.1006289308175932</v>
      </c>
      <c r="I268" s="84" t="s">
        <v>0</v>
      </c>
      <c r="J268" s="84" t="s">
        <v>0</v>
      </c>
      <c r="K268" s="90">
        <f t="shared" si="52"/>
        <v>1.1006289308175932</v>
      </c>
      <c r="L268" s="86"/>
      <c r="M268" s="90">
        <f t="shared" si="47"/>
        <v>40.616012114828337</v>
      </c>
      <c r="N268" s="86">
        <f t="shared" si="49"/>
        <v>1.1006289308175932</v>
      </c>
      <c r="O268" s="86">
        <f t="shared" si="50"/>
        <v>5.4098360655737254</v>
      </c>
      <c r="Q268" s="95">
        <v>2527</v>
      </c>
      <c r="R268" s="88">
        <f t="shared" si="48"/>
        <v>40.616012114828337</v>
      </c>
      <c r="T268" s="31"/>
      <c r="AF268" s="236" t="s">
        <v>222</v>
      </c>
      <c r="AG268" s="10">
        <v>73</v>
      </c>
      <c r="AI268" s="31"/>
    </row>
    <row r="269" spans="1:43" x14ac:dyDescent="0.3">
      <c r="A269" s="95">
        <v>2558</v>
      </c>
      <c r="B269" s="92" t="s">
        <v>0</v>
      </c>
      <c r="C269" s="90">
        <v>64</v>
      </c>
      <c r="D269" s="84" t="s">
        <v>0</v>
      </c>
      <c r="E269" s="84" t="s">
        <v>0</v>
      </c>
      <c r="F269" s="84"/>
      <c r="G269" s="84" t="s">
        <v>0</v>
      </c>
      <c r="H269" s="90">
        <f t="shared" si="51"/>
        <v>-0.46656298600310508</v>
      </c>
      <c r="I269" s="84" t="s">
        <v>0</v>
      </c>
      <c r="J269" s="84" t="s">
        <v>0</v>
      </c>
      <c r="K269" s="90">
        <f t="shared" si="52"/>
        <v>-0.46656298600310508</v>
      </c>
      <c r="L269" s="86"/>
      <c r="M269" s="90">
        <f t="shared" si="47"/>
        <v>40.42651283591001</v>
      </c>
      <c r="N269" s="86">
        <f t="shared" si="49"/>
        <v>-0.46656298600310508</v>
      </c>
      <c r="O269" s="86">
        <f t="shared" si="50"/>
        <v>4.7463175122749224</v>
      </c>
      <c r="Q269" s="95">
        <v>2558</v>
      </c>
      <c r="R269" s="88">
        <f t="shared" si="48"/>
        <v>40.42651283591001</v>
      </c>
      <c r="AF269" s="236" t="s">
        <v>223</v>
      </c>
      <c r="AG269" s="10">
        <v>72</v>
      </c>
      <c r="AI269" s="31"/>
    </row>
    <row r="270" spans="1:43" x14ac:dyDescent="0.3">
      <c r="A270" s="95">
        <v>2589</v>
      </c>
      <c r="B270" s="92" t="s">
        <v>0</v>
      </c>
      <c r="C270" s="90">
        <v>64.900000000000006</v>
      </c>
      <c r="D270" s="84" t="s">
        <v>0</v>
      </c>
      <c r="E270" s="84" t="s">
        <v>0</v>
      </c>
      <c r="F270" s="84"/>
      <c r="G270" s="84" t="s">
        <v>0</v>
      </c>
      <c r="H270" s="90">
        <f t="shared" si="51"/>
        <v>1.4062500000000089</v>
      </c>
      <c r="I270" s="84" t="s">
        <v>0</v>
      </c>
      <c r="J270" s="84" t="s">
        <v>0</v>
      </c>
      <c r="K270" s="90">
        <f t="shared" si="52"/>
        <v>1.4062500000000089</v>
      </c>
      <c r="L270" s="86"/>
      <c r="M270" s="90">
        <f t="shared" si="47"/>
        <v>40.995010672664996</v>
      </c>
      <c r="N270" s="86">
        <f t="shared" si="49"/>
        <v>1.4062500000000089</v>
      </c>
      <c r="O270" s="86">
        <f t="shared" si="50"/>
        <v>6.7434210526315486</v>
      </c>
      <c r="Q270" s="95">
        <v>2589</v>
      </c>
      <c r="R270" s="88">
        <f t="shared" si="48"/>
        <v>40.995010672664996</v>
      </c>
      <c r="AF270" s="236" t="s">
        <v>224</v>
      </c>
      <c r="AG270" s="10">
        <v>71</v>
      </c>
    </row>
    <row r="271" spans="1:43" x14ac:dyDescent="0.3">
      <c r="A271" s="95">
        <v>2617</v>
      </c>
      <c r="B271" s="92" t="s">
        <v>0</v>
      </c>
      <c r="C271" s="90">
        <v>64.3</v>
      </c>
      <c r="D271" s="84" t="s">
        <v>0</v>
      </c>
      <c r="E271" s="84" t="s">
        <v>0</v>
      </c>
      <c r="F271" s="84"/>
      <c r="G271" s="84" t="s">
        <v>0</v>
      </c>
      <c r="H271" s="90">
        <f t="shared" si="51"/>
        <v>-0.924499229583986</v>
      </c>
      <c r="I271" s="84" t="s">
        <v>0</v>
      </c>
      <c r="J271" s="84" t="s">
        <v>0</v>
      </c>
      <c r="K271" s="90">
        <f t="shared" si="52"/>
        <v>-0.924499229583986</v>
      </c>
      <c r="L271" s="86"/>
      <c r="M271" s="90">
        <f t="shared" si="47"/>
        <v>40.616012114828337</v>
      </c>
      <c r="N271" s="86">
        <f t="shared" si="49"/>
        <v>-0.924499229583986</v>
      </c>
      <c r="O271" s="86">
        <f t="shared" si="50"/>
        <v>6.1056105610560518</v>
      </c>
      <c r="Q271" s="95">
        <v>2617</v>
      </c>
      <c r="R271" s="88">
        <f t="shared" si="48"/>
        <v>40.616012114828337</v>
      </c>
      <c r="AF271" s="236" t="s">
        <v>225</v>
      </c>
      <c r="AG271" s="10">
        <v>71</v>
      </c>
    </row>
    <row r="272" spans="1:43" x14ac:dyDescent="0.3">
      <c r="A272" s="95">
        <v>2648</v>
      </c>
      <c r="B272" s="92" t="s">
        <v>0</v>
      </c>
      <c r="C272" s="90">
        <v>64.5</v>
      </c>
      <c r="D272" s="84" t="s">
        <v>0</v>
      </c>
      <c r="E272" s="84" t="s">
        <v>0</v>
      </c>
      <c r="F272" s="84"/>
      <c r="G272" s="84" t="s">
        <v>0</v>
      </c>
      <c r="H272" s="90">
        <f t="shared" si="51"/>
        <v>0.31104199066873672</v>
      </c>
      <c r="I272" s="84" t="s">
        <v>0</v>
      </c>
      <c r="J272" s="84" t="s">
        <v>0</v>
      </c>
      <c r="K272" s="90">
        <f t="shared" si="52"/>
        <v>0.31104199066873672</v>
      </c>
      <c r="L272" s="86"/>
      <c r="M272" s="90">
        <f t="shared" si="47"/>
        <v>40.742344967440552</v>
      </c>
      <c r="N272" s="86">
        <f t="shared" si="49"/>
        <v>0.31104199066873672</v>
      </c>
      <c r="O272" s="86">
        <f t="shared" si="50"/>
        <v>5.5646481178395657</v>
      </c>
      <c r="Q272" s="95">
        <v>2648</v>
      </c>
      <c r="R272" s="88">
        <f t="shared" si="48"/>
        <v>40.742344967440552</v>
      </c>
      <c r="T272" s="31"/>
      <c r="AF272" s="236" t="s">
        <v>226</v>
      </c>
      <c r="AG272" s="10">
        <v>71</v>
      </c>
    </row>
    <row r="273" spans="1:35" x14ac:dyDescent="0.3">
      <c r="A273" s="95">
        <v>2678</v>
      </c>
      <c r="B273" s="92" t="s">
        <v>0</v>
      </c>
      <c r="C273" s="90">
        <v>65.599999999999994</v>
      </c>
      <c r="D273" s="84" t="s">
        <v>0</v>
      </c>
      <c r="E273" s="84" t="s">
        <v>0</v>
      </c>
      <c r="F273" s="84"/>
      <c r="G273" s="84" t="s">
        <v>0</v>
      </c>
      <c r="H273" s="90">
        <f t="shared" si="51"/>
        <v>1.7054263565891459</v>
      </c>
      <c r="I273" s="84" t="s">
        <v>0</v>
      </c>
      <c r="J273" s="84" t="s">
        <v>0</v>
      </c>
      <c r="K273" s="90">
        <f t="shared" si="52"/>
        <v>1.7054263565891459</v>
      </c>
      <c r="L273" s="86"/>
      <c r="M273" s="90">
        <f t="shared" si="47"/>
        <v>41.437175656807753</v>
      </c>
      <c r="N273" s="86">
        <f t="shared" si="49"/>
        <v>1.7054263565891459</v>
      </c>
      <c r="O273" s="86">
        <f t="shared" si="50"/>
        <v>7.0146818923327414</v>
      </c>
      <c r="Q273" s="95">
        <v>2678</v>
      </c>
      <c r="R273" s="88">
        <f t="shared" si="48"/>
        <v>41.437175656807753</v>
      </c>
      <c r="T273" s="31"/>
      <c r="AF273" s="236" t="s">
        <v>227</v>
      </c>
      <c r="AG273" s="10">
        <v>70</v>
      </c>
      <c r="AI273" s="31"/>
    </row>
    <row r="274" spans="1:35" x14ac:dyDescent="0.3">
      <c r="A274" s="95">
        <v>2709</v>
      </c>
      <c r="B274" s="92" t="s">
        <v>0</v>
      </c>
      <c r="C274" s="90">
        <v>66.099999999999994</v>
      </c>
      <c r="D274" s="84" t="s">
        <v>0</v>
      </c>
      <c r="E274" s="84" t="s">
        <v>0</v>
      </c>
      <c r="F274" s="84"/>
      <c r="G274" s="84" t="s">
        <v>0</v>
      </c>
      <c r="H274" s="90">
        <f t="shared" si="51"/>
        <v>0.76219512195121464</v>
      </c>
      <c r="I274" s="84" t="s">
        <v>0</v>
      </c>
      <c r="J274" s="84" t="s">
        <v>0</v>
      </c>
      <c r="K274" s="90">
        <f t="shared" si="52"/>
        <v>0.76219512195121464</v>
      </c>
      <c r="L274" s="86"/>
      <c r="M274" s="90">
        <f t="shared" si="47"/>
        <v>41.753007788338294</v>
      </c>
      <c r="N274" s="86">
        <f t="shared" si="49"/>
        <v>0.76219512195121464</v>
      </c>
      <c r="O274" s="86">
        <f t="shared" si="50"/>
        <v>7.8303425774877145</v>
      </c>
      <c r="Q274" s="95">
        <v>2709</v>
      </c>
      <c r="R274" s="88">
        <f t="shared" si="48"/>
        <v>41.753007788338294</v>
      </c>
      <c r="AF274" s="236" t="s">
        <v>228</v>
      </c>
      <c r="AG274" s="10">
        <v>71</v>
      </c>
      <c r="AI274" s="31"/>
    </row>
    <row r="275" spans="1:35" x14ac:dyDescent="0.3">
      <c r="A275" s="95">
        <v>2739</v>
      </c>
      <c r="B275" s="92" t="s">
        <v>0</v>
      </c>
      <c r="C275" s="90">
        <v>66.099999999999994</v>
      </c>
      <c r="D275" s="84" t="s">
        <v>0</v>
      </c>
      <c r="E275" s="84" t="s">
        <v>0</v>
      </c>
      <c r="F275" s="84"/>
      <c r="G275" s="84" t="s">
        <v>0</v>
      </c>
      <c r="H275" s="90">
        <f t="shared" si="51"/>
        <v>0</v>
      </c>
      <c r="I275" s="84" t="s">
        <v>0</v>
      </c>
      <c r="J275" s="84" t="s">
        <v>0</v>
      </c>
      <c r="K275" s="90">
        <f t="shared" si="52"/>
        <v>0</v>
      </c>
      <c r="L275" s="86"/>
      <c r="M275" s="90">
        <f t="shared" si="47"/>
        <v>41.753007788338294</v>
      </c>
      <c r="N275" s="86">
        <f t="shared" si="49"/>
        <v>0</v>
      </c>
      <c r="O275" s="86">
        <f t="shared" si="50"/>
        <v>10.720268006700095</v>
      </c>
      <c r="Q275" s="95">
        <v>2739</v>
      </c>
      <c r="R275" s="88">
        <f t="shared" si="48"/>
        <v>41.753007788338294</v>
      </c>
      <c r="AF275" s="236" t="s">
        <v>229</v>
      </c>
      <c r="AG275" s="10">
        <v>71</v>
      </c>
    </row>
    <row r="276" spans="1:35" x14ac:dyDescent="0.3">
      <c r="A276" s="95">
        <v>2770</v>
      </c>
      <c r="B276" s="92" t="s">
        <v>0</v>
      </c>
      <c r="C276" s="90">
        <v>66.099999999999994</v>
      </c>
      <c r="D276" s="84" t="s">
        <v>0</v>
      </c>
      <c r="E276" s="84" t="s">
        <v>0</v>
      </c>
      <c r="F276" s="84"/>
      <c r="G276" s="84" t="s">
        <v>0</v>
      </c>
      <c r="H276" s="90">
        <f t="shared" si="51"/>
        <v>0</v>
      </c>
      <c r="I276" s="84" t="s">
        <v>0</v>
      </c>
      <c r="J276" s="84" t="s">
        <v>0</v>
      </c>
      <c r="K276" s="90">
        <f t="shared" si="52"/>
        <v>0</v>
      </c>
      <c r="L276" s="86"/>
      <c r="M276" s="90">
        <f t="shared" ref="M276:M339" si="54">M277/(1+(K277/100))</f>
        <v>41.753007788338294</v>
      </c>
      <c r="N276" s="86">
        <f t="shared" si="49"/>
        <v>0</v>
      </c>
      <c r="O276" s="86">
        <f t="shared" si="50"/>
        <v>8.0065359477123685</v>
      </c>
      <c r="Q276" s="95">
        <v>2770</v>
      </c>
      <c r="R276" s="88">
        <f t="shared" ref="R276:R339" si="55">M276</f>
        <v>41.753007788338294</v>
      </c>
      <c r="AF276" s="236" t="s">
        <v>230</v>
      </c>
      <c r="AG276" s="10">
        <v>71</v>
      </c>
    </row>
    <row r="277" spans="1:35" x14ac:dyDescent="0.3">
      <c r="A277" s="95">
        <v>2801</v>
      </c>
      <c r="B277" s="92" t="s">
        <v>0</v>
      </c>
      <c r="C277" s="90">
        <v>66.5</v>
      </c>
      <c r="D277" s="84" t="s">
        <v>0</v>
      </c>
      <c r="E277" s="84" t="s">
        <v>0</v>
      </c>
      <c r="F277" s="84"/>
      <c r="G277" s="84" t="s">
        <v>0</v>
      </c>
      <c r="H277" s="90">
        <f t="shared" si="51"/>
        <v>0.60514372163389396</v>
      </c>
      <c r="I277" s="84" t="s">
        <v>0</v>
      </c>
      <c r="J277" s="84" t="s">
        <v>0</v>
      </c>
      <c r="K277" s="90">
        <f t="shared" si="52"/>
        <v>0.60514372163389396</v>
      </c>
      <c r="L277" s="86"/>
      <c r="M277" s="90">
        <f t="shared" si="54"/>
        <v>42.005673493562732</v>
      </c>
      <c r="N277" s="86">
        <f t="shared" si="49"/>
        <v>0.60514372163389396</v>
      </c>
      <c r="O277" s="86">
        <f t="shared" si="50"/>
        <v>7.7795786061587657</v>
      </c>
      <c r="Q277" s="95">
        <v>2801</v>
      </c>
      <c r="R277" s="88">
        <f t="shared" si="55"/>
        <v>42.005673493562732</v>
      </c>
      <c r="S277" s="31"/>
      <c r="T277" s="31"/>
      <c r="AF277" s="236" t="s">
        <v>231</v>
      </c>
      <c r="AG277" s="10">
        <v>72</v>
      </c>
      <c r="AH277" s="31"/>
    </row>
    <row r="278" spans="1:35" x14ac:dyDescent="0.3">
      <c r="A278" s="95">
        <v>2831</v>
      </c>
      <c r="B278" s="92" t="s">
        <v>0</v>
      </c>
      <c r="C278" s="90">
        <v>66.900000000000006</v>
      </c>
      <c r="D278" s="84" t="s">
        <v>0</v>
      </c>
      <c r="E278" s="84" t="s">
        <v>0</v>
      </c>
      <c r="F278" s="84"/>
      <c r="G278" s="84" t="s">
        <v>0</v>
      </c>
      <c r="H278" s="90">
        <f t="shared" si="51"/>
        <v>0.60150375939851397</v>
      </c>
      <c r="I278" s="84" t="s">
        <v>0</v>
      </c>
      <c r="J278" s="84" t="s">
        <v>0</v>
      </c>
      <c r="K278" s="90">
        <f t="shared" si="52"/>
        <v>0.60150375939851397</v>
      </c>
      <c r="L278" s="86"/>
      <c r="M278" s="90">
        <f t="shared" si="54"/>
        <v>42.258339198787176</v>
      </c>
      <c r="N278" s="86">
        <f t="shared" ref="N278:N341" si="56">((M278/M277)-1)*100</f>
        <v>0.60150375939851397</v>
      </c>
      <c r="O278" s="86">
        <f t="shared" si="50"/>
        <v>6.5286624203821253</v>
      </c>
      <c r="Q278" s="95">
        <v>2831</v>
      </c>
      <c r="R278" s="88">
        <f t="shared" si="55"/>
        <v>42.258339198787176</v>
      </c>
      <c r="S278" s="31"/>
      <c r="T278" s="31"/>
      <c r="AF278" s="236" t="s">
        <v>232</v>
      </c>
      <c r="AG278" s="10">
        <v>71</v>
      </c>
      <c r="AH278" s="31"/>
      <c r="AI278" s="31"/>
    </row>
    <row r="279" spans="1:35" x14ac:dyDescent="0.3">
      <c r="A279" s="95">
        <v>2862</v>
      </c>
      <c r="B279" s="92" t="s">
        <v>0</v>
      </c>
      <c r="C279" s="90">
        <v>64.599999999999994</v>
      </c>
      <c r="D279" s="84" t="s">
        <v>0</v>
      </c>
      <c r="E279" s="84" t="s">
        <v>0</v>
      </c>
      <c r="F279" s="84"/>
      <c r="G279" s="84" t="s">
        <v>0</v>
      </c>
      <c r="H279" s="90">
        <f t="shared" si="51"/>
        <v>-3.4379671150971736</v>
      </c>
      <c r="I279" s="84" t="s">
        <v>0</v>
      </c>
      <c r="J279" s="84" t="s">
        <v>0</v>
      </c>
      <c r="K279" s="90">
        <f t="shared" si="52"/>
        <v>-3.4379671150971736</v>
      </c>
      <c r="L279" s="86"/>
      <c r="M279" s="90">
        <f t="shared" si="54"/>
        <v>40.805511393746656</v>
      </c>
      <c r="N279" s="86">
        <f t="shared" si="56"/>
        <v>-3.4379671150971736</v>
      </c>
      <c r="O279" s="86">
        <f t="shared" si="50"/>
        <v>1.5723270440251014</v>
      </c>
      <c r="Q279" s="95">
        <v>2862</v>
      </c>
      <c r="R279" s="88">
        <f t="shared" si="55"/>
        <v>40.805511393746656</v>
      </c>
      <c r="S279" s="31"/>
      <c r="AF279" s="236" t="s">
        <v>233</v>
      </c>
      <c r="AG279" s="10">
        <v>71</v>
      </c>
      <c r="AH279" s="31"/>
      <c r="AI279" s="31"/>
    </row>
    <row r="280" spans="1:35" x14ac:dyDescent="0.3">
      <c r="A280" s="95">
        <v>2892</v>
      </c>
      <c r="B280" s="92" t="s">
        <v>0</v>
      </c>
      <c r="C280" s="90">
        <v>63.2</v>
      </c>
      <c r="D280" s="84" t="s">
        <v>0</v>
      </c>
      <c r="E280" s="84" t="s">
        <v>0</v>
      </c>
      <c r="F280" s="84"/>
      <c r="G280" s="84" t="s">
        <v>0</v>
      </c>
      <c r="H280" s="90">
        <f t="shared" si="51"/>
        <v>-2.1671826625386914</v>
      </c>
      <c r="I280" s="84" t="s">
        <v>0</v>
      </c>
      <c r="J280" s="84" t="s">
        <v>0</v>
      </c>
      <c r="K280" s="90">
        <f t="shared" si="52"/>
        <v>-2.1671826625386914</v>
      </c>
      <c r="L280" s="86"/>
      <c r="M280" s="90">
        <f t="shared" si="54"/>
        <v>39.921181425461128</v>
      </c>
      <c r="N280" s="86">
        <f t="shared" si="56"/>
        <v>-2.1671826625386914</v>
      </c>
      <c r="O280" s="86">
        <f t="shared" si="50"/>
        <v>-1.7107309486780853</v>
      </c>
      <c r="Q280" s="95">
        <v>2892</v>
      </c>
      <c r="R280" s="88">
        <f t="shared" si="55"/>
        <v>39.921181425461128</v>
      </c>
      <c r="S280" s="245"/>
      <c r="AF280" s="236" t="s">
        <v>234</v>
      </c>
      <c r="AG280" s="10">
        <v>71</v>
      </c>
      <c r="AH280" s="245"/>
    </row>
    <row r="281" spans="1:35" x14ac:dyDescent="0.3">
      <c r="A281" s="95">
        <v>2923</v>
      </c>
      <c r="B281" s="92" t="s">
        <v>0</v>
      </c>
      <c r="C281" s="90">
        <v>62.3</v>
      </c>
      <c r="D281" s="84" t="s">
        <v>0</v>
      </c>
      <c r="E281" s="84" t="s">
        <v>0</v>
      </c>
      <c r="F281" s="84"/>
      <c r="G281" s="84" t="s">
        <v>0</v>
      </c>
      <c r="H281" s="90">
        <f t="shared" si="51"/>
        <v>-1.4240506329114</v>
      </c>
      <c r="I281" s="84" t="s">
        <v>0</v>
      </c>
      <c r="J281" s="84" t="s">
        <v>0</v>
      </c>
      <c r="K281" s="90">
        <f t="shared" si="52"/>
        <v>-1.4240506329114</v>
      </c>
      <c r="L281" s="86"/>
      <c r="M281" s="90">
        <f t="shared" si="54"/>
        <v>39.352683588706142</v>
      </c>
      <c r="N281" s="86">
        <f t="shared" si="56"/>
        <v>-1.4240506329114</v>
      </c>
      <c r="O281" s="86">
        <f t="shared" si="50"/>
        <v>-2.6562500000000155</v>
      </c>
      <c r="Q281" s="95">
        <v>2923</v>
      </c>
      <c r="R281" s="88">
        <f t="shared" si="55"/>
        <v>39.352683588706142</v>
      </c>
      <c r="S281" s="245"/>
      <c r="AF281" s="236" t="s">
        <v>235</v>
      </c>
      <c r="AG281" s="10">
        <v>71</v>
      </c>
      <c r="AH281" s="245"/>
    </row>
    <row r="282" spans="1:35" x14ac:dyDescent="0.3">
      <c r="A282" s="95">
        <v>2954</v>
      </c>
      <c r="B282" s="92" t="s">
        <v>0</v>
      </c>
      <c r="C282" s="90">
        <v>61.4</v>
      </c>
      <c r="D282" s="84" t="s">
        <v>0</v>
      </c>
      <c r="E282" s="84" t="s">
        <v>0</v>
      </c>
      <c r="F282" s="84"/>
      <c r="G282" s="84" t="s">
        <v>0</v>
      </c>
      <c r="H282" s="90">
        <f t="shared" si="51"/>
        <v>-1.4446227929374</v>
      </c>
      <c r="I282" s="84" t="s">
        <v>0</v>
      </c>
      <c r="J282" s="84" t="s">
        <v>0</v>
      </c>
      <c r="K282" s="90">
        <f t="shared" si="52"/>
        <v>-1.4446227929374</v>
      </c>
      <c r="L282" s="86"/>
      <c r="M282" s="90">
        <f t="shared" si="54"/>
        <v>38.784185751951156</v>
      </c>
      <c r="N282" s="86">
        <f t="shared" si="56"/>
        <v>-1.4446227929374</v>
      </c>
      <c r="O282" s="86">
        <f t="shared" si="50"/>
        <v>-5.392912172573217</v>
      </c>
      <c r="Q282" s="95">
        <v>2954</v>
      </c>
      <c r="R282" s="88">
        <f t="shared" si="55"/>
        <v>38.784185751951156</v>
      </c>
      <c r="S282" s="245"/>
      <c r="T282" s="31"/>
      <c r="AF282" s="236" t="s">
        <v>236</v>
      </c>
      <c r="AG282" s="10">
        <v>71</v>
      </c>
      <c r="AH282" s="245"/>
    </row>
    <row r="283" spans="1:35" x14ac:dyDescent="0.3">
      <c r="A283" s="95">
        <v>2983</v>
      </c>
      <c r="B283" s="92" t="s">
        <v>0</v>
      </c>
      <c r="C283" s="90">
        <v>61.8</v>
      </c>
      <c r="D283" s="84" t="s">
        <v>0</v>
      </c>
      <c r="E283" s="84" t="s">
        <v>0</v>
      </c>
      <c r="F283" s="84"/>
      <c r="G283" s="84" t="s">
        <v>0</v>
      </c>
      <c r="H283" s="90">
        <f t="shared" si="51"/>
        <v>0.6514657980456029</v>
      </c>
      <c r="I283" s="84" t="s">
        <v>0</v>
      </c>
      <c r="J283" s="84" t="s">
        <v>0</v>
      </c>
      <c r="K283" s="90">
        <f t="shared" si="52"/>
        <v>0.6514657980456029</v>
      </c>
      <c r="L283" s="86"/>
      <c r="M283" s="90">
        <f t="shared" si="54"/>
        <v>39.036851457175594</v>
      </c>
      <c r="N283" s="86">
        <f t="shared" si="56"/>
        <v>0.6514657980456029</v>
      </c>
      <c r="O283" s="86">
        <f t="shared" si="50"/>
        <v>-3.8880248833592757</v>
      </c>
      <c r="Q283" s="95">
        <v>2983</v>
      </c>
      <c r="R283" s="88">
        <f t="shared" si="55"/>
        <v>39.036851457175594</v>
      </c>
      <c r="S283" s="246"/>
      <c r="T283" s="31"/>
      <c r="AF283" s="236" t="s">
        <v>237</v>
      </c>
      <c r="AG283" s="10">
        <v>71</v>
      </c>
      <c r="AH283" s="246"/>
      <c r="AI283" s="31"/>
    </row>
    <row r="284" spans="1:35" x14ac:dyDescent="0.3">
      <c r="A284" s="95">
        <v>3014</v>
      </c>
      <c r="B284" s="92" t="s">
        <v>0</v>
      </c>
      <c r="C284" s="90">
        <v>62.2</v>
      </c>
      <c r="D284" s="84" t="s">
        <v>0</v>
      </c>
      <c r="E284" s="84" t="s">
        <v>0</v>
      </c>
      <c r="F284" s="84"/>
      <c r="G284" s="84" t="s">
        <v>0</v>
      </c>
      <c r="H284" s="90">
        <f t="shared" si="51"/>
        <v>0.64724919093852584</v>
      </c>
      <c r="I284" s="84" t="s">
        <v>0</v>
      </c>
      <c r="J284" s="84" t="s">
        <v>0</v>
      </c>
      <c r="K284" s="90">
        <f t="shared" si="52"/>
        <v>0.64724919093852584</v>
      </c>
      <c r="L284" s="86"/>
      <c r="M284" s="90">
        <f t="shared" si="54"/>
        <v>39.289517162400038</v>
      </c>
      <c r="N284" s="86">
        <f t="shared" si="56"/>
        <v>0.64724919093852584</v>
      </c>
      <c r="O284" s="86">
        <f t="shared" si="50"/>
        <v>-3.5658914728682101</v>
      </c>
      <c r="Q284" s="95">
        <v>3014</v>
      </c>
      <c r="R284" s="88">
        <f t="shared" si="55"/>
        <v>39.289517162400038</v>
      </c>
      <c r="S284" s="245"/>
      <c r="AF284" s="236" t="s">
        <v>238</v>
      </c>
      <c r="AG284" s="10">
        <v>72</v>
      </c>
      <c r="AH284" s="245"/>
      <c r="AI284" s="31"/>
    </row>
    <row r="285" spans="1:35" x14ac:dyDescent="0.3">
      <c r="A285" s="95">
        <v>3044</v>
      </c>
      <c r="B285" s="92" t="s">
        <v>0</v>
      </c>
      <c r="C285" s="90">
        <v>62.2</v>
      </c>
      <c r="D285" s="84" t="s">
        <v>0</v>
      </c>
      <c r="E285" s="84" t="s">
        <v>0</v>
      </c>
      <c r="F285" s="84"/>
      <c r="G285" s="84" t="s">
        <v>0</v>
      </c>
      <c r="H285" s="90">
        <f t="shared" si="51"/>
        <v>0</v>
      </c>
      <c r="I285" s="84" t="s">
        <v>0</v>
      </c>
      <c r="J285" s="84" t="s">
        <v>0</v>
      </c>
      <c r="K285" s="90">
        <f t="shared" si="52"/>
        <v>0</v>
      </c>
      <c r="L285" s="86"/>
      <c r="M285" s="90">
        <f t="shared" si="54"/>
        <v>39.289517162400038</v>
      </c>
      <c r="N285" s="86">
        <f t="shared" si="56"/>
        <v>0</v>
      </c>
      <c r="O285" s="86">
        <f t="shared" si="50"/>
        <v>-5.1829268292682862</v>
      </c>
      <c r="Q285" s="95">
        <v>3044</v>
      </c>
      <c r="R285" s="88">
        <f t="shared" si="55"/>
        <v>39.289517162400038</v>
      </c>
      <c r="S285" s="245"/>
      <c r="AF285" s="236" t="s">
        <v>239</v>
      </c>
      <c r="AG285" s="10">
        <v>73</v>
      </c>
      <c r="AH285" s="245"/>
    </row>
    <row r="286" spans="1:35" x14ac:dyDescent="0.3">
      <c r="A286" s="95">
        <v>3075</v>
      </c>
      <c r="B286" s="92" t="s">
        <v>0</v>
      </c>
      <c r="C286" s="90">
        <v>62.6</v>
      </c>
      <c r="D286" s="84" t="s">
        <v>0</v>
      </c>
      <c r="E286" s="84" t="s">
        <v>0</v>
      </c>
      <c r="F286" s="84"/>
      <c r="G286" s="84" t="s">
        <v>0</v>
      </c>
      <c r="H286" s="90">
        <f t="shared" si="51"/>
        <v>0.64308681672025081</v>
      </c>
      <c r="I286" s="84" t="s">
        <v>0</v>
      </c>
      <c r="J286" s="84" t="s">
        <v>0</v>
      </c>
      <c r="K286" s="90">
        <f t="shared" si="52"/>
        <v>0.64308681672025081</v>
      </c>
      <c r="L286" s="86"/>
      <c r="M286" s="90">
        <f t="shared" si="54"/>
        <v>39.542182867624476</v>
      </c>
      <c r="N286" s="86">
        <f t="shared" si="56"/>
        <v>0.64308681672025081</v>
      </c>
      <c r="O286" s="86">
        <f t="shared" si="50"/>
        <v>-5.295007564296494</v>
      </c>
      <c r="Q286" s="95">
        <v>3075</v>
      </c>
      <c r="R286" s="88">
        <f t="shared" si="55"/>
        <v>39.542182867624476</v>
      </c>
      <c r="S286" s="245"/>
      <c r="AF286" s="236" t="s">
        <v>240</v>
      </c>
      <c r="AG286" s="10">
        <v>73</v>
      </c>
      <c r="AH286" s="245"/>
    </row>
    <row r="287" spans="1:35" x14ac:dyDescent="0.3">
      <c r="A287" s="95">
        <v>3105</v>
      </c>
      <c r="B287" s="92" t="s">
        <v>0</v>
      </c>
      <c r="C287" s="90">
        <v>63.1</v>
      </c>
      <c r="D287" s="84" t="s">
        <v>0</v>
      </c>
      <c r="E287" s="84" t="s">
        <v>0</v>
      </c>
      <c r="F287" s="84"/>
      <c r="G287" s="84" t="s">
        <v>0</v>
      </c>
      <c r="H287" s="90">
        <f t="shared" si="51"/>
        <v>0.79872204472843933</v>
      </c>
      <c r="I287" s="84" t="s">
        <v>0</v>
      </c>
      <c r="J287" s="84" t="s">
        <v>0</v>
      </c>
      <c r="K287" s="90">
        <f t="shared" si="52"/>
        <v>0.79872204472843933</v>
      </c>
      <c r="L287" s="86"/>
      <c r="M287" s="90">
        <f t="shared" si="54"/>
        <v>39.858014999155024</v>
      </c>
      <c r="N287" s="86">
        <f t="shared" si="56"/>
        <v>0.79872204472843933</v>
      </c>
      <c r="O287" s="86">
        <f t="shared" si="50"/>
        <v>-4.5385779122541381</v>
      </c>
      <c r="Q287" s="95">
        <v>3105</v>
      </c>
      <c r="R287" s="88">
        <f t="shared" si="55"/>
        <v>39.858014999155024</v>
      </c>
      <c r="S287" s="245"/>
      <c r="T287" s="31"/>
      <c r="AF287" s="236" t="s">
        <v>241</v>
      </c>
      <c r="AG287" s="10">
        <v>73</v>
      </c>
      <c r="AH287" s="245"/>
    </row>
    <row r="288" spans="1:35" x14ac:dyDescent="0.3">
      <c r="A288" s="95">
        <v>3136</v>
      </c>
      <c r="B288" s="92" t="s">
        <v>0</v>
      </c>
      <c r="C288" s="90">
        <v>63</v>
      </c>
      <c r="D288" s="84" t="s">
        <v>0</v>
      </c>
      <c r="E288" s="84" t="s">
        <v>0</v>
      </c>
      <c r="F288" s="84"/>
      <c r="G288" s="84" t="s">
        <v>0</v>
      </c>
      <c r="H288" s="90">
        <f t="shared" si="51"/>
        <v>-0.15847860538827918</v>
      </c>
      <c r="I288" s="84" t="s">
        <v>0</v>
      </c>
      <c r="J288" s="84" t="s">
        <v>0</v>
      </c>
      <c r="K288" s="90">
        <f t="shared" si="52"/>
        <v>-0.15847860538827918</v>
      </c>
      <c r="L288" s="86"/>
      <c r="M288" s="90">
        <f t="shared" si="54"/>
        <v>39.794848572848913</v>
      </c>
      <c r="N288" s="86">
        <f t="shared" si="56"/>
        <v>-0.15847860538827918</v>
      </c>
      <c r="O288" s="86">
        <f t="shared" si="50"/>
        <v>-4.6898638426626116</v>
      </c>
      <c r="Q288" s="95">
        <v>3136</v>
      </c>
      <c r="R288" s="88">
        <f t="shared" si="55"/>
        <v>39.794848572848913</v>
      </c>
      <c r="S288" s="245"/>
      <c r="T288" s="31"/>
      <c r="AF288" s="236" t="s">
        <v>242</v>
      </c>
      <c r="AG288" s="10">
        <v>73</v>
      </c>
      <c r="AH288" s="245"/>
      <c r="AI288" s="31"/>
    </row>
    <row r="289" spans="1:35" x14ac:dyDescent="0.3">
      <c r="A289" s="95">
        <v>3167</v>
      </c>
      <c r="B289" s="92" t="s">
        <v>0</v>
      </c>
      <c r="C289" s="90">
        <v>63.3</v>
      </c>
      <c r="D289" s="84" t="s">
        <v>0</v>
      </c>
      <c r="E289" s="84" t="s">
        <v>0</v>
      </c>
      <c r="F289" s="84"/>
      <c r="G289" s="84" t="s">
        <v>0</v>
      </c>
      <c r="H289" s="90">
        <f t="shared" si="51"/>
        <v>0.4761904761904745</v>
      </c>
      <c r="I289" s="84" t="s">
        <v>0</v>
      </c>
      <c r="J289" s="84" t="s">
        <v>0</v>
      </c>
      <c r="K289" s="90">
        <f t="shared" si="52"/>
        <v>0.4761904761904745</v>
      </c>
      <c r="L289" s="86"/>
      <c r="M289" s="90">
        <f t="shared" si="54"/>
        <v>39.984347851767239</v>
      </c>
      <c r="N289" s="86">
        <f t="shared" si="56"/>
        <v>0.4761904761904745</v>
      </c>
      <c r="O289" s="86">
        <f t="shared" ref="O289:O352" si="57">((M289/M277)-1)*100</f>
        <v>-4.8120300751879563</v>
      </c>
      <c r="Q289" s="95">
        <v>3167</v>
      </c>
      <c r="R289" s="88">
        <f t="shared" si="55"/>
        <v>39.984347851767239</v>
      </c>
      <c r="S289" s="245"/>
      <c r="AF289" s="236" t="s">
        <v>243</v>
      </c>
      <c r="AG289" s="10">
        <v>73</v>
      </c>
      <c r="AH289" s="245"/>
      <c r="AI289" s="31"/>
    </row>
    <row r="290" spans="1:35" x14ac:dyDescent="0.3">
      <c r="A290" s="95">
        <v>3197</v>
      </c>
      <c r="B290" s="92" t="s">
        <v>0</v>
      </c>
      <c r="C290" s="90">
        <v>63.5</v>
      </c>
      <c r="D290" s="84" t="s">
        <v>0</v>
      </c>
      <c r="E290" s="84" t="s">
        <v>0</v>
      </c>
      <c r="F290" s="84"/>
      <c r="G290" s="84" t="s">
        <v>0</v>
      </c>
      <c r="H290" s="90">
        <f t="shared" si="51"/>
        <v>0.31595576619274368</v>
      </c>
      <c r="I290" s="84" t="s">
        <v>0</v>
      </c>
      <c r="J290" s="84" t="s">
        <v>0</v>
      </c>
      <c r="K290" s="90">
        <f t="shared" si="52"/>
        <v>0.31595576619274368</v>
      </c>
      <c r="L290" s="86"/>
      <c r="M290" s="90">
        <f t="shared" si="54"/>
        <v>40.110680704379462</v>
      </c>
      <c r="N290" s="86">
        <f t="shared" si="56"/>
        <v>0.31595576619274368</v>
      </c>
      <c r="O290" s="86">
        <f t="shared" si="57"/>
        <v>-5.0822122571001387</v>
      </c>
      <c r="Q290" s="95">
        <v>3197</v>
      </c>
      <c r="R290" s="88">
        <f t="shared" si="55"/>
        <v>40.110680704379462</v>
      </c>
      <c r="S290" s="245"/>
      <c r="AF290" s="236" t="s">
        <v>244</v>
      </c>
      <c r="AG290" s="10">
        <v>73</v>
      </c>
      <c r="AH290" s="245"/>
    </row>
    <row r="291" spans="1:35" x14ac:dyDescent="0.3">
      <c r="A291" s="95">
        <v>3228</v>
      </c>
      <c r="B291" s="92" t="s">
        <v>0</v>
      </c>
      <c r="C291" s="90">
        <v>64.099999999999994</v>
      </c>
      <c r="D291" s="84" t="s">
        <v>0</v>
      </c>
      <c r="E291" s="84" t="s">
        <v>0</v>
      </c>
      <c r="F291" s="84"/>
      <c r="G291" s="84" t="s">
        <v>0</v>
      </c>
      <c r="H291" s="90">
        <f t="shared" si="51"/>
        <v>0.94488188976376009</v>
      </c>
      <c r="I291" s="84" t="s">
        <v>0</v>
      </c>
      <c r="J291" s="84" t="s">
        <v>0</v>
      </c>
      <c r="K291" s="90">
        <f t="shared" si="52"/>
        <v>0.94488188976376009</v>
      </c>
      <c r="L291" s="86"/>
      <c r="M291" s="90">
        <f t="shared" si="54"/>
        <v>40.489679262216107</v>
      </c>
      <c r="N291" s="86">
        <f t="shared" si="56"/>
        <v>0.94488188976376009</v>
      </c>
      <c r="O291" s="86">
        <f t="shared" si="57"/>
        <v>-0.77399380804954454</v>
      </c>
      <c r="Q291" s="95">
        <v>3228</v>
      </c>
      <c r="R291" s="88">
        <f t="shared" si="55"/>
        <v>40.489679262216107</v>
      </c>
      <c r="S291" s="245"/>
      <c r="AF291" s="236" t="s">
        <v>245</v>
      </c>
      <c r="AG291" s="10">
        <v>72</v>
      </c>
      <c r="AH291" s="245"/>
    </row>
    <row r="292" spans="1:35" x14ac:dyDescent="0.3">
      <c r="A292" s="95">
        <v>3258</v>
      </c>
      <c r="B292" s="92" t="s">
        <v>0</v>
      </c>
      <c r="C292" s="90">
        <v>64.8</v>
      </c>
      <c r="D292" s="84" t="s">
        <v>0</v>
      </c>
      <c r="E292" s="84" t="s">
        <v>0</v>
      </c>
      <c r="F292" s="84"/>
      <c r="G292" s="84" t="s">
        <v>0</v>
      </c>
      <c r="H292" s="90">
        <f t="shared" si="51"/>
        <v>1.0920436817472678</v>
      </c>
      <c r="I292" s="84" t="s">
        <v>0</v>
      </c>
      <c r="J292" s="84" t="s">
        <v>0</v>
      </c>
      <c r="K292" s="90">
        <f t="shared" si="52"/>
        <v>1.0920436817472678</v>
      </c>
      <c r="L292" s="86"/>
      <c r="M292" s="90">
        <f t="shared" si="54"/>
        <v>40.931844246358871</v>
      </c>
      <c r="N292" s="86">
        <f t="shared" si="56"/>
        <v>1.0920436817472678</v>
      </c>
      <c r="O292" s="86">
        <f t="shared" si="57"/>
        <v>2.5316455696202445</v>
      </c>
      <c r="Q292" s="95">
        <v>3258</v>
      </c>
      <c r="R292" s="88">
        <f t="shared" si="55"/>
        <v>40.931844246358871</v>
      </c>
      <c r="S292" s="245"/>
      <c r="T292" s="31"/>
      <c r="AF292" s="236" t="s">
        <v>246</v>
      </c>
      <c r="AG292" s="10">
        <v>72</v>
      </c>
      <c r="AH292" s="245"/>
    </row>
    <row r="293" spans="1:35" x14ac:dyDescent="0.3">
      <c r="A293" s="95">
        <v>3289</v>
      </c>
      <c r="B293" s="92" t="s">
        <v>0</v>
      </c>
      <c r="C293" s="90">
        <v>64.599999999999994</v>
      </c>
      <c r="D293" s="84" t="s">
        <v>0</v>
      </c>
      <c r="E293" s="84" t="s">
        <v>0</v>
      </c>
      <c r="F293" s="84"/>
      <c r="G293" s="84" t="s">
        <v>0</v>
      </c>
      <c r="H293" s="90">
        <f t="shared" si="51"/>
        <v>-0.30864197530864335</v>
      </c>
      <c r="I293" s="84" t="s">
        <v>0</v>
      </c>
      <c r="J293" s="84" t="s">
        <v>0</v>
      </c>
      <c r="K293" s="90">
        <f t="shared" si="52"/>
        <v>-0.30864197530864335</v>
      </c>
      <c r="L293" s="86"/>
      <c r="M293" s="90">
        <f t="shared" si="54"/>
        <v>40.805511393746649</v>
      </c>
      <c r="N293" s="86">
        <f t="shared" si="56"/>
        <v>-0.30864197530865445</v>
      </c>
      <c r="O293" s="86">
        <f t="shared" si="57"/>
        <v>3.6918138041733384</v>
      </c>
      <c r="Q293" s="95">
        <v>3289</v>
      </c>
      <c r="R293" s="88">
        <f t="shared" si="55"/>
        <v>40.805511393746649</v>
      </c>
      <c r="S293" s="245"/>
      <c r="T293" s="31"/>
      <c r="AF293" s="236" t="s">
        <v>247</v>
      </c>
      <c r="AG293" s="10">
        <v>72</v>
      </c>
      <c r="AH293" s="245"/>
      <c r="AI293" s="31"/>
    </row>
    <row r="294" spans="1:35" x14ac:dyDescent="0.3">
      <c r="A294" s="95">
        <v>3320</v>
      </c>
      <c r="B294" s="92" t="s">
        <v>0</v>
      </c>
      <c r="C294" s="90">
        <v>64.900000000000006</v>
      </c>
      <c r="D294" s="84" t="s">
        <v>0</v>
      </c>
      <c r="E294" s="84" t="s">
        <v>0</v>
      </c>
      <c r="F294" s="84"/>
      <c r="G294" s="84" t="s">
        <v>0</v>
      </c>
      <c r="H294" s="90">
        <f t="shared" si="51"/>
        <v>0.46439628482974893</v>
      </c>
      <c r="I294" s="84" t="s">
        <v>0</v>
      </c>
      <c r="J294" s="84" t="s">
        <v>0</v>
      </c>
      <c r="K294" s="90">
        <f t="shared" si="52"/>
        <v>0.46439628482974893</v>
      </c>
      <c r="L294" s="86"/>
      <c r="M294" s="90">
        <f t="shared" si="54"/>
        <v>40.995010672664989</v>
      </c>
      <c r="N294" s="86">
        <f t="shared" si="56"/>
        <v>0.46439628482974893</v>
      </c>
      <c r="O294" s="86">
        <f t="shared" si="57"/>
        <v>5.7003257328990253</v>
      </c>
      <c r="Q294" s="95">
        <v>3320</v>
      </c>
      <c r="R294" s="88">
        <f t="shared" si="55"/>
        <v>40.995010672664989</v>
      </c>
      <c r="S294" s="245"/>
      <c r="AF294" s="236" t="s">
        <v>248</v>
      </c>
      <c r="AG294" s="10">
        <v>72</v>
      </c>
      <c r="AH294" s="245"/>
      <c r="AI294" s="31"/>
    </row>
    <row r="295" spans="1:35" x14ac:dyDescent="0.3">
      <c r="A295" s="95">
        <v>3348</v>
      </c>
      <c r="B295" s="92" t="s">
        <v>0</v>
      </c>
      <c r="C295" s="90">
        <v>65.2</v>
      </c>
      <c r="D295" s="84" t="s">
        <v>0</v>
      </c>
      <c r="E295" s="84" t="s">
        <v>0</v>
      </c>
      <c r="F295" s="84"/>
      <c r="G295" s="84" t="s">
        <v>0</v>
      </c>
      <c r="H295" s="90">
        <f t="shared" si="51"/>
        <v>0.46224961479197635</v>
      </c>
      <c r="I295" s="84" t="s">
        <v>0</v>
      </c>
      <c r="J295" s="84" t="s">
        <v>0</v>
      </c>
      <c r="K295" s="90">
        <f t="shared" si="52"/>
        <v>0.46224961479197635</v>
      </c>
      <c r="L295" s="86"/>
      <c r="M295" s="90">
        <f t="shared" si="54"/>
        <v>41.184509951583316</v>
      </c>
      <c r="N295" s="86">
        <f t="shared" si="56"/>
        <v>0.46224961479197635</v>
      </c>
      <c r="O295" s="86">
        <f t="shared" si="57"/>
        <v>5.5016181229773586</v>
      </c>
      <c r="Q295" s="95">
        <v>3348</v>
      </c>
      <c r="R295" s="88">
        <f t="shared" si="55"/>
        <v>41.184509951583316</v>
      </c>
      <c r="S295" s="245"/>
      <c r="AF295" s="236" t="s">
        <v>249</v>
      </c>
      <c r="AG295" s="10">
        <v>71</v>
      </c>
      <c r="AH295" s="245"/>
    </row>
    <row r="296" spans="1:35" x14ac:dyDescent="0.3">
      <c r="A296" s="95">
        <v>3379</v>
      </c>
      <c r="B296" s="92" t="s">
        <v>0</v>
      </c>
      <c r="C296" s="90">
        <v>66.2</v>
      </c>
      <c r="D296" s="84" t="s">
        <v>0</v>
      </c>
      <c r="E296" s="84" t="s">
        <v>0</v>
      </c>
      <c r="F296" s="84"/>
      <c r="G296" s="84" t="s">
        <v>0</v>
      </c>
      <c r="H296" s="90">
        <f t="shared" si="51"/>
        <v>1.5337423312883347</v>
      </c>
      <c r="I296" s="84" t="s">
        <v>0</v>
      </c>
      <c r="J296" s="84" t="s">
        <v>0</v>
      </c>
      <c r="K296" s="90">
        <f t="shared" si="52"/>
        <v>1.5337423312883347</v>
      </c>
      <c r="L296" s="86"/>
      <c r="M296" s="90">
        <f t="shared" si="54"/>
        <v>41.816174214644406</v>
      </c>
      <c r="N296" s="86">
        <f t="shared" si="56"/>
        <v>1.5337423312883347</v>
      </c>
      <c r="O296" s="86">
        <f t="shared" si="57"/>
        <v>6.4308681672025525</v>
      </c>
      <c r="Q296" s="95">
        <v>3379</v>
      </c>
      <c r="R296" s="88">
        <f t="shared" si="55"/>
        <v>41.816174214644406</v>
      </c>
      <c r="S296" s="245"/>
      <c r="AF296" s="236" t="s">
        <v>250</v>
      </c>
      <c r="AG296" s="10">
        <v>71</v>
      </c>
      <c r="AH296" s="245"/>
    </row>
    <row r="297" spans="1:35" x14ac:dyDescent="0.3">
      <c r="A297" s="95">
        <v>3409</v>
      </c>
      <c r="B297" s="92" t="s">
        <v>0</v>
      </c>
      <c r="C297" s="90">
        <v>67.3</v>
      </c>
      <c r="D297" s="84" t="s">
        <v>0</v>
      </c>
      <c r="E297" s="84" t="s">
        <v>0</v>
      </c>
      <c r="F297" s="84"/>
      <c r="G297" s="84" t="s">
        <v>0</v>
      </c>
      <c r="H297" s="90">
        <f t="shared" si="51"/>
        <v>1.6616314199395577</v>
      </c>
      <c r="I297" s="84" t="s">
        <v>0</v>
      </c>
      <c r="J297" s="84" t="s">
        <v>0</v>
      </c>
      <c r="K297" s="90">
        <f t="shared" si="52"/>
        <v>1.6616314199395577</v>
      </c>
      <c r="L297" s="86"/>
      <c r="M297" s="90">
        <f t="shared" si="54"/>
        <v>42.5110049040116</v>
      </c>
      <c r="N297" s="86">
        <f t="shared" si="56"/>
        <v>1.6616314199395577</v>
      </c>
      <c r="O297" s="86">
        <f t="shared" si="57"/>
        <v>8.1993569131832302</v>
      </c>
      <c r="Q297" s="95">
        <v>3409</v>
      </c>
      <c r="R297" s="88">
        <f t="shared" si="55"/>
        <v>42.5110049040116</v>
      </c>
      <c r="S297" s="245"/>
      <c r="T297" s="31"/>
      <c r="AF297" s="236" t="s">
        <v>251</v>
      </c>
      <c r="AG297" s="10">
        <v>71</v>
      </c>
      <c r="AH297" s="245"/>
    </row>
    <row r="298" spans="1:35" x14ac:dyDescent="0.3">
      <c r="A298" s="95">
        <v>3440</v>
      </c>
      <c r="B298" s="92" t="s">
        <v>0</v>
      </c>
      <c r="C298" s="90">
        <v>67.8</v>
      </c>
      <c r="D298" s="84" t="s">
        <v>0</v>
      </c>
      <c r="E298" s="84" t="s">
        <v>0</v>
      </c>
      <c r="F298" s="84"/>
      <c r="G298" s="84" t="s">
        <v>0</v>
      </c>
      <c r="H298" s="90">
        <f t="shared" si="51"/>
        <v>0.7429420505200568</v>
      </c>
      <c r="I298" s="84" t="s">
        <v>0</v>
      </c>
      <c r="J298" s="84" t="s">
        <v>0</v>
      </c>
      <c r="K298" s="90">
        <f t="shared" si="52"/>
        <v>0.7429420505200568</v>
      </c>
      <c r="L298" s="86"/>
      <c r="M298" s="90">
        <f t="shared" si="54"/>
        <v>42.826837035542148</v>
      </c>
      <c r="N298" s="86">
        <f t="shared" si="56"/>
        <v>0.7429420505200568</v>
      </c>
      <c r="O298" s="86">
        <f t="shared" si="57"/>
        <v>8.3067092651756713</v>
      </c>
      <c r="Q298" s="95">
        <v>3440</v>
      </c>
      <c r="R298" s="88">
        <f t="shared" si="55"/>
        <v>42.826837035542148</v>
      </c>
      <c r="S298" s="245"/>
      <c r="T298" s="31"/>
      <c r="AF298" s="236" t="s">
        <v>252</v>
      </c>
      <c r="AG298" s="10">
        <v>71</v>
      </c>
      <c r="AH298" s="245"/>
      <c r="AI298" s="31"/>
    </row>
    <row r="299" spans="1:35" x14ac:dyDescent="0.3">
      <c r="A299" s="95">
        <v>3470</v>
      </c>
      <c r="B299" s="92" t="s">
        <v>0</v>
      </c>
      <c r="C299" s="90">
        <v>67.900000000000006</v>
      </c>
      <c r="D299" s="84" t="s">
        <v>0</v>
      </c>
      <c r="E299" s="84" t="s">
        <v>0</v>
      </c>
      <c r="F299" s="84"/>
      <c r="G299" s="84" t="s">
        <v>0</v>
      </c>
      <c r="H299" s="90">
        <f t="shared" si="51"/>
        <v>0.1474926253687503</v>
      </c>
      <c r="I299" s="84" t="s">
        <v>0</v>
      </c>
      <c r="J299" s="84" t="s">
        <v>0</v>
      </c>
      <c r="K299" s="90">
        <f t="shared" si="52"/>
        <v>0.1474926253687503</v>
      </c>
      <c r="L299" s="86"/>
      <c r="M299" s="90">
        <f t="shared" si="54"/>
        <v>42.890003461848266</v>
      </c>
      <c r="N299" s="86">
        <f t="shared" si="56"/>
        <v>0.1474926253687503</v>
      </c>
      <c r="O299" s="86">
        <f t="shared" si="57"/>
        <v>7.6069730586370676</v>
      </c>
      <c r="Q299" s="95">
        <v>3470</v>
      </c>
      <c r="R299" s="88">
        <f t="shared" si="55"/>
        <v>42.890003461848266</v>
      </c>
      <c r="S299" s="245"/>
      <c r="AF299" s="236" t="s">
        <v>253</v>
      </c>
      <c r="AG299" s="10">
        <v>71</v>
      </c>
      <c r="AH299" s="245"/>
      <c r="AI299" s="31"/>
    </row>
    <row r="300" spans="1:35" x14ac:dyDescent="0.3">
      <c r="A300" s="95">
        <v>3501</v>
      </c>
      <c r="B300" s="92" t="s">
        <v>0</v>
      </c>
      <c r="C300" s="90">
        <v>68.2</v>
      </c>
      <c r="D300" s="84" t="s">
        <v>0</v>
      </c>
      <c r="E300" s="84" t="s">
        <v>0</v>
      </c>
      <c r="F300" s="84"/>
      <c r="G300" s="84" t="s">
        <v>0</v>
      </c>
      <c r="H300" s="90">
        <f t="shared" si="51"/>
        <v>0.44182621502208974</v>
      </c>
      <c r="I300" s="84" t="s">
        <v>0</v>
      </c>
      <c r="J300" s="84" t="s">
        <v>0</v>
      </c>
      <c r="K300" s="90">
        <f t="shared" si="52"/>
        <v>0.44182621502208974</v>
      </c>
      <c r="L300" s="86"/>
      <c r="M300" s="90">
        <f t="shared" si="54"/>
        <v>43.079502740766593</v>
      </c>
      <c r="N300" s="86">
        <f t="shared" si="56"/>
        <v>0.44182621502208974</v>
      </c>
      <c r="O300" s="86">
        <f t="shared" si="57"/>
        <v>8.2539682539682246</v>
      </c>
      <c r="Q300" s="95">
        <v>3501</v>
      </c>
      <c r="R300" s="88">
        <f t="shared" si="55"/>
        <v>43.079502740766593</v>
      </c>
      <c r="S300" s="245"/>
      <c r="AF300" s="236" t="s">
        <v>254</v>
      </c>
      <c r="AG300" s="10">
        <v>70</v>
      </c>
      <c r="AH300" s="245"/>
    </row>
    <row r="301" spans="1:35" x14ac:dyDescent="0.3">
      <c r="A301" s="95">
        <v>3532</v>
      </c>
      <c r="B301" s="92" t="s">
        <v>0</v>
      </c>
      <c r="C301" s="90">
        <v>68.900000000000006</v>
      </c>
      <c r="D301" s="84" t="s">
        <v>0</v>
      </c>
      <c r="E301" s="84" t="s">
        <v>0</v>
      </c>
      <c r="F301" s="84"/>
      <c r="G301" s="84" t="s">
        <v>0</v>
      </c>
      <c r="H301" s="90">
        <f t="shared" si="51"/>
        <v>1.0263929618768319</v>
      </c>
      <c r="I301" s="84" t="s">
        <v>0</v>
      </c>
      <c r="J301" s="84" t="s">
        <v>0</v>
      </c>
      <c r="K301" s="90">
        <f t="shared" si="52"/>
        <v>1.0263929618768319</v>
      </c>
      <c r="L301" s="86"/>
      <c r="M301" s="90">
        <f t="shared" si="54"/>
        <v>43.521667724909356</v>
      </c>
      <c r="N301" s="86">
        <f t="shared" si="56"/>
        <v>1.0263929618768319</v>
      </c>
      <c r="O301" s="86">
        <f t="shared" si="57"/>
        <v>8.8467614533965122</v>
      </c>
      <c r="Q301" s="95">
        <v>3532</v>
      </c>
      <c r="R301" s="88">
        <f t="shared" si="55"/>
        <v>43.521667724909356</v>
      </c>
      <c r="S301" s="245"/>
      <c r="AF301" s="236" t="s">
        <v>255</v>
      </c>
      <c r="AG301" s="10">
        <v>70</v>
      </c>
      <c r="AH301" s="245"/>
    </row>
    <row r="302" spans="1:35" x14ac:dyDescent="0.3">
      <c r="A302" s="95">
        <v>3562</v>
      </c>
      <c r="B302" s="92" t="s">
        <v>0</v>
      </c>
      <c r="C302" s="90">
        <v>70.2</v>
      </c>
      <c r="D302" s="84" t="s">
        <v>0</v>
      </c>
      <c r="E302" s="84" t="s">
        <v>0</v>
      </c>
      <c r="F302" s="84"/>
      <c r="G302" s="84" t="s">
        <v>0</v>
      </c>
      <c r="H302" s="90">
        <f t="shared" si="51"/>
        <v>1.8867924528301883</v>
      </c>
      <c r="I302" s="84" t="s">
        <v>0</v>
      </c>
      <c r="J302" s="84" t="s">
        <v>0</v>
      </c>
      <c r="K302" s="90">
        <f t="shared" si="52"/>
        <v>1.8867924528301883</v>
      </c>
      <c r="L302" s="86"/>
      <c r="M302" s="90">
        <f t="shared" si="54"/>
        <v>44.34283126688878</v>
      </c>
      <c r="N302" s="86">
        <f t="shared" si="56"/>
        <v>1.8867924528301883</v>
      </c>
      <c r="O302" s="86">
        <f t="shared" si="57"/>
        <v>10.551181102362172</v>
      </c>
      <c r="Q302" s="95">
        <v>3562</v>
      </c>
      <c r="R302" s="88">
        <f t="shared" si="55"/>
        <v>44.34283126688878</v>
      </c>
      <c r="S302" s="245"/>
      <c r="T302" s="31"/>
      <c r="AF302" s="236" t="s">
        <v>256</v>
      </c>
      <c r="AG302" s="10">
        <v>71</v>
      </c>
      <c r="AH302" s="245"/>
    </row>
    <row r="303" spans="1:35" x14ac:dyDescent="0.3">
      <c r="A303" s="95">
        <v>3593</v>
      </c>
      <c r="B303" s="92" t="s">
        <v>0</v>
      </c>
      <c r="C303" s="90">
        <v>70.900000000000006</v>
      </c>
      <c r="D303" s="84" t="s">
        <v>0</v>
      </c>
      <c r="E303" s="84" t="s">
        <v>0</v>
      </c>
      <c r="F303" s="84"/>
      <c r="G303" s="84" t="s">
        <v>0</v>
      </c>
      <c r="H303" s="90">
        <f t="shared" si="51"/>
        <v>0.99715099715100841</v>
      </c>
      <c r="I303" s="84" t="s">
        <v>0</v>
      </c>
      <c r="J303" s="84" t="s">
        <v>0</v>
      </c>
      <c r="K303" s="90">
        <f t="shared" si="52"/>
        <v>0.99715099715100841</v>
      </c>
      <c r="L303" s="86"/>
      <c r="M303" s="90">
        <f t="shared" si="54"/>
        <v>44.784996251031551</v>
      </c>
      <c r="N303" s="86">
        <f t="shared" si="56"/>
        <v>0.99715099715100841</v>
      </c>
      <c r="O303" s="86">
        <f t="shared" si="57"/>
        <v>10.608424336973489</v>
      </c>
      <c r="Q303" s="95">
        <v>3593</v>
      </c>
      <c r="R303" s="88">
        <f t="shared" si="55"/>
        <v>44.784996251031551</v>
      </c>
      <c r="S303" s="245"/>
      <c r="T303" s="31"/>
      <c r="AF303" s="236" t="s">
        <v>258</v>
      </c>
      <c r="AG303" s="10">
        <v>72</v>
      </c>
      <c r="AH303" s="245"/>
      <c r="AI303" s="31"/>
    </row>
    <row r="304" spans="1:35" x14ac:dyDescent="0.3">
      <c r="A304" s="95">
        <v>3623</v>
      </c>
      <c r="B304" s="92" t="s">
        <v>0</v>
      </c>
      <c r="C304" s="90">
        <v>71.599999999999994</v>
      </c>
      <c r="D304" s="84" t="s">
        <v>0</v>
      </c>
      <c r="E304" s="84" t="s">
        <v>0</v>
      </c>
      <c r="F304" s="84"/>
      <c r="G304" s="84" t="s">
        <v>0</v>
      </c>
      <c r="H304" s="90">
        <f t="shared" si="51"/>
        <v>0.9873060648800891</v>
      </c>
      <c r="I304" s="84" t="s">
        <v>0</v>
      </c>
      <c r="J304" s="84" t="s">
        <v>0</v>
      </c>
      <c r="K304" s="90">
        <f t="shared" si="52"/>
        <v>0.9873060648800891</v>
      </c>
      <c r="L304" s="86"/>
      <c r="M304" s="90">
        <f t="shared" si="54"/>
        <v>45.227161235174307</v>
      </c>
      <c r="N304" s="86">
        <f t="shared" si="56"/>
        <v>0.9873060648800891</v>
      </c>
      <c r="O304" s="86">
        <f t="shared" si="57"/>
        <v>10.493827160493829</v>
      </c>
      <c r="Q304" s="95">
        <v>3623</v>
      </c>
      <c r="R304" s="88">
        <f t="shared" si="55"/>
        <v>45.227161235174307</v>
      </c>
      <c r="S304" s="245"/>
      <c r="AF304" s="236" t="s">
        <v>259</v>
      </c>
      <c r="AG304" s="10">
        <v>72</v>
      </c>
      <c r="AH304" s="245"/>
      <c r="AI304" s="31"/>
    </row>
    <row r="305" spans="1:35" x14ac:dyDescent="0.3">
      <c r="A305" s="95">
        <v>3654</v>
      </c>
      <c r="B305" s="92" t="s">
        <v>0</v>
      </c>
      <c r="C305" s="90">
        <v>71.400000000000006</v>
      </c>
      <c r="D305" s="84" t="s">
        <v>0</v>
      </c>
      <c r="E305" s="84" t="s">
        <v>0</v>
      </c>
      <c r="F305" s="84"/>
      <c r="G305" s="84" t="s">
        <v>0</v>
      </c>
      <c r="H305" s="90">
        <f t="shared" si="51"/>
        <v>-0.27932960893852776</v>
      </c>
      <c r="I305" s="84" t="s">
        <v>0</v>
      </c>
      <c r="J305" s="84" t="s">
        <v>0</v>
      </c>
      <c r="K305" s="90">
        <f t="shared" si="52"/>
        <v>-0.27932960893852776</v>
      </c>
      <c r="L305" s="86"/>
      <c r="M305" s="90">
        <f t="shared" si="54"/>
        <v>45.100828382562099</v>
      </c>
      <c r="N305" s="86">
        <f t="shared" si="56"/>
        <v>-0.27932960893852776</v>
      </c>
      <c r="O305" s="86">
        <f t="shared" si="57"/>
        <v>10.526315789473717</v>
      </c>
      <c r="Q305" s="95">
        <v>3654</v>
      </c>
      <c r="R305" s="88">
        <f t="shared" si="55"/>
        <v>45.100828382562099</v>
      </c>
      <c r="S305" s="245"/>
      <c r="AF305" s="236" t="s">
        <v>260</v>
      </c>
      <c r="AG305" s="10">
        <v>71</v>
      </c>
      <c r="AH305" s="245"/>
    </row>
    <row r="306" spans="1:35" x14ac:dyDescent="0.3">
      <c r="A306" s="95">
        <v>3685</v>
      </c>
      <c r="B306" s="92" t="s">
        <v>0</v>
      </c>
      <c r="C306" s="90">
        <v>71.3</v>
      </c>
      <c r="D306" s="84" t="s">
        <v>0</v>
      </c>
      <c r="E306" s="84" t="s">
        <v>0</v>
      </c>
      <c r="F306" s="84"/>
      <c r="G306" s="84" t="s">
        <v>0</v>
      </c>
      <c r="H306" s="90">
        <f t="shared" si="51"/>
        <v>-0.14005602240897419</v>
      </c>
      <c r="I306" s="84" t="s">
        <v>0</v>
      </c>
      <c r="J306" s="84" t="s">
        <v>0</v>
      </c>
      <c r="K306" s="90">
        <f t="shared" si="52"/>
        <v>-0.14005602240897419</v>
      </c>
      <c r="L306" s="86"/>
      <c r="M306" s="90">
        <f t="shared" si="54"/>
        <v>45.037661956255988</v>
      </c>
      <c r="N306" s="86">
        <f t="shared" si="56"/>
        <v>-0.14005602240896309</v>
      </c>
      <c r="O306" s="86">
        <f t="shared" si="57"/>
        <v>9.8613251155623907</v>
      </c>
      <c r="Q306" s="95">
        <v>3685</v>
      </c>
      <c r="R306" s="88">
        <f t="shared" si="55"/>
        <v>45.037661956255988</v>
      </c>
      <c r="S306" s="245"/>
      <c r="AF306" s="236" t="s">
        <v>261</v>
      </c>
      <c r="AG306" s="10">
        <v>71</v>
      </c>
      <c r="AH306" s="245"/>
    </row>
    <row r="307" spans="1:35" x14ac:dyDescent="0.3">
      <c r="A307" s="95">
        <v>3713</v>
      </c>
      <c r="B307" s="92" t="s">
        <v>0</v>
      </c>
      <c r="C307" s="90">
        <v>72.900000000000006</v>
      </c>
      <c r="D307" s="84" t="s">
        <v>0</v>
      </c>
      <c r="E307" s="84" t="s">
        <v>0</v>
      </c>
      <c r="F307" s="84"/>
      <c r="G307" s="84" t="s">
        <v>0</v>
      </c>
      <c r="H307" s="90">
        <f t="shared" si="51"/>
        <v>2.2440392706872592</v>
      </c>
      <c r="I307" s="84" t="s">
        <v>0</v>
      </c>
      <c r="J307" s="84" t="s">
        <v>0</v>
      </c>
      <c r="K307" s="90">
        <f t="shared" si="52"/>
        <v>2.2440392706872592</v>
      </c>
      <c r="L307" s="86"/>
      <c r="M307" s="90">
        <f t="shared" si="54"/>
        <v>46.048324777153745</v>
      </c>
      <c r="N307" s="86">
        <f t="shared" si="56"/>
        <v>2.2440392706872592</v>
      </c>
      <c r="O307" s="86">
        <f t="shared" si="57"/>
        <v>11.809815950920255</v>
      </c>
      <c r="Q307" s="95">
        <v>3713</v>
      </c>
      <c r="R307" s="88">
        <f t="shared" si="55"/>
        <v>46.048324777153745</v>
      </c>
      <c r="S307" s="245"/>
      <c r="T307" s="31"/>
      <c r="AF307" s="236" t="s">
        <v>262</v>
      </c>
      <c r="AG307" s="10">
        <v>71</v>
      </c>
      <c r="AH307" s="245"/>
    </row>
    <row r="308" spans="1:35" x14ac:dyDescent="0.3">
      <c r="A308" s="95">
        <v>3744</v>
      </c>
      <c r="B308" s="92" t="s">
        <v>0</v>
      </c>
      <c r="C308" s="90">
        <v>73.2</v>
      </c>
      <c r="D308" s="84" t="s">
        <v>0</v>
      </c>
      <c r="E308" s="84" t="s">
        <v>0</v>
      </c>
      <c r="F308" s="84"/>
      <c r="G308" s="84" t="s">
        <v>0</v>
      </c>
      <c r="H308" s="90">
        <f t="shared" si="51"/>
        <v>0.41152263374484299</v>
      </c>
      <c r="I308" s="84" t="s">
        <v>0</v>
      </c>
      <c r="J308" s="84" t="s">
        <v>0</v>
      </c>
      <c r="K308" s="90">
        <f t="shared" si="52"/>
        <v>0.41152263374484299</v>
      </c>
      <c r="L308" s="86"/>
      <c r="M308" s="90">
        <f t="shared" si="54"/>
        <v>46.237824056072064</v>
      </c>
      <c r="N308" s="86">
        <f t="shared" si="56"/>
        <v>0.41152263374484299</v>
      </c>
      <c r="O308" s="86">
        <f t="shared" si="57"/>
        <v>10.57401812688823</v>
      </c>
      <c r="Q308" s="95">
        <v>3744</v>
      </c>
      <c r="R308" s="88">
        <f t="shared" si="55"/>
        <v>46.237824056072064</v>
      </c>
      <c r="S308" s="245"/>
      <c r="T308" s="31"/>
      <c r="AF308" s="236" t="s">
        <v>263</v>
      </c>
      <c r="AG308" s="10">
        <v>71</v>
      </c>
      <c r="AH308" s="245"/>
      <c r="AI308" s="31"/>
    </row>
    <row r="309" spans="1:35" x14ac:dyDescent="0.3">
      <c r="A309" s="95">
        <v>3774</v>
      </c>
      <c r="B309" s="92" t="s">
        <v>0</v>
      </c>
      <c r="C309" s="90">
        <v>72</v>
      </c>
      <c r="D309" s="84" t="s">
        <v>0</v>
      </c>
      <c r="E309" s="84" t="s">
        <v>0</v>
      </c>
      <c r="F309" s="84"/>
      <c r="G309" s="84" t="s">
        <v>0</v>
      </c>
      <c r="H309" s="90">
        <f t="shared" si="51"/>
        <v>-1.6393442622950838</v>
      </c>
      <c r="I309" s="84" t="s">
        <v>0</v>
      </c>
      <c r="J309" s="84" t="s">
        <v>0</v>
      </c>
      <c r="K309" s="90">
        <f t="shared" si="52"/>
        <v>-1.6393442622950838</v>
      </c>
      <c r="L309" s="86"/>
      <c r="M309" s="90">
        <f t="shared" si="54"/>
        <v>45.479826940398752</v>
      </c>
      <c r="N309" s="86">
        <f t="shared" si="56"/>
        <v>-1.6393442622950838</v>
      </c>
      <c r="O309" s="86">
        <f t="shared" si="57"/>
        <v>6.9836552748885783</v>
      </c>
      <c r="Q309" s="95">
        <v>3774</v>
      </c>
      <c r="R309" s="88">
        <f t="shared" si="55"/>
        <v>45.479826940398752</v>
      </c>
      <c r="S309" s="245"/>
      <c r="AF309" s="236" t="s">
        <v>264</v>
      </c>
      <c r="AG309" s="10">
        <v>71</v>
      </c>
      <c r="AH309" s="245"/>
      <c r="AI309" s="31"/>
    </row>
    <row r="310" spans="1:35" x14ac:dyDescent="0.3">
      <c r="A310" s="95">
        <v>3805</v>
      </c>
      <c r="B310" s="92" t="s">
        <v>0</v>
      </c>
      <c r="C310" s="90">
        <v>71</v>
      </c>
      <c r="D310" s="84" t="s">
        <v>0</v>
      </c>
      <c r="E310" s="84" t="s">
        <v>0</v>
      </c>
      <c r="F310" s="84"/>
      <c r="G310" s="84" t="s">
        <v>0</v>
      </c>
      <c r="H310" s="90">
        <f t="shared" si="51"/>
        <v>-1.388888888888884</v>
      </c>
      <c r="I310" s="84" t="s">
        <v>0</v>
      </c>
      <c r="J310" s="84" t="s">
        <v>0</v>
      </c>
      <c r="K310" s="90">
        <f t="shared" si="52"/>
        <v>-1.388888888888884</v>
      </c>
      <c r="L310" s="86"/>
      <c r="M310" s="90">
        <f t="shared" si="54"/>
        <v>44.848162677337662</v>
      </c>
      <c r="N310" s="86">
        <f t="shared" si="56"/>
        <v>-1.388888888888884</v>
      </c>
      <c r="O310" s="86">
        <f t="shared" si="57"/>
        <v>4.7197640117994322</v>
      </c>
      <c r="Q310" s="95">
        <v>3805</v>
      </c>
      <c r="R310" s="88">
        <f t="shared" si="55"/>
        <v>44.848162677337662</v>
      </c>
      <c r="S310" s="245"/>
      <c r="AF310" s="236" t="s">
        <v>265</v>
      </c>
      <c r="AG310" s="10">
        <v>71</v>
      </c>
      <c r="AH310" s="245"/>
    </row>
    <row r="311" spans="1:35" x14ac:dyDescent="0.3">
      <c r="A311" s="95">
        <v>3835</v>
      </c>
      <c r="B311" s="92" t="s">
        <v>0</v>
      </c>
      <c r="C311" s="90">
        <v>71</v>
      </c>
      <c r="D311" s="84" t="s">
        <v>0</v>
      </c>
      <c r="E311" s="84" t="s">
        <v>0</v>
      </c>
      <c r="F311" s="84"/>
      <c r="G311" s="84" t="s">
        <v>0</v>
      </c>
      <c r="H311" s="90">
        <f t="shared" si="51"/>
        <v>0</v>
      </c>
      <c r="I311" s="84" t="s">
        <v>0</v>
      </c>
      <c r="J311" s="84" t="s">
        <v>0</v>
      </c>
      <c r="K311" s="90">
        <f t="shared" si="52"/>
        <v>0</v>
      </c>
      <c r="L311" s="86"/>
      <c r="M311" s="90">
        <f t="shared" si="54"/>
        <v>44.848162677337662</v>
      </c>
      <c r="N311" s="86">
        <f t="shared" si="56"/>
        <v>0</v>
      </c>
      <c r="O311" s="86">
        <f t="shared" si="57"/>
        <v>4.5655375552282829</v>
      </c>
      <c r="Q311" s="95">
        <v>3835</v>
      </c>
      <c r="R311" s="88">
        <f t="shared" si="55"/>
        <v>44.848162677337662</v>
      </c>
      <c r="S311" s="245"/>
      <c r="AF311" s="236" t="s">
        <v>266</v>
      </c>
      <c r="AG311" s="10">
        <v>71</v>
      </c>
      <c r="AH311" s="245"/>
    </row>
    <row r="312" spans="1:35" x14ac:dyDescent="0.3">
      <c r="A312" s="95">
        <v>3866</v>
      </c>
      <c r="B312" s="92" t="s">
        <v>0</v>
      </c>
      <c r="C312" s="90">
        <v>70.8</v>
      </c>
      <c r="D312" s="84" t="s">
        <v>0</v>
      </c>
      <c r="E312" s="84" t="s">
        <v>0</v>
      </c>
      <c r="F312" s="84"/>
      <c r="G312" s="84" t="s">
        <v>0</v>
      </c>
      <c r="H312" s="90">
        <f t="shared" si="51"/>
        <v>-0.28169014084507005</v>
      </c>
      <c r="I312" s="84" t="s">
        <v>0</v>
      </c>
      <c r="J312" s="84" t="s">
        <v>0</v>
      </c>
      <c r="K312" s="90">
        <f t="shared" si="52"/>
        <v>-0.28169014084507005</v>
      </c>
      <c r="L312" s="86"/>
      <c r="M312" s="90">
        <f t="shared" si="54"/>
        <v>44.721829824725447</v>
      </c>
      <c r="N312" s="86">
        <f t="shared" si="56"/>
        <v>-0.28169014084505895</v>
      </c>
      <c r="O312" s="86">
        <f t="shared" si="57"/>
        <v>3.8123167155425408</v>
      </c>
      <c r="Q312" s="95">
        <v>3866</v>
      </c>
      <c r="R312" s="88">
        <f t="shared" si="55"/>
        <v>44.721829824725447</v>
      </c>
      <c r="S312" s="245"/>
      <c r="T312" s="31"/>
      <c r="AF312" s="236" t="s">
        <v>267</v>
      </c>
      <c r="AG312" s="10">
        <v>72</v>
      </c>
      <c r="AH312" s="245"/>
    </row>
    <row r="313" spans="1:35" x14ac:dyDescent="0.3">
      <c r="A313" s="95">
        <v>3897</v>
      </c>
      <c r="B313" s="92" t="s">
        <v>0</v>
      </c>
      <c r="C313" s="90">
        <v>69.900000000000006</v>
      </c>
      <c r="D313" s="84" t="s">
        <v>0</v>
      </c>
      <c r="E313" s="84" t="s">
        <v>0</v>
      </c>
      <c r="F313" s="84"/>
      <c r="G313" s="84" t="s">
        <v>0</v>
      </c>
      <c r="H313" s="90">
        <f t="shared" si="51"/>
        <v>-1.2711864406779516</v>
      </c>
      <c r="I313" s="84" t="s">
        <v>0</v>
      </c>
      <c r="J313" s="84" t="s">
        <v>0</v>
      </c>
      <c r="K313" s="90">
        <f t="shared" si="52"/>
        <v>-1.2711864406779516</v>
      </c>
      <c r="L313" s="86"/>
      <c r="M313" s="90">
        <f t="shared" si="54"/>
        <v>44.153331987970468</v>
      </c>
      <c r="N313" s="86">
        <f t="shared" si="56"/>
        <v>-1.2711864406779516</v>
      </c>
      <c r="O313" s="86">
        <f t="shared" si="57"/>
        <v>1.451378809869408</v>
      </c>
      <c r="Q313" s="95">
        <v>3897</v>
      </c>
      <c r="R313" s="88">
        <f t="shared" si="55"/>
        <v>44.153331987970468</v>
      </c>
      <c r="S313" s="245"/>
      <c r="T313" s="31"/>
      <c r="AF313" s="236" t="s">
        <v>268</v>
      </c>
      <c r="AG313" s="10">
        <v>73</v>
      </c>
      <c r="AH313" s="245"/>
      <c r="AI313" s="31"/>
    </row>
    <row r="314" spans="1:35" x14ac:dyDescent="0.3">
      <c r="A314" s="95">
        <v>3927</v>
      </c>
      <c r="B314" s="92" t="s">
        <v>0</v>
      </c>
      <c r="C314" s="90">
        <v>67.900000000000006</v>
      </c>
      <c r="D314" s="84" t="s">
        <v>0</v>
      </c>
      <c r="E314" s="84" t="s">
        <v>0</v>
      </c>
      <c r="F314" s="84"/>
      <c r="G314" s="84" t="s">
        <v>0</v>
      </c>
      <c r="H314" s="90">
        <f t="shared" si="51"/>
        <v>-2.8612303290414864</v>
      </c>
      <c r="I314" s="84" t="s">
        <v>0</v>
      </c>
      <c r="J314" s="84" t="s">
        <v>0</v>
      </c>
      <c r="K314" s="90">
        <f t="shared" si="52"/>
        <v>-2.8612303290414864</v>
      </c>
      <c r="L314" s="86"/>
      <c r="M314" s="90">
        <f t="shared" si="54"/>
        <v>42.890003461848281</v>
      </c>
      <c r="N314" s="86">
        <f t="shared" si="56"/>
        <v>-2.8612303290414864</v>
      </c>
      <c r="O314" s="86">
        <f t="shared" si="57"/>
        <v>-3.2763532763532388</v>
      </c>
      <c r="Q314" s="95">
        <v>3927</v>
      </c>
      <c r="R314" s="88">
        <f t="shared" si="55"/>
        <v>42.890003461848281</v>
      </c>
      <c r="S314" s="245"/>
      <c r="AF314" s="236" t="s">
        <v>269</v>
      </c>
      <c r="AG314" s="10">
        <v>73</v>
      </c>
      <c r="AH314" s="245"/>
      <c r="AI314" s="31"/>
    </row>
    <row r="315" spans="1:35" x14ac:dyDescent="0.3">
      <c r="A315" s="95">
        <v>3958</v>
      </c>
      <c r="B315" s="92" t="s">
        <v>0</v>
      </c>
      <c r="C315" s="90">
        <v>66.400000000000006</v>
      </c>
      <c r="D315" s="84" t="s">
        <v>0</v>
      </c>
      <c r="E315" s="84" t="s">
        <v>0</v>
      </c>
      <c r="F315" s="84"/>
      <c r="G315" s="84" t="s">
        <v>0</v>
      </c>
      <c r="H315" s="90">
        <f t="shared" si="51"/>
        <v>-2.2091310751104598</v>
      </c>
      <c r="I315" s="84" t="s">
        <v>0</v>
      </c>
      <c r="J315" s="84" t="s">
        <v>0</v>
      </c>
      <c r="K315" s="90">
        <f t="shared" si="52"/>
        <v>-2.2091310751104598</v>
      </c>
      <c r="L315" s="86"/>
      <c r="M315" s="90">
        <f t="shared" si="54"/>
        <v>41.942507067256635</v>
      </c>
      <c r="N315" s="86">
        <f t="shared" si="56"/>
        <v>-2.2091310751104709</v>
      </c>
      <c r="O315" s="86">
        <f t="shared" si="57"/>
        <v>-6.3469675599435726</v>
      </c>
      <c r="Q315" s="95">
        <v>3958</v>
      </c>
      <c r="R315" s="88">
        <f t="shared" si="55"/>
        <v>41.942507067256635</v>
      </c>
      <c r="S315" s="245"/>
      <c r="AF315" s="236" t="s">
        <v>270</v>
      </c>
      <c r="AG315" s="10">
        <v>73</v>
      </c>
      <c r="AH315" s="245"/>
    </row>
    <row r="316" spans="1:35" x14ac:dyDescent="0.3">
      <c r="A316" s="95">
        <v>3988</v>
      </c>
      <c r="B316" s="92" t="s">
        <v>0</v>
      </c>
      <c r="C316" s="90">
        <v>66.599999999999994</v>
      </c>
      <c r="D316" s="84" t="s">
        <v>0</v>
      </c>
      <c r="E316" s="84" t="s">
        <v>0</v>
      </c>
      <c r="F316" s="84"/>
      <c r="G316" s="84" t="s">
        <v>0</v>
      </c>
      <c r="H316" s="90">
        <f t="shared" si="51"/>
        <v>0.30120481927708997</v>
      </c>
      <c r="I316" s="84" t="s">
        <v>0</v>
      </c>
      <c r="J316" s="84" t="s">
        <v>0</v>
      </c>
      <c r="K316" s="90">
        <f t="shared" si="52"/>
        <v>0.30120481927708997</v>
      </c>
      <c r="L316" s="86"/>
      <c r="M316" s="90">
        <f t="shared" si="54"/>
        <v>42.068839919868843</v>
      </c>
      <c r="N316" s="86">
        <f t="shared" si="56"/>
        <v>0.30120481927708997</v>
      </c>
      <c r="O316" s="86">
        <f t="shared" si="57"/>
        <v>-6.9832402234636826</v>
      </c>
      <c r="Q316" s="95">
        <v>3988</v>
      </c>
      <c r="R316" s="88">
        <f t="shared" si="55"/>
        <v>42.068839919868843</v>
      </c>
      <c r="S316" s="245"/>
      <c r="AF316" s="236" t="s">
        <v>271</v>
      </c>
      <c r="AG316" s="10">
        <v>73</v>
      </c>
      <c r="AH316" s="245"/>
    </row>
    <row r="317" spans="1:35" x14ac:dyDescent="0.3">
      <c r="A317" s="95">
        <v>4019</v>
      </c>
      <c r="B317" s="92" t="s">
        <v>0</v>
      </c>
      <c r="C317" s="90">
        <v>66.099999999999994</v>
      </c>
      <c r="D317" s="84" t="s">
        <v>0</v>
      </c>
      <c r="E317" s="84" t="s">
        <v>0</v>
      </c>
      <c r="F317" s="84"/>
      <c r="G317" s="84" t="s">
        <v>0</v>
      </c>
      <c r="H317" s="90">
        <f t="shared" si="51"/>
        <v>-0.75075075075075048</v>
      </c>
      <c r="I317" s="84" t="s">
        <v>0</v>
      </c>
      <c r="J317" s="84" t="s">
        <v>0</v>
      </c>
      <c r="K317" s="90">
        <f t="shared" si="52"/>
        <v>-0.75075075075075048</v>
      </c>
      <c r="L317" s="86"/>
      <c r="M317" s="90">
        <f t="shared" si="54"/>
        <v>41.753007788338294</v>
      </c>
      <c r="N317" s="86">
        <f t="shared" si="56"/>
        <v>-0.75075075075075048</v>
      </c>
      <c r="O317" s="86">
        <f t="shared" si="57"/>
        <v>-7.4229691876750881</v>
      </c>
      <c r="Q317" s="95">
        <v>4019</v>
      </c>
      <c r="R317" s="88">
        <f t="shared" si="55"/>
        <v>41.753007788338294</v>
      </c>
      <c r="S317" s="245"/>
      <c r="T317" s="31"/>
      <c r="AF317" s="236" t="s">
        <v>272</v>
      </c>
      <c r="AG317" s="10">
        <v>73</v>
      </c>
      <c r="AH317" s="245"/>
    </row>
    <row r="318" spans="1:35" x14ac:dyDescent="0.3">
      <c r="A318" s="95">
        <v>4050</v>
      </c>
      <c r="B318" s="92" t="s">
        <v>0</v>
      </c>
      <c r="C318" s="90">
        <v>64.400000000000006</v>
      </c>
      <c r="D318" s="84" t="s">
        <v>0</v>
      </c>
      <c r="E318" s="84" t="s">
        <v>0</v>
      </c>
      <c r="F318" s="84"/>
      <c r="G318" s="84" t="s">
        <v>0</v>
      </c>
      <c r="H318" s="90">
        <f t="shared" si="51"/>
        <v>-2.5718608169440049</v>
      </c>
      <c r="I318" s="84" t="s">
        <v>0</v>
      </c>
      <c r="J318" s="84" t="s">
        <v>0</v>
      </c>
      <c r="K318" s="90">
        <f t="shared" si="52"/>
        <v>-2.5718608169440049</v>
      </c>
      <c r="L318" s="86"/>
      <c r="M318" s="90">
        <f t="shared" si="54"/>
        <v>40.679178541134441</v>
      </c>
      <c r="N318" s="86">
        <f t="shared" si="56"/>
        <v>-2.571860816944016</v>
      </c>
      <c r="O318" s="86">
        <f t="shared" si="57"/>
        <v>-9.6774193548387117</v>
      </c>
      <c r="Q318" s="95">
        <v>4050</v>
      </c>
      <c r="R318" s="88">
        <f t="shared" si="55"/>
        <v>40.679178541134441</v>
      </c>
      <c r="S318" s="245"/>
      <c r="T318" s="31"/>
      <c r="AF318" s="236" t="s">
        <v>273</v>
      </c>
      <c r="AG318" s="10">
        <v>74</v>
      </c>
      <c r="AH318" s="245"/>
      <c r="AI318" s="31"/>
    </row>
    <row r="319" spans="1:35" x14ac:dyDescent="0.3">
      <c r="A319" s="95">
        <v>4078</v>
      </c>
      <c r="B319" s="92" t="s">
        <v>0</v>
      </c>
      <c r="C319" s="90">
        <v>64.7</v>
      </c>
      <c r="D319" s="84" t="s">
        <v>0</v>
      </c>
      <c r="E319" s="84" t="s">
        <v>0</v>
      </c>
      <c r="F319" s="84"/>
      <c r="G319" s="84" t="s">
        <v>0</v>
      </c>
      <c r="H319" s="90">
        <f t="shared" si="51"/>
        <v>0.46583850931676274</v>
      </c>
      <c r="I319" s="84" t="s">
        <v>0</v>
      </c>
      <c r="J319" s="84" t="s">
        <v>0</v>
      </c>
      <c r="K319" s="90">
        <f t="shared" si="52"/>
        <v>0.46583850931676274</v>
      </c>
      <c r="L319" s="86"/>
      <c r="M319" s="90">
        <f t="shared" si="54"/>
        <v>40.868677820052767</v>
      </c>
      <c r="N319" s="86">
        <f t="shared" si="56"/>
        <v>0.46583850931676274</v>
      </c>
      <c r="O319" s="86">
        <f t="shared" si="57"/>
        <v>-11.248285322359418</v>
      </c>
      <c r="Q319" s="95">
        <v>4078</v>
      </c>
      <c r="R319" s="88">
        <f t="shared" si="55"/>
        <v>40.868677820052767</v>
      </c>
      <c r="AF319" s="236" t="s">
        <v>274</v>
      </c>
      <c r="AG319" s="10">
        <v>73</v>
      </c>
      <c r="AI319" s="31"/>
    </row>
    <row r="320" spans="1:35" x14ac:dyDescent="0.3">
      <c r="A320" s="95">
        <v>4109</v>
      </c>
      <c r="B320" s="92" t="s">
        <v>0</v>
      </c>
      <c r="C320" s="90">
        <v>63.3</v>
      </c>
      <c r="D320" s="84" t="s">
        <v>0</v>
      </c>
      <c r="E320" s="84" t="s">
        <v>0</v>
      </c>
      <c r="F320" s="84"/>
      <c r="G320" s="84" t="s">
        <v>0</v>
      </c>
      <c r="H320" s="90">
        <f t="shared" si="51"/>
        <v>-2.1638330757341673</v>
      </c>
      <c r="I320" s="84" t="s">
        <v>0</v>
      </c>
      <c r="J320" s="84" t="s">
        <v>0</v>
      </c>
      <c r="K320" s="90">
        <f t="shared" si="52"/>
        <v>-2.1638330757341673</v>
      </c>
      <c r="L320" s="86"/>
      <c r="M320" s="90">
        <f t="shared" si="54"/>
        <v>39.984347851767232</v>
      </c>
      <c r="N320" s="86">
        <f t="shared" si="56"/>
        <v>-2.1638330757341673</v>
      </c>
      <c r="O320" s="86">
        <f t="shared" si="57"/>
        <v>-13.524590163934436</v>
      </c>
      <c r="Q320" s="95">
        <v>4109</v>
      </c>
      <c r="R320" s="88">
        <f t="shared" si="55"/>
        <v>39.984347851767232</v>
      </c>
      <c r="AF320" s="236" t="s">
        <v>275</v>
      </c>
      <c r="AG320" s="10">
        <v>73</v>
      </c>
    </row>
    <row r="321" spans="1:35" x14ac:dyDescent="0.3">
      <c r="A321" s="95">
        <v>4139</v>
      </c>
      <c r="B321" s="92" t="s">
        <v>0</v>
      </c>
      <c r="C321" s="90">
        <v>63</v>
      </c>
      <c r="D321" s="84" t="s">
        <v>0</v>
      </c>
      <c r="E321" s="84" t="s">
        <v>0</v>
      </c>
      <c r="F321" s="84"/>
      <c r="G321" s="84" t="s">
        <v>0</v>
      </c>
      <c r="H321" s="90">
        <f t="shared" si="51"/>
        <v>-0.47393364928909332</v>
      </c>
      <c r="I321" s="84" t="s">
        <v>0</v>
      </c>
      <c r="J321" s="84" t="s">
        <v>0</v>
      </c>
      <c r="K321" s="90">
        <f t="shared" si="52"/>
        <v>-0.47393364928909332</v>
      </c>
      <c r="L321" s="86"/>
      <c r="M321" s="90">
        <f t="shared" si="54"/>
        <v>39.794848572848906</v>
      </c>
      <c r="N321" s="86">
        <f t="shared" si="56"/>
        <v>-0.47393364928909332</v>
      </c>
      <c r="O321" s="86">
        <f t="shared" si="57"/>
        <v>-12.5</v>
      </c>
      <c r="Q321" s="95">
        <v>4139</v>
      </c>
      <c r="R321" s="88">
        <f t="shared" si="55"/>
        <v>39.794848572848906</v>
      </c>
      <c r="AF321" s="236" t="s">
        <v>276</v>
      </c>
      <c r="AG321" s="10">
        <v>74</v>
      </c>
    </row>
    <row r="322" spans="1:35" x14ac:dyDescent="0.3">
      <c r="A322" s="95">
        <v>4170</v>
      </c>
      <c r="B322" s="92" t="s">
        <v>0</v>
      </c>
      <c r="C322" s="90">
        <v>63</v>
      </c>
      <c r="D322" s="84" t="s">
        <v>0</v>
      </c>
      <c r="E322" s="84" t="s">
        <v>0</v>
      </c>
      <c r="F322" s="84"/>
      <c r="G322" s="84" t="s">
        <v>0</v>
      </c>
      <c r="H322" s="90">
        <f t="shared" ref="H322:H341" si="58">((C322/C321)-1)*100</f>
        <v>0</v>
      </c>
      <c r="I322" s="84" t="s">
        <v>0</v>
      </c>
      <c r="J322" s="84" t="s">
        <v>0</v>
      </c>
      <c r="K322" s="90">
        <f t="shared" ref="K322:K341" si="59">H322</f>
        <v>0</v>
      </c>
      <c r="L322" s="86"/>
      <c r="M322" s="90">
        <f t="shared" si="54"/>
        <v>39.794848572848906</v>
      </c>
      <c r="N322" s="86">
        <f t="shared" si="56"/>
        <v>0</v>
      </c>
      <c r="O322" s="86">
        <f t="shared" si="57"/>
        <v>-11.267605633802823</v>
      </c>
      <c r="Q322" s="95">
        <v>4170</v>
      </c>
      <c r="R322" s="88">
        <f t="shared" si="55"/>
        <v>39.794848572848906</v>
      </c>
      <c r="T322" s="31"/>
      <c r="AF322" s="236" t="s">
        <v>277</v>
      </c>
      <c r="AG322" s="10">
        <v>73</v>
      </c>
    </row>
    <row r="323" spans="1:35" x14ac:dyDescent="0.3">
      <c r="A323" s="95">
        <v>4200</v>
      </c>
      <c r="B323" s="92" t="s">
        <v>0</v>
      </c>
      <c r="C323" s="90">
        <v>63.9</v>
      </c>
      <c r="D323" s="84" t="s">
        <v>0</v>
      </c>
      <c r="E323" s="84" t="s">
        <v>0</v>
      </c>
      <c r="F323" s="84"/>
      <c r="G323" s="84" t="s">
        <v>0</v>
      </c>
      <c r="H323" s="90">
        <f t="shared" si="58"/>
        <v>1.4285714285714235</v>
      </c>
      <c r="I323" s="84" t="s">
        <v>0</v>
      </c>
      <c r="J323" s="84" t="s">
        <v>0</v>
      </c>
      <c r="K323" s="90">
        <f t="shared" si="59"/>
        <v>1.4285714285714235</v>
      </c>
      <c r="L323" s="86"/>
      <c r="M323" s="90">
        <f t="shared" si="54"/>
        <v>40.363346409603885</v>
      </c>
      <c r="N323" s="86">
        <f t="shared" si="56"/>
        <v>1.4285714285714235</v>
      </c>
      <c r="O323" s="86">
        <f t="shared" si="57"/>
        <v>-10.00000000000002</v>
      </c>
      <c r="Q323" s="95">
        <v>4200</v>
      </c>
      <c r="R323" s="88">
        <f t="shared" si="55"/>
        <v>40.363346409603885</v>
      </c>
      <c r="T323" s="31"/>
      <c r="AF323" s="236" t="s">
        <v>278</v>
      </c>
      <c r="AG323" s="10">
        <v>73</v>
      </c>
      <c r="AI323" s="31"/>
    </row>
    <row r="324" spans="1:35" x14ac:dyDescent="0.3">
      <c r="A324" s="95">
        <v>4231</v>
      </c>
      <c r="B324" s="92" t="s">
        <v>0</v>
      </c>
      <c r="C324" s="90">
        <v>65.5</v>
      </c>
      <c r="D324" s="84" t="s">
        <v>0</v>
      </c>
      <c r="E324" s="84" t="s">
        <v>0</v>
      </c>
      <c r="F324" s="84"/>
      <c r="G324" s="84" t="s">
        <v>0</v>
      </c>
      <c r="H324" s="90">
        <f t="shared" si="58"/>
        <v>2.5039123630672844</v>
      </c>
      <c r="I324" s="84" t="s">
        <v>0</v>
      </c>
      <c r="J324" s="84" t="s">
        <v>0</v>
      </c>
      <c r="K324" s="90">
        <f t="shared" si="59"/>
        <v>2.5039123630672844</v>
      </c>
      <c r="L324" s="86"/>
      <c r="M324" s="90">
        <f t="shared" si="54"/>
        <v>41.374009230501635</v>
      </c>
      <c r="N324" s="86">
        <f t="shared" si="56"/>
        <v>2.5039123630672844</v>
      </c>
      <c r="O324" s="86">
        <f t="shared" si="57"/>
        <v>-7.485875706214717</v>
      </c>
      <c r="Q324" s="95">
        <v>4231</v>
      </c>
      <c r="R324" s="88">
        <f t="shared" si="55"/>
        <v>41.374009230501635</v>
      </c>
      <c r="AF324" s="236" t="s">
        <v>279</v>
      </c>
      <c r="AG324" s="10">
        <v>73</v>
      </c>
      <c r="AI324" s="31"/>
    </row>
    <row r="325" spans="1:35" x14ac:dyDescent="0.3">
      <c r="A325" s="95">
        <v>4262</v>
      </c>
      <c r="B325" s="92" t="s">
        <v>0</v>
      </c>
      <c r="C325" s="90">
        <v>66.099999999999994</v>
      </c>
      <c r="D325" s="84" t="s">
        <v>0</v>
      </c>
      <c r="E325" s="84" t="s">
        <v>0</v>
      </c>
      <c r="F325" s="84"/>
      <c r="G325" s="84" t="s">
        <v>0</v>
      </c>
      <c r="H325" s="90">
        <f t="shared" si="58"/>
        <v>0.91603053435114212</v>
      </c>
      <c r="I325" s="84" t="s">
        <v>0</v>
      </c>
      <c r="J325" s="84" t="s">
        <v>0</v>
      </c>
      <c r="K325" s="90">
        <f t="shared" si="59"/>
        <v>0.91603053435114212</v>
      </c>
      <c r="L325" s="86"/>
      <c r="M325" s="90">
        <f t="shared" si="54"/>
        <v>41.753007788338287</v>
      </c>
      <c r="N325" s="86">
        <f t="shared" si="56"/>
        <v>0.91603053435114212</v>
      </c>
      <c r="O325" s="86">
        <f t="shared" si="57"/>
        <v>-5.4363376251788775</v>
      </c>
      <c r="Q325" s="95">
        <v>4262</v>
      </c>
      <c r="R325" s="88">
        <f t="shared" si="55"/>
        <v>41.753007788338287</v>
      </c>
      <c r="AF325" s="236" t="s">
        <v>280</v>
      </c>
      <c r="AG325" s="10">
        <v>73</v>
      </c>
    </row>
    <row r="326" spans="1:35" x14ac:dyDescent="0.3">
      <c r="A326" s="95">
        <v>4292</v>
      </c>
      <c r="B326" s="92" t="s">
        <v>0</v>
      </c>
      <c r="C326" s="90">
        <v>66.2</v>
      </c>
      <c r="D326" s="84" t="s">
        <v>0</v>
      </c>
      <c r="E326" s="84" t="s">
        <v>0</v>
      </c>
      <c r="F326" s="84"/>
      <c r="G326" s="84" t="s">
        <v>0</v>
      </c>
      <c r="H326" s="90">
        <f t="shared" si="58"/>
        <v>0.15128593040849569</v>
      </c>
      <c r="I326" s="84" t="s">
        <v>0</v>
      </c>
      <c r="J326" s="84" t="s">
        <v>0</v>
      </c>
      <c r="K326" s="90">
        <f t="shared" si="59"/>
        <v>0.15128593040849569</v>
      </c>
      <c r="L326" s="86"/>
      <c r="M326" s="90">
        <f t="shared" si="54"/>
        <v>41.816174214644406</v>
      </c>
      <c r="N326" s="86">
        <f t="shared" si="56"/>
        <v>0.15128593040849569</v>
      </c>
      <c r="O326" s="86">
        <f t="shared" si="57"/>
        <v>-2.5036818851252196</v>
      </c>
      <c r="Q326" s="95">
        <v>4292</v>
      </c>
      <c r="R326" s="88">
        <f t="shared" si="55"/>
        <v>41.816174214644406</v>
      </c>
      <c r="AF326" s="236" t="s">
        <v>281</v>
      </c>
      <c r="AG326" s="10">
        <v>74</v>
      </c>
    </row>
    <row r="327" spans="1:35" x14ac:dyDescent="0.3">
      <c r="A327" s="95">
        <v>4323</v>
      </c>
      <c r="B327" s="92" t="s">
        <v>0</v>
      </c>
      <c r="C327" s="90">
        <v>65.900000000000006</v>
      </c>
      <c r="D327" s="84" t="s">
        <v>0</v>
      </c>
      <c r="E327" s="84" t="s">
        <v>0</v>
      </c>
      <c r="F327" s="84"/>
      <c r="G327" s="84" t="s">
        <v>0</v>
      </c>
      <c r="H327" s="90">
        <f t="shared" si="58"/>
        <v>-0.45317220543805714</v>
      </c>
      <c r="I327" s="84" t="s">
        <v>0</v>
      </c>
      <c r="J327" s="84" t="s">
        <v>0</v>
      </c>
      <c r="K327" s="90">
        <f t="shared" si="59"/>
        <v>-0.45317220543805714</v>
      </c>
      <c r="L327" s="86"/>
      <c r="M327" s="90">
        <f t="shared" si="54"/>
        <v>41.626674935726079</v>
      </c>
      <c r="N327" s="86">
        <f t="shared" si="56"/>
        <v>-0.45317220543805714</v>
      </c>
      <c r="O327" s="86">
        <f t="shared" si="57"/>
        <v>-0.75301204819279155</v>
      </c>
      <c r="Q327" s="95">
        <v>4323</v>
      </c>
      <c r="R327" s="88">
        <f t="shared" si="55"/>
        <v>41.626674935726079</v>
      </c>
      <c r="T327" s="31"/>
      <c r="AF327" s="236" t="s">
        <v>282</v>
      </c>
      <c r="AG327" s="10">
        <v>74</v>
      </c>
    </row>
    <row r="328" spans="1:35" x14ac:dyDescent="0.3">
      <c r="A328" s="95">
        <v>4353</v>
      </c>
      <c r="B328" s="92" t="s">
        <v>0</v>
      </c>
      <c r="C328" s="90">
        <v>65.3</v>
      </c>
      <c r="D328" s="84" t="s">
        <v>0</v>
      </c>
      <c r="E328" s="84" t="s">
        <v>0</v>
      </c>
      <c r="F328" s="84"/>
      <c r="G328" s="84" t="s">
        <v>0</v>
      </c>
      <c r="H328" s="90">
        <f t="shared" si="58"/>
        <v>-0.91047040971169446</v>
      </c>
      <c r="I328" s="84" t="s">
        <v>0</v>
      </c>
      <c r="J328" s="84" t="s">
        <v>0</v>
      </c>
      <c r="K328" s="90">
        <f t="shared" si="59"/>
        <v>-0.91047040971169446</v>
      </c>
      <c r="L328" s="86"/>
      <c r="M328" s="90">
        <f t="shared" si="54"/>
        <v>41.24767637788942</v>
      </c>
      <c r="N328" s="86">
        <f t="shared" si="56"/>
        <v>-0.91047040971169446</v>
      </c>
      <c r="O328" s="86">
        <f t="shared" si="57"/>
        <v>-1.9519519519519579</v>
      </c>
      <c r="Q328" s="95">
        <v>4353</v>
      </c>
      <c r="R328" s="88">
        <f t="shared" si="55"/>
        <v>41.24767637788942</v>
      </c>
      <c r="T328" s="31"/>
      <c r="AF328" s="236" t="s">
        <v>283</v>
      </c>
      <c r="AG328" s="10">
        <v>74</v>
      </c>
      <c r="AI328" s="31"/>
    </row>
    <row r="329" spans="1:35" x14ac:dyDescent="0.3">
      <c r="A329" s="95">
        <v>4384</v>
      </c>
      <c r="B329" s="92" t="s">
        <v>0</v>
      </c>
      <c r="C329" s="90">
        <v>66</v>
      </c>
      <c r="D329" s="84" t="s">
        <v>0</v>
      </c>
      <c r="E329" s="84" t="s">
        <v>0</v>
      </c>
      <c r="F329" s="84"/>
      <c r="G329" s="84" t="s">
        <v>0</v>
      </c>
      <c r="H329" s="90">
        <f t="shared" si="58"/>
        <v>1.0719754977029039</v>
      </c>
      <c r="I329" s="84" t="s">
        <v>0</v>
      </c>
      <c r="J329" s="84" t="s">
        <v>0</v>
      </c>
      <c r="K329" s="90">
        <f t="shared" si="59"/>
        <v>1.0719754977029039</v>
      </c>
      <c r="L329" s="86"/>
      <c r="M329" s="90">
        <f t="shared" si="54"/>
        <v>41.689841362032183</v>
      </c>
      <c r="N329" s="86">
        <f t="shared" si="56"/>
        <v>1.0719754977029039</v>
      </c>
      <c r="O329" s="86">
        <f t="shared" si="57"/>
        <v>-0.15128593040847349</v>
      </c>
      <c r="Q329" s="95">
        <v>4384</v>
      </c>
      <c r="R329" s="88">
        <f t="shared" si="55"/>
        <v>41.689841362032183</v>
      </c>
      <c r="AF329" s="236" t="s">
        <v>284</v>
      </c>
      <c r="AG329" s="10">
        <v>75</v>
      </c>
      <c r="AI329" s="31"/>
    </row>
    <row r="330" spans="1:35" x14ac:dyDescent="0.3">
      <c r="A330" s="95">
        <v>4415</v>
      </c>
      <c r="B330" s="92" t="s">
        <v>0</v>
      </c>
      <c r="C330" s="90">
        <v>66.7</v>
      </c>
      <c r="D330" s="84" t="s">
        <v>0</v>
      </c>
      <c r="E330" s="84" t="s">
        <v>0</v>
      </c>
      <c r="F330" s="84"/>
      <c r="G330" s="84" t="s">
        <v>0</v>
      </c>
      <c r="H330" s="90">
        <f t="shared" si="58"/>
        <v>1.060606060606073</v>
      </c>
      <c r="I330" s="84" t="s">
        <v>0</v>
      </c>
      <c r="J330" s="84" t="s">
        <v>0</v>
      </c>
      <c r="K330" s="90">
        <f t="shared" si="59"/>
        <v>1.060606060606073</v>
      </c>
      <c r="L330" s="86"/>
      <c r="M330" s="90">
        <f t="shared" si="54"/>
        <v>42.132006346174954</v>
      </c>
      <c r="N330" s="86">
        <f t="shared" si="56"/>
        <v>1.060606060606073</v>
      </c>
      <c r="O330" s="86">
        <f t="shared" si="57"/>
        <v>3.5714285714285587</v>
      </c>
      <c r="Q330" s="95">
        <v>4415</v>
      </c>
      <c r="R330" s="88">
        <f t="shared" si="55"/>
        <v>42.132006346174954</v>
      </c>
      <c r="AF330" s="236" t="s">
        <v>285</v>
      </c>
      <c r="AG330" s="10">
        <v>75</v>
      </c>
    </row>
    <row r="331" spans="1:35" x14ac:dyDescent="0.3">
      <c r="A331" s="95">
        <v>4444</v>
      </c>
      <c r="B331" s="92" t="s">
        <v>0</v>
      </c>
      <c r="C331" s="90">
        <v>67.5</v>
      </c>
      <c r="D331" s="84" t="s">
        <v>0</v>
      </c>
      <c r="E331" s="84" t="s">
        <v>0</v>
      </c>
      <c r="F331" s="84"/>
      <c r="G331" s="84" t="s">
        <v>0</v>
      </c>
      <c r="H331" s="90">
        <f t="shared" si="58"/>
        <v>1.1994002998500619</v>
      </c>
      <c r="I331" s="84" t="s">
        <v>0</v>
      </c>
      <c r="J331" s="84" t="s">
        <v>0</v>
      </c>
      <c r="K331" s="90">
        <f t="shared" si="59"/>
        <v>1.1994002998500619</v>
      </c>
      <c r="L331" s="86"/>
      <c r="M331" s="90">
        <f t="shared" si="54"/>
        <v>42.637337756623822</v>
      </c>
      <c r="N331" s="86">
        <f t="shared" si="56"/>
        <v>1.1994002998500619</v>
      </c>
      <c r="O331" s="86">
        <f t="shared" si="57"/>
        <v>4.3276661514682901</v>
      </c>
      <c r="Q331" s="95">
        <v>4444</v>
      </c>
      <c r="R331" s="88">
        <f t="shared" si="55"/>
        <v>42.637337756623822</v>
      </c>
      <c r="AF331" s="236" t="s">
        <v>286</v>
      </c>
      <c r="AG331" s="10">
        <v>75</v>
      </c>
    </row>
    <row r="332" spans="1:35" x14ac:dyDescent="0.3">
      <c r="A332" s="95">
        <v>4475</v>
      </c>
      <c r="B332" s="92" t="s">
        <v>0</v>
      </c>
      <c r="C332" s="90">
        <v>69.7</v>
      </c>
      <c r="D332" s="84" t="s">
        <v>0</v>
      </c>
      <c r="E332" s="84" t="s">
        <v>0</v>
      </c>
      <c r="F332" s="84"/>
      <c r="G332" s="84" t="s">
        <v>0</v>
      </c>
      <c r="H332" s="90">
        <f t="shared" si="58"/>
        <v>3.2592592592592728</v>
      </c>
      <c r="I332" s="84" t="s">
        <v>0</v>
      </c>
      <c r="J332" s="84" t="s">
        <v>0</v>
      </c>
      <c r="K332" s="90">
        <f t="shared" si="59"/>
        <v>3.2592592592592728</v>
      </c>
      <c r="L332" s="86"/>
      <c r="M332" s="90">
        <f t="shared" si="54"/>
        <v>44.026999135358231</v>
      </c>
      <c r="N332" s="86">
        <f t="shared" si="56"/>
        <v>3.2592592592592728</v>
      </c>
      <c r="O332" s="86">
        <f t="shared" si="57"/>
        <v>10.110584518167464</v>
      </c>
      <c r="Q332" s="95">
        <v>4475</v>
      </c>
      <c r="R332" s="88">
        <f t="shared" si="55"/>
        <v>44.026999135358231</v>
      </c>
      <c r="T332" s="31"/>
      <c r="AF332" s="236" t="s">
        <v>287</v>
      </c>
      <c r="AG332" s="10">
        <v>76</v>
      </c>
    </row>
    <row r="333" spans="1:35" x14ac:dyDescent="0.3">
      <c r="A333" s="95">
        <v>4505</v>
      </c>
      <c r="B333" s="92" t="s">
        <v>0</v>
      </c>
      <c r="C333" s="90">
        <v>70</v>
      </c>
      <c r="D333" s="84" t="s">
        <v>0</v>
      </c>
      <c r="E333" s="84" t="s">
        <v>0</v>
      </c>
      <c r="F333" s="97"/>
      <c r="G333" s="84" t="s">
        <v>0</v>
      </c>
      <c r="H333" s="90">
        <f t="shared" si="58"/>
        <v>0.43041606886655703</v>
      </c>
      <c r="I333" s="84" t="s">
        <v>0</v>
      </c>
      <c r="J333" s="84" t="s">
        <v>0</v>
      </c>
      <c r="K333" s="90">
        <f t="shared" si="59"/>
        <v>0.43041606886655703</v>
      </c>
      <c r="L333" s="84"/>
      <c r="M333" s="90">
        <f t="shared" si="54"/>
        <v>44.21649841427655</v>
      </c>
      <c r="N333" s="86">
        <f t="shared" si="56"/>
        <v>0.43041606886655703</v>
      </c>
      <c r="O333" s="86">
        <f t="shared" si="57"/>
        <v>11.111111111111072</v>
      </c>
      <c r="Q333" s="95">
        <v>4505</v>
      </c>
      <c r="R333" s="88">
        <f t="shared" si="55"/>
        <v>44.21649841427655</v>
      </c>
      <c r="T333" s="31"/>
      <c r="AF333" s="236" t="s">
        <v>288</v>
      </c>
      <c r="AG333" s="10">
        <v>77</v>
      </c>
      <c r="AI333" s="31"/>
    </row>
    <row r="334" spans="1:35" x14ac:dyDescent="0.3">
      <c r="A334" s="95">
        <v>4536</v>
      </c>
      <c r="B334" s="92" t="s">
        <v>0</v>
      </c>
      <c r="C334" s="90">
        <v>69</v>
      </c>
      <c r="D334" s="84" t="s">
        <v>0</v>
      </c>
      <c r="E334" s="84" t="s">
        <v>0</v>
      </c>
      <c r="F334" s="97"/>
      <c r="G334" s="84" t="s">
        <v>0</v>
      </c>
      <c r="H334" s="90">
        <f t="shared" si="58"/>
        <v>-1.4285714285714235</v>
      </c>
      <c r="I334" s="84" t="s">
        <v>0</v>
      </c>
      <c r="J334" s="84" t="s">
        <v>0</v>
      </c>
      <c r="K334" s="90">
        <f t="shared" si="59"/>
        <v>-1.4285714285714235</v>
      </c>
      <c r="L334" s="86"/>
      <c r="M334" s="90">
        <f t="shared" si="54"/>
        <v>43.58483415121546</v>
      </c>
      <c r="N334" s="86">
        <f t="shared" si="56"/>
        <v>-1.4285714285714235</v>
      </c>
      <c r="O334" s="86">
        <f t="shared" si="57"/>
        <v>9.5238095238095113</v>
      </c>
      <c r="Q334" s="95">
        <v>4536</v>
      </c>
      <c r="R334" s="88">
        <f t="shared" si="55"/>
        <v>43.58483415121546</v>
      </c>
      <c r="AF334" s="236" t="s">
        <v>289</v>
      </c>
      <c r="AG334" s="10">
        <v>77</v>
      </c>
      <c r="AI334" s="31"/>
    </row>
    <row r="335" spans="1:35" x14ac:dyDescent="0.3">
      <c r="A335" s="95">
        <v>4566</v>
      </c>
      <c r="B335" s="92" t="s">
        <v>0</v>
      </c>
      <c r="C335" s="90">
        <v>68.900000000000006</v>
      </c>
      <c r="D335" s="84" t="s">
        <v>0</v>
      </c>
      <c r="E335" s="84" t="s">
        <v>0</v>
      </c>
      <c r="F335" s="97"/>
      <c r="G335" s="84" t="s">
        <v>0</v>
      </c>
      <c r="H335" s="90">
        <f t="shared" si="58"/>
        <v>-0.14492753623187582</v>
      </c>
      <c r="I335" s="84" t="s">
        <v>0</v>
      </c>
      <c r="J335" s="84" t="s">
        <v>0</v>
      </c>
      <c r="K335" s="90">
        <f t="shared" si="59"/>
        <v>-0.14492753623187582</v>
      </c>
      <c r="L335" s="86"/>
      <c r="M335" s="90">
        <f t="shared" si="54"/>
        <v>43.521667724909356</v>
      </c>
      <c r="N335" s="86">
        <f t="shared" si="56"/>
        <v>-0.14492753623187582</v>
      </c>
      <c r="O335" s="86">
        <f t="shared" si="57"/>
        <v>7.8247261345852914</v>
      </c>
      <c r="Q335" s="95">
        <v>4566</v>
      </c>
      <c r="R335" s="88">
        <f t="shared" si="55"/>
        <v>43.521667724909356</v>
      </c>
      <c r="AF335" s="236" t="s">
        <v>290</v>
      </c>
      <c r="AG335" s="10">
        <v>77</v>
      </c>
    </row>
    <row r="336" spans="1:35" x14ac:dyDescent="0.3">
      <c r="A336" s="95">
        <v>4597</v>
      </c>
      <c r="B336" s="92" t="s">
        <v>0</v>
      </c>
      <c r="C336" s="90">
        <v>69.7</v>
      </c>
      <c r="D336" s="84" t="s">
        <v>0</v>
      </c>
      <c r="E336" s="84" t="s">
        <v>0</v>
      </c>
      <c r="F336" s="97"/>
      <c r="G336" s="84" t="s">
        <v>0</v>
      </c>
      <c r="H336" s="90">
        <f t="shared" si="58"/>
        <v>1.1611030478954953</v>
      </c>
      <c r="I336" s="84" t="s">
        <v>0</v>
      </c>
      <c r="J336" s="84" t="s">
        <v>0</v>
      </c>
      <c r="K336" s="90">
        <f t="shared" si="59"/>
        <v>1.1611030478954953</v>
      </c>
      <c r="L336" s="86"/>
      <c r="M336" s="90">
        <f t="shared" si="54"/>
        <v>44.026999135358231</v>
      </c>
      <c r="N336" s="86">
        <f t="shared" si="56"/>
        <v>1.1611030478954953</v>
      </c>
      <c r="O336" s="86">
        <f t="shared" si="57"/>
        <v>6.4122137404580171</v>
      </c>
      <c r="Q336" s="95">
        <v>4597</v>
      </c>
      <c r="R336" s="88">
        <f t="shared" si="55"/>
        <v>44.026999135358231</v>
      </c>
      <c r="AF336" s="236" t="s">
        <v>291</v>
      </c>
      <c r="AG336" s="10">
        <v>77</v>
      </c>
    </row>
    <row r="337" spans="1:35" x14ac:dyDescent="0.3">
      <c r="A337" s="95">
        <v>4628</v>
      </c>
      <c r="B337" s="92" t="s">
        <v>0</v>
      </c>
      <c r="C337" s="90">
        <v>70.5</v>
      </c>
      <c r="D337" s="84" t="s">
        <v>0</v>
      </c>
      <c r="E337" s="84" t="s">
        <v>0</v>
      </c>
      <c r="F337" s="97"/>
      <c r="G337" s="84" t="s">
        <v>0</v>
      </c>
      <c r="H337" s="90">
        <f t="shared" si="58"/>
        <v>1.1477761836441891</v>
      </c>
      <c r="I337" s="84" t="s">
        <v>0</v>
      </c>
      <c r="J337" s="84" t="s">
        <v>0</v>
      </c>
      <c r="K337" s="90">
        <f t="shared" si="59"/>
        <v>1.1477761836441891</v>
      </c>
      <c r="L337" s="86"/>
      <c r="M337" s="90">
        <f t="shared" si="54"/>
        <v>44.532330545807106</v>
      </c>
      <c r="N337" s="86">
        <f t="shared" si="56"/>
        <v>1.1477761836441891</v>
      </c>
      <c r="O337" s="86">
        <f t="shared" si="57"/>
        <v>6.6565809379727892</v>
      </c>
      <c r="Q337" s="95">
        <v>4628</v>
      </c>
      <c r="R337" s="88">
        <f t="shared" si="55"/>
        <v>44.532330545807106</v>
      </c>
      <c r="T337" s="31"/>
      <c r="AF337" s="236" t="s">
        <v>292</v>
      </c>
      <c r="AG337" s="10">
        <v>79</v>
      </c>
    </row>
    <row r="338" spans="1:35" x14ac:dyDescent="0.3">
      <c r="A338" s="95">
        <v>4658</v>
      </c>
      <c r="B338" s="92" t="s">
        <v>0</v>
      </c>
      <c r="C338" s="90">
        <v>70.8</v>
      </c>
      <c r="D338" s="84" t="s">
        <v>0</v>
      </c>
      <c r="E338" s="84" t="s">
        <v>0</v>
      </c>
      <c r="F338" s="97"/>
      <c r="G338" s="84" t="s">
        <v>0</v>
      </c>
      <c r="H338" s="90">
        <f t="shared" si="58"/>
        <v>0.42553191489360653</v>
      </c>
      <c r="I338" s="84" t="s">
        <v>0</v>
      </c>
      <c r="J338" s="84" t="s">
        <v>0</v>
      </c>
      <c r="K338" s="90">
        <f t="shared" si="59"/>
        <v>0.42553191489360653</v>
      </c>
      <c r="L338" s="86"/>
      <c r="M338" s="90">
        <f t="shared" si="54"/>
        <v>44.721829824725432</v>
      </c>
      <c r="N338" s="86">
        <f t="shared" si="56"/>
        <v>0.42553191489360653</v>
      </c>
      <c r="O338" s="86">
        <f t="shared" si="57"/>
        <v>6.9486404833836835</v>
      </c>
      <c r="Q338" s="95">
        <v>4658</v>
      </c>
      <c r="R338" s="88">
        <f t="shared" si="55"/>
        <v>44.721829824725432</v>
      </c>
      <c r="T338" s="31"/>
      <c r="AF338" s="236" t="s">
        <v>293</v>
      </c>
      <c r="AG338" s="10">
        <v>79</v>
      </c>
      <c r="AI338" s="31"/>
    </row>
    <row r="339" spans="1:35" x14ac:dyDescent="0.3">
      <c r="A339" s="95">
        <v>4689</v>
      </c>
      <c r="B339" s="92" t="s">
        <v>0</v>
      </c>
      <c r="C339" s="90">
        <v>70.2</v>
      </c>
      <c r="D339" s="84" t="s">
        <v>0</v>
      </c>
      <c r="E339" s="84" t="s">
        <v>0</v>
      </c>
      <c r="F339" s="97"/>
      <c r="G339" s="84" t="s">
        <v>0</v>
      </c>
      <c r="H339" s="90">
        <f t="shared" si="58"/>
        <v>-0.84745762711863071</v>
      </c>
      <c r="I339" s="84" t="s">
        <v>0</v>
      </c>
      <c r="J339" s="84" t="s">
        <v>0</v>
      </c>
      <c r="K339" s="90">
        <f t="shared" si="59"/>
        <v>-0.84745762711863071</v>
      </c>
      <c r="L339" s="86"/>
      <c r="M339" s="90">
        <f t="shared" si="54"/>
        <v>44.34283126688878</v>
      </c>
      <c r="N339" s="86">
        <f t="shared" si="56"/>
        <v>-0.84745762711863071</v>
      </c>
      <c r="O339" s="86">
        <f t="shared" si="57"/>
        <v>6.5250379362670641</v>
      </c>
      <c r="Q339" s="95">
        <v>4689</v>
      </c>
      <c r="R339" s="88">
        <f t="shared" si="55"/>
        <v>44.34283126688878</v>
      </c>
      <c r="AF339" s="236" t="s">
        <v>294</v>
      </c>
      <c r="AG339" s="10">
        <v>79</v>
      </c>
      <c r="AI339" s="31"/>
    </row>
    <row r="340" spans="1:35" x14ac:dyDescent="0.3">
      <c r="A340" s="95">
        <v>4719</v>
      </c>
      <c r="B340" s="92" t="s">
        <v>0</v>
      </c>
      <c r="C340" s="90">
        <v>70.099999999999994</v>
      </c>
      <c r="D340" s="84" t="s">
        <v>0</v>
      </c>
      <c r="E340" s="84" t="s">
        <v>0</v>
      </c>
      <c r="F340" s="97"/>
      <c r="G340" s="84" t="s">
        <v>0</v>
      </c>
      <c r="H340" s="90">
        <f t="shared" si="58"/>
        <v>-0.14245014245015675</v>
      </c>
      <c r="I340" s="84" t="s">
        <v>0</v>
      </c>
      <c r="J340" s="84" t="s">
        <v>0</v>
      </c>
      <c r="K340" s="90">
        <f t="shared" si="59"/>
        <v>-0.14245014245015675</v>
      </c>
      <c r="L340" s="86"/>
      <c r="M340" s="90">
        <f t="shared" ref="M340:M403" si="60">M341/(1+(K341/100))</f>
        <v>44.279664840582662</v>
      </c>
      <c r="N340" s="86">
        <f t="shared" si="56"/>
        <v>-0.14245014245016785</v>
      </c>
      <c r="O340" s="86">
        <f t="shared" si="57"/>
        <v>7.3506891271056363</v>
      </c>
      <c r="Q340" s="95">
        <v>4719</v>
      </c>
      <c r="R340" s="88">
        <f t="shared" ref="R340:R403" si="61">M340</f>
        <v>44.279664840582662</v>
      </c>
      <c r="AF340" s="236" t="s">
        <v>295</v>
      </c>
      <c r="AG340" s="10">
        <v>79</v>
      </c>
    </row>
    <row r="341" spans="1:35" x14ac:dyDescent="0.3">
      <c r="A341" s="95">
        <v>4750</v>
      </c>
      <c r="B341" s="92" t="s">
        <v>0</v>
      </c>
      <c r="C341" s="90">
        <v>70.3</v>
      </c>
      <c r="D341" s="124">
        <v>38.5</v>
      </c>
      <c r="E341" s="86">
        <v>9.8000000000000007</v>
      </c>
      <c r="F341" s="97"/>
      <c r="G341" s="84" t="s">
        <v>0</v>
      </c>
      <c r="H341" s="90">
        <f t="shared" si="58"/>
        <v>0.28530670470756636</v>
      </c>
      <c r="I341" s="86"/>
      <c r="J341" s="84" t="s">
        <v>0</v>
      </c>
      <c r="K341" s="90">
        <f t="shared" si="59"/>
        <v>0.28530670470756636</v>
      </c>
      <c r="L341" s="86"/>
      <c r="M341" s="90">
        <f t="shared" si="60"/>
        <v>44.405997693194884</v>
      </c>
      <c r="N341" s="86">
        <f t="shared" si="56"/>
        <v>0.28530670470756636</v>
      </c>
      <c r="O341" s="86">
        <f t="shared" si="57"/>
        <v>6.5151515151515182</v>
      </c>
      <c r="Q341" s="95">
        <v>4750</v>
      </c>
      <c r="R341" s="88">
        <f t="shared" si="61"/>
        <v>44.405997693194884</v>
      </c>
      <c r="AF341" s="236" t="s">
        <v>296</v>
      </c>
      <c r="AG341" s="10">
        <v>80</v>
      </c>
    </row>
    <row r="342" spans="1:35" x14ac:dyDescent="0.3">
      <c r="A342" s="95">
        <v>4781</v>
      </c>
      <c r="B342" s="92" t="s">
        <v>0</v>
      </c>
      <c r="C342" s="86">
        <v>69.8</v>
      </c>
      <c r="D342" s="260">
        <v>38.200000000000003</v>
      </c>
      <c r="E342" s="258">
        <v>9.8000000000000007</v>
      </c>
      <c r="F342" s="97"/>
      <c r="G342" s="84" t="s">
        <v>0</v>
      </c>
      <c r="H342" s="84" t="s">
        <v>0</v>
      </c>
      <c r="I342" s="98">
        <f t="shared" ref="I342:I405" si="62">((D342/D341)-1)*100</f>
        <v>-0.77922077922076838</v>
      </c>
      <c r="J342" s="84" t="s">
        <v>0</v>
      </c>
      <c r="K342" s="98">
        <f>I342</f>
        <v>-0.77922077922076838</v>
      </c>
      <c r="L342" s="86"/>
      <c r="M342" s="98">
        <f t="shared" si="60"/>
        <v>44.059976931949215</v>
      </c>
      <c r="N342" s="86">
        <f t="shared" ref="N342:N405" si="63">((M342/M341)-1)*100</f>
        <v>-0.77922077922076838</v>
      </c>
      <c r="O342" s="86">
        <f t="shared" si="57"/>
        <v>4.5760236764734508</v>
      </c>
      <c r="Q342" s="95">
        <v>4781</v>
      </c>
      <c r="R342" s="88">
        <f t="shared" si="61"/>
        <v>44.059976931949215</v>
      </c>
      <c r="T342" s="31"/>
      <c r="AF342" s="236" t="s">
        <v>297</v>
      </c>
      <c r="AG342" s="10">
        <v>80</v>
      </c>
    </row>
    <row r="343" spans="1:35" x14ac:dyDescent="0.3">
      <c r="A343" s="95">
        <v>4809</v>
      </c>
      <c r="B343" s="92" t="s">
        <v>0</v>
      </c>
      <c r="C343" s="86">
        <v>69.900000000000006</v>
      </c>
      <c r="D343" s="260">
        <v>38.200000000000003</v>
      </c>
      <c r="E343" s="258">
        <v>9.8000000000000007</v>
      </c>
      <c r="F343" s="97"/>
      <c r="G343" s="84" t="s">
        <v>0</v>
      </c>
      <c r="H343" s="84" t="s">
        <v>0</v>
      </c>
      <c r="I343" s="98">
        <f t="shared" si="62"/>
        <v>0</v>
      </c>
      <c r="J343" s="84" t="s">
        <v>0</v>
      </c>
      <c r="K343" s="98">
        <f t="shared" ref="K343:K406" si="64">I343</f>
        <v>0</v>
      </c>
      <c r="L343" s="86"/>
      <c r="M343" s="98">
        <f t="shared" si="60"/>
        <v>44.059976931949215</v>
      </c>
      <c r="N343" s="86">
        <f t="shared" si="63"/>
        <v>0</v>
      </c>
      <c r="O343" s="86">
        <f t="shared" si="57"/>
        <v>3.3366041366041488</v>
      </c>
      <c r="Q343" s="95">
        <v>4809</v>
      </c>
      <c r="R343" s="88">
        <f t="shared" si="61"/>
        <v>44.059976931949215</v>
      </c>
      <c r="S343" s="51"/>
      <c r="T343" s="31"/>
      <c r="AF343" s="236" t="s">
        <v>298</v>
      </c>
      <c r="AG343" s="10">
        <v>80</v>
      </c>
      <c r="AH343" s="51"/>
      <c r="AI343" s="31"/>
    </row>
    <row r="344" spans="1:35" x14ac:dyDescent="0.3">
      <c r="A344" s="95">
        <v>4840</v>
      </c>
      <c r="B344" s="92" t="s">
        <v>0</v>
      </c>
      <c r="C344" s="86">
        <v>69.7</v>
      </c>
      <c r="D344" s="260">
        <v>38.1</v>
      </c>
      <c r="E344" s="258">
        <v>9.8000000000000007</v>
      </c>
      <c r="F344" s="97"/>
      <c r="G344" s="84" t="s">
        <v>0</v>
      </c>
      <c r="H344" s="84" t="s">
        <v>0</v>
      </c>
      <c r="I344" s="98">
        <f t="shared" si="62"/>
        <v>-0.26178010471205049</v>
      </c>
      <c r="J344" s="84" t="s">
        <v>0</v>
      </c>
      <c r="K344" s="98">
        <f t="shared" si="64"/>
        <v>-0.26178010471205049</v>
      </c>
      <c r="L344" s="86"/>
      <c r="M344" s="98">
        <f t="shared" si="60"/>
        <v>43.944636678200652</v>
      </c>
      <c r="N344" s="86">
        <f t="shared" si="63"/>
        <v>-0.26178010471205049</v>
      </c>
      <c r="O344" s="86">
        <f t="shared" si="57"/>
        <v>-0.18707261174980561</v>
      </c>
      <c r="Q344" s="95">
        <v>4840</v>
      </c>
      <c r="R344" s="88">
        <f t="shared" si="61"/>
        <v>43.944636678200652</v>
      </c>
      <c r="AF344" s="236" t="s">
        <v>299</v>
      </c>
      <c r="AG344" s="10">
        <v>80</v>
      </c>
      <c r="AI344" s="31"/>
    </row>
    <row r="345" spans="1:35" x14ac:dyDescent="0.3">
      <c r="A345" s="95">
        <v>4870</v>
      </c>
      <c r="B345" s="92" t="s">
        <v>0</v>
      </c>
      <c r="C345" s="86">
        <v>68.900000000000006</v>
      </c>
      <c r="D345" s="260">
        <v>37.700000000000003</v>
      </c>
      <c r="E345" s="258">
        <v>9.6999999999999993</v>
      </c>
      <c r="F345" s="97"/>
      <c r="G345" s="84" t="s">
        <v>0</v>
      </c>
      <c r="H345" s="84" t="s">
        <v>0</v>
      </c>
      <c r="I345" s="98">
        <f t="shared" si="62"/>
        <v>-1.0498687664041939</v>
      </c>
      <c r="J345" s="84" t="s">
        <v>0</v>
      </c>
      <c r="K345" s="98">
        <f t="shared" si="64"/>
        <v>-1.0498687664041939</v>
      </c>
      <c r="L345" s="86"/>
      <c r="M345" s="98">
        <f t="shared" si="60"/>
        <v>43.48327566320642</v>
      </c>
      <c r="N345" s="86">
        <f t="shared" si="63"/>
        <v>-1.0498687664041939</v>
      </c>
      <c r="O345" s="86">
        <f t="shared" si="57"/>
        <v>-1.6582560296845905</v>
      </c>
      <c r="Q345" s="95">
        <v>4870</v>
      </c>
      <c r="R345" s="88">
        <f t="shared" si="61"/>
        <v>43.48327566320642</v>
      </c>
      <c r="AF345" s="236" t="s">
        <v>300</v>
      </c>
      <c r="AG345" s="10">
        <v>79</v>
      </c>
    </row>
    <row r="346" spans="1:35" x14ac:dyDescent="0.3">
      <c r="A346" s="95">
        <v>4901</v>
      </c>
      <c r="B346" s="92" t="s">
        <v>0</v>
      </c>
      <c r="C346" s="86">
        <v>69</v>
      </c>
      <c r="D346" s="260">
        <v>37.700000000000003</v>
      </c>
      <c r="E346" s="258">
        <v>9.8000000000000007</v>
      </c>
      <c r="F346" s="97"/>
      <c r="G346" s="84" t="s">
        <v>0</v>
      </c>
      <c r="H346" s="84" t="s">
        <v>0</v>
      </c>
      <c r="I346" s="98">
        <f t="shared" si="62"/>
        <v>0</v>
      </c>
      <c r="J346" s="84" t="s">
        <v>0</v>
      </c>
      <c r="K346" s="98">
        <f t="shared" si="64"/>
        <v>0</v>
      </c>
      <c r="L346" s="86"/>
      <c r="M346" s="98">
        <f t="shared" si="60"/>
        <v>43.48327566320642</v>
      </c>
      <c r="N346" s="86">
        <f t="shared" si="63"/>
        <v>0</v>
      </c>
      <c r="O346" s="86">
        <f t="shared" si="57"/>
        <v>-0.23301336344814239</v>
      </c>
      <c r="Q346" s="95">
        <v>4901</v>
      </c>
      <c r="R346" s="88">
        <f t="shared" si="61"/>
        <v>43.48327566320642</v>
      </c>
      <c r="AF346" s="236" t="s">
        <v>301</v>
      </c>
      <c r="AG346" s="10">
        <v>79</v>
      </c>
    </row>
    <row r="347" spans="1:35" x14ac:dyDescent="0.3">
      <c r="A347" s="95">
        <v>4931</v>
      </c>
      <c r="B347" s="92" t="s">
        <v>0</v>
      </c>
      <c r="C347" s="86">
        <v>69.5</v>
      </c>
      <c r="D347" s="260">
        <v>38.1</v>
      </c>
      <c r="E347" s="258">
        <v>9.9</v>
      </c>
      <c r="F347" s="97"/>
      <c r="G347" s="84" t="s">
        <v>0</v>
      </c>
      <c r="H347" s="84" t="s">
        <v>0</v>
      </c>
      <c r="I347" s="98">
        <f t="shared" si="62"/>
        <v>1.0610079575596787</v>
      </c>
      <c r="J347" s="84" t="s">
        <v>0</v>
      </c>
      <c r="K347" s="98">
        <f t="shared" si="64"/>
        <v>1.0610079575596787</v>
      </c>
      <c r="L347" s="86"/>
      <c r="M347" s="98">
        <f t="shared" si="60"/>
        <v>43.944636678200652</v>
      </c>
      <c r="N347" s="86">
        <f t="shared" si="63"/>
        <v>1.0610079575596787</v>
      </c>
      <c r="O347" s="86">
        <f t="shared" si="57"/>
        <v>0.9718583303488959</v>
      </c>
      <c r="Q347" s="95">
        <v>4931</v>
      </c>
      <c r="R347" s="88">
        <f t="shared" si="61"/>
        <v>43.944636678200652</v>
      </c>
      <c r="T347" s="31"/>
      <c r="AF347" s="236" t="s">
        <v>302</v>
      </c>
      <c r="AG347" s="10">
        <v>79</v>
      </c>
    </row>
    <row r="348" spans="1:35" x14ac:dyDescent="0.3">
      <c r="A348" s="95">
        <v>4962</v>
      </c>
      <c r="B348" s="92" t="s">
        <v>0</v>
      </c>
      <c r="C348" s="86">
        <v>69.7</v>
      </c>
      <c r="D348" s="260">
        <v>38.1</v>
      </c>
      <c r="E348" s="258">
        <v>9.9</v>
      </c>
      <c r="F348" s="97"/>
      <c r="G348" s="84" t="s">
        <v>0</v>
      </c>
      <c r="H348" s="84" t="s">
        <v>0</v>
      </c>
      <c r="I348" s="98">
        <f t="shared" si="62"/>
        <v>0</v>
      </c>
      <c r="J348" s="84" t="s">
        <v>0</v>
      </c>
      <c r="K348" s="98">
        <f t="shared" si="64"/>
        <v>0</v>
      </c>
      <c r="L348" s="86"/>
      <c r="M348" s="98">
        <f t="shared" si="60"/>
        <v>43.944636678200652</v>
      </c>
      <c r="N348" s="86">
        <f t="shared" si="63"/>
        <v>0</v>
      </c>
      <c r="O348" s="86">
        <f t="shared" si="57"/>
        <v>-0.18707261174980561</v>
      </c>
      <c r="Q348" s="95">
        <v>4962</v>
      </c>
      <c r="R348" s="88">
        <f t="shared" si="61"/>
        <v>43.944636678200652</v>
      </c>
      <c r="T348" s="31"/>
      <c r="AF348" s="236" t="s">
        <v>303</v>
      </c>
      <c r="AG348" s="10">
        <v>79</v>
      </c>
      <c r="AI348" s="31"/>
    </row>
    <row r="349" spans="1:35" x14ac:dyDescent="0.3">
      <c r="A349" s="95">
        <v>4993</v>
      </c>
      <c r="B349" s="92" t="s">
        <v>0</v>
      </c>
      <c r="C349" s="86">
        <v>70.599999999999994</v>
      </c>
      <c r="D349" s="260">
        <v>38.6</v>
      </c>
      <c r="E349" s="258">
        <v>10</v>
      </c>
      <c r="F349" s="97"/>
      <c r="G349" s="84" t="s">
        <v>0</v>
      </c>
      <c r="H349" s="84" t="s">
        <v>0</v>
      </c>
      <c r="I349" s="98">
        <f t="shared" si="62"/>
        <v>1.3123359580052396</v>
      </c>
      <c r="J349" s="84" t="s">
        <v>0</v>
      </c>
      <c r="K349" s="98">
        <f t="shared" si="64"/>
        <v>1.3123359580052396</v>
      </c>
      <c r="L349" s="86"/>
      <c r="M349" s="98">
        <f t="shared" si="60"/>
        <v>44.52133794694344</v>
      </c>
      <c r="N349" s="86">
        <f t="shared" si="63"/>
        <v>1.3123359580052396</v>
      </c>
      <c r="O349" s="86">
        <f t="shared" si="57"/>
        <v>-2.4684535322849754E-2</v>
      </c>
      <c r="Q349" s="95">
        <v>4993</v>
      </c>
      <c r="R349" s="88">
        <f t="shared" si="61"/>
        <v>44.52133794694344</v>
      </c>
      <c r="AF349" s="236" t="s">
        <v>304</v>
      </c>
      <c r="AG349" s="10">
        <v>79</v>
      </c>
      <c r="AI349" s="31"/>
    </row>
    <row r="350" spans="1:35" x14ac:dyDescent="0.3">
      <c r="A350" s="95">
        <v>5023</v>
      </c>
      <c r="B350" s="92" t="s">
        <v>0</v>
      </c>
      <c r="C350" s="86">
        <v>70.400000000000006</v>
      </c>
      <c r="D350" s="260">
        <v>38.6</v>
      </c>
      <c r="E350" s="258">
        <v>10</v>
      </c>
      <c r="F350" s="97"/>
      <c r="G350" s="84" t="s">
        <v>0</v>
      </c>
      <c r="H350" s="84" t="s">
        <v>0</v>
      </c>
      <c r="I350" s="98">
        <f t="shared" si="62"/>
        <v>0</v>
      </c>
      <c r="J350" s="84" t="s">
        <v>0</v>
      </c>
      <c r="K350" s="98">
        <f t="shared" si="64"/>
        <v>0</v>
      </c>
      <c r="L350" s="86"/>
      <c r="M350" s="98">
        <f t="shared" si="60"/>
        <v>44.52133794694344</v>
      </c>
      <c r="N350" s="86">
        <f t="shared" si="63"/>
        <v>0</v>
      </c>
      <c r="O350" s="86">
        <f t="shared" si="57"/>
        <v>-0.44830875339351151</v>
      </c>
      <c r="Q350" s="95">
        <v>5023</v>
      </c>
      <c r="R350" s="88">
        <f t="shared" si="61"/>
        <v>44.52133794694344</v>
      </c>
      <c r="AF350" s="236" t="s">
        <v>305</v>
      </c>
      <c r="AG350" s="10">
        <v>80</v>
      </c>
    </row>
    <row r="351" spans="1:35" x14ac:dyDescent="0.3">
      <c r="A351" s="95">
        <v>5054</v>
      </c>
      <c r="B351" s="92" t="s">
        <v>0</v>
      </c>
      <c r="C351" s="86">
        <v>70.099999999999994</v>
      </c>
      <c r="D351" s="260">
        <v>38.4</v>
      </c>
      <c r="E351" s="258">
        <v>10.1</v>
      </c>
      <c r="F351" s="97"/>
      <c r="G351" s="84" t="s">
        <v>0</v>
      </c>
      <c r="H351" s="84" t="s">
        <v>0</v>
      </c>
      <c r="I351" s="98">
        <f t="shared" si="62"/>
        <v>-0.51813471502590858</v>
      </c>
      <c r="J351" s="84" t="s">
        <v>0</v>
      </c>
      <c r="K351" s="98">
        <f t="shared" si="64"/>
        <v>-0.51813471502590858</v>
      </c>
      <c r="L351" s="86"/>
      <c r="M351" s="98">
        <f t="shared" si="60"/>
        <v>44.290657439446321</v>
      </c>
      <c r="N351" s="86">
        <f t="shared" si="63"/>
        <v>-0.51813471502590858</v>
      </c>
      <c r="O351" s="86">
        <f t="shared" si="57"/>
        <v>-0.1176601176601455</v>
      </c>
      <c r="Q351" s="95">
        <v>5054</v>
      </c>
      <c r="R351" s="88">
        <f t="shared" si="61"/>
        <v>44.290657439446321</v>
      </c>
      <c r="AF351" s="236" t="s">
        <v>306</v>
      </c>
      <c r="AG351" s="10">
        <v>80</v>
      </c>
    </row>
    <row r="352" spans="1:35" x14ac:dyDescent="0.3">
      <c r="A352" s="95">
        <v>5084</v>
      </c>
      <c r="B352" s="92" t="s">
        <v>0</v>
      </c>
      <c r="C352" s="86">
        <v>69.099999999999994</v>
      </c>
      <c r="D352" s="260">
        <v>37.799999999999997</v>
      </c>
      <c r="E352" s="258">
        <v>10</v>
      </c>
      <c r="F352" s="97"/>
      <c r="G352" s="84" t="s">
        <v>0</v>
      </c>
      <c r="H352" s="84" t="s">
        <v>0</v>
      </c>
      <c r="I352" s="98">
        <f t="shared" si="62"/>
        <v>-1.5625</v>
      </c>
      <c r="J352" s="84" t="s">
        <v>0</v>
      </c>
      <c r="K352" s="98">
        <f t="shared" si="64"/>
        <v>-1.5625</v>
      </c>
      <c r="L352" s="86"/>
      <c r="M352" s="98">
        <f t="shared" si="60"/>
        <v>43.598615916954969</v>
      </c>
      <c r="N352" s="86">
        <f t="shared" si="63"/>
        <v>-1.5625</v>
      </c>
      <c r="O352" s="86">
        <f t="shared" si="57"/>
        <v>-1.538062508105309</v>
      </c>
      <c r="Q352" s="95">
        <v>5084</v>
      </c>
      <c r="R352" s="88">
        <f t="shared" si="61"/>
        <v>43.598615916954969</v>
      </c>
      <c r="T352" s="31"/>
      <c r="AF352" s="236" t="s">
        <v>307</v>
      </c>
      <c r="AG352" s="10">
        <v>80</v>
      </c>
    </row>
    <row r="353" spans="1:35" x14ac:dyDescent="0.3">
      <c r="A353" s="95">
        <v>5115</v>
      </c>
      <c r="B353" s="92" t="s">
        <v>0</v>
      </c>
      <c r="C353" s="86">
        <v>68.599999999999994</v>
      </c>
      <c r="D353" s="260">
        <v>37.6</v>
      </c>
      <c r="E353" s="258">
        <v>10</v>
      </c>
      <c r="F353" s="97"/>
      <c r="G353" s="84" t="s">
        <v>0</v>
      </c>
      <c r="H353" s="84" t="s">
        <v>0</v>
      </c>
      <c r="I353" s="98">
        <f t="shared" si="62"/>
        <v>-0.52910052910051242</v>
      </c>
      <c r="J353" s="84" t="s">
        <v>0</v>
      </c>
      <c r="K353" s="98">
        <f t="shared" si="64"/>
        <v>-0.52910052910051242</v>
      </c>
      <c r="L353" s="86"/>
      <c r="M353" s="98">
        <f t="shared" si="60"/>
        <v>43.367935409457857</v>
      </c>
      <c r="N353" s="86">
        <f t="shared" si="63"/>
        <v>-0.52910052910052352</v>
      </c>
      <c r="O353" s="86">
        <f t="shared" ref="O353:O416" si="65">((M353/M341)-1)*100</f>
        <v>-2.3376623376623495</v>
      </c>
      <c r="Q353" s="95">
        <v>5115</v>
      </c>
      <c r="R353" s="88">
        <f t="shared" si="61"/>
        <v>43.367935409457857</v>
      </c>
      <c r="T353" s="31"/>
      <c r="AF353" s="236" t="s">
        <v>308</v>
      </c>
      <c r="AG353" s="10">
        <v>80</v>
      </c>
      <c r="AI353" s="31"/>
    </row>
    <row r="354" spans="1:35" x14ac:dyDescent="0.3">
      <c r="A354" s="95">
        <v>5146</v>
      </c>
      <c r="B354" s="92" t="s">
        <v>0</v>
      </c>
      <c r="C354" s="86">
        <v>68.3</v>
      </c>
      <c r="D354" s="260">
        <v>37.4</v>
      </c>
      <c r="E354" s="258">
        <v>9.9</v>
      </c>
      <c r="F354" s="97"/>
      <c r="G354" s="84" t="s">
        <v>0</v>
      </c>
      <c r="H354" s="84" t="s">
        <v>0</v>
      </c>
      <c r="I354" s="98">
        <f t="shared" si="62"/>
        <v>-0.53191489361702482</v>
      </c>
      <c r="J354" s="84" t="s">
        <v>0</v>
      </c>
      <c r="K354" s="98">
        <f t="shared" si="64"/>
        <v>-0.53191489361702482</v>
      </c>
      <c r="L354" s="86"/>
      <c r="M354" s="98">
        <f t="shared" si="60"/>
        <v>43.137254901960738</v>
      </c>
      <c r="N354" s="86">
        <f t="shared" si="63"/>
        <v>-0.53191489361702482</v>
      </c>
      <c r="O354" s="86">
        <f t="shared" si="65"/>
        <v>-2.0942408376963595</v>
      </c>
      <c r="Q354" s="95">
        <v>5146</v>
      </c>
      <c r="R354" s="88">
        <f t="shared" si="61"/>
        <v>43.137254901960738</v>
      </c>
      <c r="AF354" s="236" t="s">
        <v>309</v>
      </c>
      <c r="AG354" s="10">
        <v>80</v>
      </c>
      <c r="AI354" s="31"/>
    </row>
    <row r="355" spans="1:35" x14ac:dyDescent="0.3">
      <c r="A355" s="95">
        <v>5174</v>
      </c>
      <c r="B355" s="92" t="s">
        <v>0</v>
      </c>
      <c r="C355" s="86">
        <v>68</v>
      </c>
      <c r="D355" s="260">
        <v>37.200000000000003</v>
      </c>
      <c r="E355" s="258">
        <v>9.9</v>
      </c>
      <c r="F355" s="97"/>
      <c r="G355" s="84" t="s">
        <v>0</v>
      </c>
      <c r="H355" s="84" t="s">
        <v>0</v>
      </c>
      <c r="I355" s="98">
        <f t="shared" si="62"/>
        <v>-0.53475935828876109</v>
      </c>
      <c r="J355" s="84" t="s">
        <v>0</v>
      </c>
      <c r="K355" s="98">
        <f t="shared" si="64"/>
        <v>-0.53475935828876109</v>
      </c>
      <c r="L355" s="86"/>
      <c r="M355" s="98">
        <f t="shared" si="60"/>
        <v>42.906574394463625</v>
      </c>
      <c r="N355" s="86">
        <f t="shared" si="63"/>
        <v>-0.53475935828876109</v>
      </c>
      <c r="O355" s="86">
        <f t="shared" si="65"/>
        <v>-2.6178010471204383</v>
      </c>
      <c r="Q355" s="95">
        <v>5174</v>
      </c>
      <c r="R355" s="88">
        <f t="shared" si="61"/>
        <v>42.906574394463625</v>
      </c>
      <c r="S355" s="244"/>
      <c r="AF355" s="236" t="s">
        <v>310</v>
      </c>
      <c r="AG355" s="10">
        <v>80</v>
      </c>
      <c r="AH355" s="244"/>
    </row>
    <row r="356" spans="1:35" x14ac:dyDescent="0.3">
      <c r="A356" s="95">
        <v>5205</v>
      </c>
      <c r="B356" s="92" t="s">
        <v>0</v>
      </c>
      <c r="C356" s="86">
        <v>67.599999999999994</v>
      </c>
      <c r="D356" s="260">
        <v>37</v>
      </c>
      <c r="E356" s="258">
        <v>9.8000000000000007</v>
      </c>
      <c r="F356" s="97"/>
      <c r="G356" s="84" t="s">
        <v>0</v>
      </c>
      <c r="H356" s="84" t="s">
        <v>0</v>
      </c>
      <c r="I356" s="98">
        <f t="shared" si="62"/>
        <v>-0.53763440860216116</v>
      </c>
      <c r="J356" s="84" t="s">
        <v>0</v>
      </c>
      <c r="K356" s="98">
        <f t="shared" si="64"/>
        <v>-0.53763440860216116</v>
      </c>
      <c r="L356" s="86"/>
      <c r="M356" s="98">
        <f t="shared" si="60"/>
        <v>42.675893886966506</v>
      </c>
      <c r="N356" s="86">
        <f t="shared" si="63"/>
        <v>-0.53763440860216116</v>
      </c>
      <c r="O356" s="86">
        <f t="shared" si="65"/>
        <v>-2.8871391076115582</v>
      </c>
      <c r="Q356" s="95">
        <v>5205</v>
      </c>
      <c r="R356" s="88">
        <f t="shared" si="61"/>
        <v>42.675893886966506</v>
      </c>
      <c r="S356" s="244"/>
      <c r="AF356" s="236" t="s">
        <v>311</v>
      </c>
      <c r="AG356" s="10">
        <v>81</v>
      </c>
      <c r="AH356" s="244"/>
    </row>
    <row r="357" spans="1:35" x14ac:dyDescent="0.3">
      <c r="A357" s="95">
        <v>5235</v>
      </c>
      <c r="B357" s="92" t="s">
        <v>0</v>
      </c>
      <c r="C357" s="86">
        <v>67.400000000000006</v>
      </c>
      <c r="D357" s="260">
        <v>36.9</v>
      </c>
      <c r="E357" s="258">
        <v>9.9</v>
      </c>
      <c r="F357" s="97"/>
      <c r="G357" s="84" t="s">
        <v>0</v>
      </c>
      <c r="H357" s="84" t="s">
        <v>0</v>
      </c>
      <c r="I357" s="98">
        <f t="shared" si="62"/>
        <v>-0.27027027027027861</v>
      </c>
      <c r="J357" s="84" t="s">
        <v>0</v>
      </c>
      <c r="K357" s="98">
        <f t="shared" si="64"/>
        <v>-0.27027027027027861</v>
      </c>
      <c r="L357" s="86"/>
      <c r="M357" s="98">
        <f t="shared" si="60"/>
        <v>42.560553633217943</v>
      </c>
      <c r="N357" s="86">
        <f t="shared" si="63"/>
        <v>-0.27027027027027861</v>
      </c>
      <c r="O357" s="86">
        <f t="shared" si="65"/>
        <v>-2.1220159151193907</v>
      </c>
      <c r="Q357" s="95">
        <v>5235</v>
      </c>
      <c r="R357" s="88">
        <f t="shared" si="61"/>
        <v>42.560553633217943</v>
      </c>
      <c r="S357" s="244"/>
      <c r="T357" s="31"/>
      <c r="AF357" s="236" t="s">
        <v>312</v>
      </c>
      <c r="AG357" s="10">
        <v>81</v>
      </c>
      <c r="AH357" s="244"/>
    </row>
    <row r="358" spans="1:35" x14ac:dyDescent="0.3">
      <c r="A358" s="95">
        <v>5266</v>
      </c>
      <c r="B358" s="92" t="s">
        <v>0</v>
      </c>
      <c r="C358" s="86">
        <v>67.400000000000006</v>
      </c>
      <c r="D358" s="260">
        <v>36.9</v>
      </c>
      <c r="E358" s="258">
        <v>9.9</v>
      </c>
      <c r="F358" s="97"/>
      <c r="G358" s="84" t="s">
        <v>0</v>
      </c>
      <c r="H358" s="84" t="s">
        <v>0</v>
      </c>
      <c r="I358" s="98">
        <f t="shared" si="62"/>
        <v>0</v>
      </c>
      <c r="J358" s="84" t="s">
        <v>0</v>
      </c>
      <c r="K358" s="98">
        <f t="shared" si="64"/>
        <v>0</v>
      </c>
      <c r="L358" s="86"/>
      <c r="M358" s="98">
        <f t="shared" si="60"/>
        <v>42.560553633217943</v>
      </c>
      <c r="N358" s="86">
        <f t="shared" si="63"/>
        <v>0</v>
      </c>
      <c r="O358" s="86">
        <f t="shared" si="65"/>
        <v>-2.1220159151193907</v>
      </c>
      <c r="Q358" s="95">
        <v>5266</v>
      </c>
      <c r="R358" s="88">
        <f t="shared" si="61"/>
        <v>42.560553633217943</v>
      </c>
      <c r="S358" s="244"/>
      <c r="T358" s="31"/>
      <c r="AF358" s="236" t="s">
        <v>313</v>
      </c>
      <c r="AG358" s="10">
        <v>81</v>
      </c>
      <c r="AH358" s="244"/>
      <c r="AI358" s="31"/>
    </row>
    <row r="359" spans="1:35" x14ac:dyDescent="0.3">
      <c r="A359" s="95">
        <v>5296</v>
      </c>
      <c r="B359" s="92" t="s">
        <v>0</v>
      </c>
      <c r="C359" s="86">
        <v>67.3</v>
      </c>
      <c r="D359" s="260">
        <v>36.799999999999997</v>
      </c>
      <c r="E359" s="258">
        <v>10</v>
      </c>
      <c r="F359" s="97"/>
      <c r="G359" s="84" t="s">
        <v>0</v>
      </c>
      <c r="H359" s="84" t="s">
        <v>0</v>
      </c>
      <c r="I359" s="98">
        <f t="shared" si="62"/>
        <v>-0.27100271002710175</v>
      </c>
      <c r="J359" s="84" t="s">
        <v>0</v>
      </c>
      <c r="K359" s="98">
        <f t="shared" si="64"/>
        <v>-0.27100271002710175</v>
      </c>
      <c r="L359" s="86"/>
      <c r="M359" s="98">
        <f t="shared" si="60"/>
        <v>42.445213379469386</v>
      </c>
      <c r="N359" s="86">
        <f t="shared" si="63"/>
        <v>-0.27100271002709064</v>
      </c>
      <c r="O359" s="86">
        <f t="shared" si="65"/>
        <v>-3.4120734908136718</v>
      </c>
      <c r="Q359" s="95">
        <v>5296</v>
      </c>
      <c r="R359" s="88">
        <f t="shared" si="61"/>
        <v>42.445213379469386</v>
      </c>
      <c r="S359" s="244"/>
      <c r="AF359" s="236" t="s">
        <v>314</v>
      </c>
      <c r="AG359" s="10">
        <v>81</v>
      </c>
      <c r="AH359" s="244"/>
      <c r="AI359" s="31"/>
    </row>
    <row r="360" spans="1:35" x14ac:dyDescent="0.3">
      <c r="A360" s="95">
        <v>5327</v>
      </c>
      <c r="B360" s="92" t="s">
        <v>0</v>
      </c>
      <c r="C360" s="86">
        <v>69.599999999999994</v>
      </c>
      <c r="D360" s="260">
        <v>38.1</v>
      </c>
      <c r="E360" s="258">
        <v>10.199999999999999</v>
      </c>
      <c r="F360" s="97"/>
      <c r="G360" s="84" t="s">
        <v>0</v>
      </c>
      <c r="H360" s="84" t="s">
        <v>0</v>
      </c>
      <c r="I360" s="98">
        <f t="shared" si="62"/>
        <v>3.5326086956521952</v>
      </c>
      <c r="J360" s="84" t="s">
        <v>0</v>
      </c>
      <c r="K360" s="98">
        <f t="shared" si="64"/>
        <v>3.5326086956521952</v>
      </c>
      <c r="L360" s="86"/>
      <c r="M360" s="98">
        <f t="shared" si="60"/>
        <v>43.944636678200652</v>
      </c>
      <c r="N360" s="86">
        <f t="shared" si="63"/>
        <v>3.5326086956521952</v>
      </c>
      <c r="O360" s="86">
        <f t="shared" si="65"/>
        <v>0</v>
      </c>
      <c r="Q360" s="95">
        <v>5327</v>
      </c>
      <c r="R360" s="88">
        <f t="shared" si="61"/>
        <v>43.944636678200652</v>
      </c>
      <c r="S360" s="244"/>
      <c r="AF360" s="236" t="s">
        <v>315</v>
      </c>
      <c r="AG360" s="10">
        <v>81</v>
      </c>
      <c r="AH360" s="244"/>
    </row>
    <row r="361" spans="1:35" x14ac:dyDescent="0.3">
      <c r="A361" s="95">
        <v>5358</v>
      </c>
      <c r="B361" s="92" t="s">
        <v>0</v>
      </c>
      <c r="C361" s="86">
        <v>70.2</v>
      </c>
      <c r="D361" s="260">
        <v>38.4</v>
      </c>
      <c r="E361" s="258">
        <v>10.199999999999999</v>
      </c>
      <c r="F361" s="97"/>
      <c r="G361" s="84" t="s">
        <v>0</v>
      </c>
      <c r="H361" s="84" t="s">
        <v>0</v>
      </c>
      <c r="I361" s="98">
        <f t="shared" si="62"/>
        <v>0.78740157480314821</v>
      </c>
      <c r="J361" s="84" t="s">
        <v>0</v>
      </c>
      <c r="K361" s="98">
        <f t="shared" si="64"/>
        <v>0.78740157480314821</v>
      </c>
      <c r="L361" s="86"/>
      <c r="M361" s="98">
        <f t="shared" si="60"/>
        <v>44.290657439446328</v>
      </c>
      <c r="N361" s="86">
        <f t="shared" si="63"/>
        <v>0.78740157480314821</v>
      </c>
      <c r="O361" s="86">
        <f t="shared" si="65"/>
        <v>-0.51813471502589747</v>
      </c>
      <c r="Q361" s="95">
        <v>5358</v>
      </c>
      <c r="R361" s="88">
        <f t="shared" si="61"/>
        <v>44.290657439446328</v>
      </c>
      <c r="S361" s="244"/>
      <c r="AF361" s="236" t="s">
        <v>316</v>
      </c>
      <c r="AG361" s="10">
        <v>81</v>
      </c>
      <c r="AH361" s="244"/>
    </row>
    <row r="362" spans="1:35" x14ac:dyDescent="0.3">
      <c r="A362" s="95">
        <v>5388</v>
      </c>
      <c r="B362" s="92" t="s">
        <v>0</v>
      </c>
      <c r="C362" s="86">
        <v>68</v>
      </c>
      <c r="D362" s="260">
        <v>37.200000000000003</v>
      </c>
      <c r="E362" s="258">
        <v>10.1</v>
      </c>
      <c r="F362" s="97"/>
      <c r="G362" s="84" t="s">
        <v>0</v>
      </c>
      <c r="H362" s="84" t="s">
        <v>0</v>
      </c>
      <c r="I362" s="98">
        <f t="shared" si="62"/>
        <v>-3.1249999999999889</v>
      </c>
      <c r="J362" s="84" t="s">
        <v>0</v>
      </c>
      <c r="K362" s="98">
        <f t="shared" si="64"/>
        <v>-3.1249999999999889</v>
      </c>
      <c r="L362" s="86"/>
      <c r="M362" s="98">
        <f t="shared" si="60"/>
        <v>42.906574394463632</v>
      </c>
      <c r="N362" s="86">
        <f t="shared" si="63"/>
        <v>-3.125</v>
      </c>
      <c r="O362" s="86">
        <f t="shared" si="65"/>
        <v>-3.6269430051813378</v>
      </c>
      <c r="Q362" s="95">
        <v>5388</v>
      </c>
      <c r="R362" s="88">
        <f t="shared" si="61"/>
        <v>42.906574394463632</v>
      </c>
      <c r="S362" s="244"/>
      <c r="T362" s="31"/>
      <c r="AF362" s="236" t="s">
        <v>317</v>
      </c>
      <c r="AG362" s="10">
        <v>82</v>
      </c>
      <c r="AH362" s="244"/>
    </row>
    <row r="363" spans="1:35" x14ac:dyDescent="0.3">
      <c r="A363" s="95">
        <v>5419</v>
      </c>
      <c r="B363" s="92" t="s">
        <v>0</v>
      </c>
      <c r="C363" s="86">
        <v>67.5</v>
      </c>
      <c r="D363" s="260">
        <v>37</v>
      </c>
      <c r="E363" s="258">
        <v>10.199999999999999</v>
      </c>
      <c r="F363" s="97"/>
      <c r="G363" s="84" t="s">
        <v>0</v>
      </c>
      <c r="H363" s="84" t="s">
        <v>0</v>
      </c>
      <c r="I363" s="98">
        <f t="shared" si="62"/>
        <v>-0.53763440860216116</v>
      </c>
      <c r="J363" s="84" t="s">
        <v>0</v>
      </c>
      <c r="K363" s="98">
        <f t="shared" si="64"/>
        <v>-0.53763440860216116</v>
      </c>
      <c r="L363" s="86"/>
      <c r="M363" s="98">
        <f t="shared" si="60"/>
        <v>42.675893886966513</v>
      </c>
      <c r="N363" s="86">
        <f t="shared" si="63"/>
        <v>-0.53763440860216116</v>
      </c>
      <c r="O363" s="86">
        <f t="shared" si="65"/>
        <v>-3.6458333333333148</v>
      </c>
      <c r="Q363" s="95">
        <v>5419</v>
      </c>
      <c r="R363" s="88">
        <f t="shared" si="61"/>
        <v>42.675893886966513</v>
      </c>
      <c r="S363" s="244"/>
      <c r="T363" s="31"/>
      <c r="AF363" s="236" t="s">
        <v>318</v>
      </c>
      <c r="AG363" s="10">
        <v>82</v>
      </c>
      <c r="AH363" s="244"/>
      <c r="AI363" s="31"/>
    </row>
    <row r="364" spans="1:35" x14ac:dyDescent="0.3">
      <c r="A364" s="95">
        <v>5449</v>
      </c>
      <c r="B364" s="92" t="s">
        <v>0</v>
      </c>
      <c r="C364" s="86">
        <v>67.3</v>
      </c>
      <c r="D364" s="260">
        <v>36.799999999999997</v>
      </c>
      <c r="E364" s="258">
        <v>10.1</v>
      </c>
      <c r="F364" s="97"/>
      <c r="G364" s="84" t="s">
        <v>0</v>
      </c>
      <c r="H364" s="84" t="s">
        <v>0</v>
      </c>
      <c r="I364" s="98">
        <f t="shared" si="62"/>
        <v>-0.54054054054054612</v>
      </c>
      <c r="J364" s="84" t="s">
        <v>0</v>
      </c>
      <c r="K364" s="98">
        <f t="shared" si="64"/>
        <v>-0.54054054054054612</v>
      </c>
      <c r="L364" s="86"/>
      <c r="M364" s="98">
        <f t="shared" si="60"/>
        <v>42.445213379469394</v>
      </c>
      <c r="N364" s="86">
        <f t="shared" si="63"/>
        <v>-0.54054054054054612</v>
      </c>
      <c r="O364" s="86">
        <f t="shared" si="65"/>
        <v>-2.6455026455026287</v>
      </c>
      <c r="Q364" s="95">
        <v>5449</v>
      </c>
      <c r="R364" s="88">
        <f t="shared" si="61"/>
        <v>42.445213379469394</v>
      </c>
      <c r="S364" s="244"/>
      <c r="AF364" s="236" t="s">
        <v>319</v>
      </c>
      <c r="AG364" s="10">
        <v>83</v>
      </c>
      <c r="AH364" s="244"/>
      <c r="AI364" s="31"/>
    </row>
    <row r="365" spans="1:35" x14ac:dyDescent="0.3">
      <c r="A365" s="95">
        <v>5480</v>
      </c>
      <c r="B365" s="92" t="s">
        <v>0</v>
      </c>
      <c r="C365" s="92" t="s">
        <v>0</v>
      </c>
      <c r="D365" s="260">
        <v>37.299999999999997</v>
      </c>
      <c r="E365" s="258">
        <v>10.1</v>
      </c>
      <c r="F365" s="97"/>
      <c r="G365" s="84" t="s">
        <v>0</v>
      </c>
      <c r="H365" s="84" t="s">
        <v>0</v>
      </c>
      <c r="I365" s="98">
        <f t="shared" si="62"/>
        <v>1.3586956521739024</v>
      </c>
      <c r="J365" s="84" t="s">
        <v>0</v>
      </c>
      <c r="K365" s="98">
        <f t="shared" si="64"/>
        <v>1.3586956521739024</v>
      </c>
      <c r="L365" s="86"/>
      <c r="M365" s="98">
        <f t="shared" si="60"/>
        <v>43.021914648212181</v>
      </c>
      <c r="N365" s="86">
        <f t="shared" si="63"/>
        <v>1.3586956521739024</v>
      </c>
      <c r="O365" s="86">
        <f t="shared" si="65"/>
        <v>-0.79787234042553168</v>
      </c>
      <c r="Q365" s="95">
        <v>5480</v>
      </c>
      <c r="R365" s="88">
        <f t="shared" si="61"/>
        <v>43.021914648212181</v>
      </c>
      <c r="S365" s="244"/>
      <c r="AF365" s="236" t="s">
        <v>590</v>
      </c>
      <c r="AG365" s="10">
        <v>82</v>
      </c>
      <c r="AH365" s="244"/>
    </row>
    <row r="366" spans="1:35" x14ac:dyDescent="0.3">
      <c r="A366" s="95">
        <v>5511</v>
      </c>
      <c r="B366" s="92" t="s">
        <v>0</v>
      </c>
      <c r="C366" s="92" t="s">
        <v>0</v>
      </c>
      <c r="D366" s="260">
        <v>37.6</v>
      </c>
      <c r="E366" s="258">
        <v>10</v>
      </c>
      <c r="F366" s="97"/>
      <c r="G366" s="84" t="s">
        <v>0</v>
      </c>
      <c r="H366" s="84" t="s">
        <v>0</v>
      </c>
      <c r="I366" s="98">
        <f t="shared" si="62"/>
        <v>0.80428954423592547</v>
      </c>
      <c r="J366" s="84" t="s">
        <v>0</v>
      </c>
      <c r="K366" s="98">
        <f t="shared" si="64"/>
        <v>0.80428954423592547</v>
      </c>
      <c r="L366" s="86"/>
      <c r="M366" s="98">
        <f t="shared" si="60"/>
        <v>43.367935409457857</v>
      </c>
      <c r="N366" s="86">
        <f t="shared" si="63"/>
        <v>0.80428954423592547</v>
      </c>
      <c r="O366" s="86">
        <f t="shared" si="65"/>
        <v>0.53475935828877219</v>
      </c>
      <c r="Q366" s="95">
        <v>5511</v>
      </c>
      <c r="R366" s="88">
        <f t="shared" si="61"/>
        <v>43.367935409457857</v>
      </c>
      <c r="S366" s="244"/>
      <c r="AF366" s="236" t="s">
        <v>591</v>
      </c>
      <c r="AG366" s="10">
        <v>82</v>
      </c>
      <c r="AH366" s="244"/>
    </row>
    <row r="367" spans="1:35" x14ac:dyDescent="0.3">
      <c r="A367" s="95">
        <v>5539</v>
      </c>
      <c r="B367" s="92" t="s">
        <v>0</v>
      </c>
      <c r="C367" s="92" t="s">
        <v>0</v>
      </c>
      <c r="D367" s="260">
        <v>37.299999999999997</v>
      </c>
      <c r="E367" s="258">
        <v>9.9</v>
      </c>
      <c r="F367" s="97"/>
      <c r="G367" s="84" t="s">
        <v>0</v>
      </c>
      <c r="H367" s="84" t="s">
        <v>0</v>
      </c>
      <c r="I367" s="98">
        <f t="shared" si="62"/>
        <v>-0.79787234042554278</v>
      </c>
      <c r="J367" s="84" t="s">
        <v>0</v>
      </c>
      <c r="K367" s="98">
        <f t="shared" si="64"/>
        <v>-0.79787234042554278</v>
      </c>
      <c r="L367" s="86"/>
      <c r="M367" s="98">
        <f t="shared" si="60"/>
        <v>43.021914648212181</v>
      </c>
      <c r="N367" s="86">
        <f t="shared" si="63"/>
        <v>-0.79787234042553168</v>
      </c>
      <c r="O367" s="86">
        <f t="shared" si="65"/>
        <v>0.26881720430107503</v>
      </c>
      <c r="Q367" s="95">
        <v>5539</v>
      </c>
      <c r="R367" s="88">
        <f t="shared" si="61"/>
        <v>43.021914648212181</v>
      </c>
      <c r="S367" s="244"/>
      <c r="T367" s="31"/>
      <c r="AF367" s="236" t="s">
        <v>592</v>
      </c>
      <c r="AG367" s="10">
        <v>82</v>
      </c>
      <c r="AH367" s="244"/>
    </row>
    <row r="368" spans="1:35" x14ac:dyDescent="0.3">
      <c r="A368" s="95">
        <v>5570</v>
      </c>
      <c r="B368" s="92" t="s">
        <v>0</v>
      </c>
      <c r="C368" s="92" t="s">
        <v>0</v>
      </c>
      <c r="D368" s="260">
        <v>37.6</v>
      </c>
      <c r="E368" s="258">
        <v>10</v>
      </c>
      <c r="F368" s="97"/>
      <c r="G368" s="84" t="s">
        <v>0</v>
      </c>
      <c r="H368" s="84" t="s">
        <v>0</v>
      </c>
      <c r="I368" s="98">
        <f t="shared" si="62"/>
        <v>0.80428954423592547</v>
      </c>
      <c r="J368" s="84" t="s">
        <v>0</v>
      </c>
      <c r="K368" s="98">
        <f t="shared" si="64"/>
        <v>0.80428954423592547</v>
      </c>
      <c r="L368" s="86"/>
      <c r="M368" s="98">
        <f t="shared" si="60"/>
        <v>43.367935409457857</v>
      </c>
      <c r="N368" s="86">
        <f t="shared" si="63"/>
        <v>0.80428954423592547</v>
      </c>
      <c r="O368" s="86">
        <f t="shared" si="65"/>
        <v>1.6216216216216273</v>
      </c>
      <c r="Q368" s="95">
        <v>5570</v>
      </c>
      <c r="R368" s="88">
        <f t="shared" si="61"/>
        <v>43.367935409457857</v>
      </c>
      <c r="S368" s="244"/>
      <c r="T368" s="31"/>
      <c r="AF368" s="236" t="s">
        <v>593</v>
      </c>
      <c r="AG368" s="10">
        <v>83</v>
      </c>
      <c r="AH368" s="244"/>
      <c r="AI368" s="31"/>
    </row>
    <row r="369" spans="1:35" x14ac:dyDescent="0.3">
      <c r="A369" s="95">
        <v>5600</v>
      </c>
      <c r="B369" s="92" t="s">
        <v>0</v>
      </c>
      <c r="C369" s="92" t="s">
        <v>0</v>
      </c>
      <c r="D369" s="260">
        <v>37.700000000000003</v>
      </c>
      <c r="E369" s="258">
        <v>10.1</v>
      </c>
      <c r="F369" s="97"/>
      <c r="G369" s="84" t="s">
        <v>0</v>
      </c>
      <c r="H369" s="84" t="s">
        <v>0</v>
      </c>
      <c r="I369" s="98">
        <f t="shared" si="62"/>
        <v>0.26595744680850686</v>
      </c>
      <c r="J369" s="84" t="s">
        <v>0</v>
      </c>
      <c r="K369" s="98">
        <f t="shared" si="64"/>
        <v>0.26595744680850686</v>
      </c>
      <c r="L369" s="86"/>
      <c r="M369" s="98">
        <f t="shared" si="60"/>
        <v>43.483275663206413</v>
      </c>
      <c r="N369" s="86">
        <f t="shared" si="63"/>
        <v>0.26595744680850686</v>
      </c>
      <c r="O369" s="86">
        <f t="shared" si="65"/>
        <v>2.168021680216814</v>
      </c>
      <c r="Q369" s="95">
        <v>5600</v>
      </c>
      <c r="R369" s="88">
        <f t="shared" si="61"/>
        <v>43.483275663206413</v>
      </c>
      <c r="S369" s="244"/>
      <c r="AF369" s="236" t="s">
        <v>594</v>
      </c>
      <c r="AG369" s="10">
        <v>84</v>
      </c>
      <c r="AH369" s="244"/>
      <c r="AI369" s="31"/>
    </row>
    <row r="370" spans="1:35" x14ac:dyDescent="0.3">
      <c r="A370" s="95">
        <v>5631</v>
      </c>
      <c r="B370" s="92" t="s">
        <v>0</v>
      </c>
      <c r="C370" s="92" t="s">
        <v>0</v>
      </c>
      <c r="D370" s="260">
        <v>37.4</v>
      </c>
      <c r="E370" s="258">
        <v>10.1</v>
      </c>
      <c r="F370" s="97"/>
      <c r="G370" s="84" t="s">
        <v>0</v>
      </c>
      <c r="H370" s="84" t="s">
        <v>0</v>
      </c>
      <c r="I370" s="98">
        <f t="shared" si="62"/>
        <v>-0.79575596816977567</v>
      </c>
      <c r="J370" s="84" t="s">
        <v>0</v>
      </c>
      <c r="K370" s="98">
        <f t="shared" si="64"/>
        <v>-0.79575596816977567</v>
      </c>
      <c r="L370" s="86"/>
      <c r="M370" s="98">
        <f t="shared" si="60"/>
        <v>43.137254901960731</v>
      </c>
      <c r="N370" s="86">
        <f t="shared" si="63"/>
        <v>-0.79575596816977567</v>
      </c>
      <c r="O370" s="86">
        <f t="shared" si="65"/>
        <v>1.3550135501354976</v>
      </c>
      <c r="Q370" s="95">
        <v>5631</v>
      </c>
      <c r="R370" s="88">
        <f t="shared" si="61"/>
        <v>43.137254901960731</v>
      </c>
      <c r="S370" s="244"/>
      <c r="AF370" s="236" t="s">
        <v>595</v>
      </c>
      <c r="AG370" s="10">
        <v>84</v>
      </c>
      <c r="AH370" s="244"/>
    </row>
    <row r="371" spans="1:35" x14ac:dyDescent="0.3">
      <c r="A371" s="95">
        <v>5661</v>
      </c>
      <c r="B371" s="92" t="s">
        <v>0</v>
      </c>
      <c r="C371" s="92" t="s">
        <v>0</v>
      </c>
      <c r="D371" s="260">
        <v>37.9</v>
      </c>
      <c r="E371" s="258">
        <v>10.1</v>
      </c>
      <c r="F371" s="97"/>
      <c r="G371" s="84" t="s">
        <v>0</v>
      </c>
      <c r="H371" s="84" t="s">
        <v>0</v>
      </c>
      <c r="I371" s="98">
        <f t="shared" si="62"/>
        <v>1.3368983957219305</v>
      </c>
      <c r="J371" s="84" t="s">
        <v>0</v>
      </c>
      <c r="K371" s="98">
        <f t="shared" si="64"/>
        <v>1.3368983957219305</v>
      </c>
      <c r="L371" s="86"/>
      <c r="M371" s="98">
        <f t="shared" si="60"/>
        <v>43.713956170703526</v>
      </c>
      <c r="N371" s="86">
        <f t="shared" si="63"/>
        <v>1.3368983957219305</v>
      </c>
      <c r="O371" s="86">
        <f t="shared" si="65"/>
        <v>2.9891304347826164</v>
      </c>
      <c r="Q371" s="95">
        <v>5661</v>
      </c>
      <c r="R371" s="88">
        <f t="shared" si="61"/>
        <v>43.713956170703526</v>
      </c>
      <c r="S371" s="244"/>
      <c r="AF371" s="236" t="s">
        <v>596</v>
      </c>
      <c r="AG371" s="10">
        <v>84</v>
      </c>
      <c r="AH371" s="244"/>
    </row>
    <row r="372" spans="1:35" x14ac:dyDescent="0.3">
      <c r="A372" s="95">
        <v>5692</v>
      </c>
      <c r="B372" s="92" t="s">
        <v>0</v>
      </c>
      <c r="C372" s="92" t="s">
        <v>0</v>
      </c>
      <c r="D372" s="260">
        <v>37.6</v>
      </c>
      <c r="E372" s="258">
        <v>10.1</v>
      </c>
      <c r="F372" s="97"/>
      <c r="G372" s="84" t="s">
        <v>0</v>
      </c>
      <c r="H372" s="84" t="s">
        <v>0</v>
      </c>
      <c r="I372" s="98">
        <f t="shared" si="62"/>
        <v>-0.79155672823217893</v>
      </c>
      <c r="J372" s="84" t="s">
        <v>0</v>
      </c>
      <c r="K372" s="98">
        <f t="shared" si="64"/>
        <v>-0.79155672823217893</v>
      </c>
      <c r="L372" s="86"/>
      <c r="M372" s="98">
        <f t="shared" si="60"/>
        <v>43.367935409457857</v>
      </c>
      <c r="N372" s="86">
        <f t="shared" si="63"/>
        <v>-0.79155672823217893</v>
      </c>
      <c r="O372" s="86">
        <f t="shared" si="65"/>
        <v>-1.3123359580052618</v>
      </c>
      <c r="Q372" s="95">
        <v>5692</v>
      </c>
      <c r="R372" s="88">
        <f t="shared" si="61"/>
        <v>43.367935409457857</v>
      </c>
      <c r="S372" s="244"/>
      <c r="T372" s="31"/>
      <c r="AF372" s="236" t="s">
        <v>597</v>
      </c>
      <c r="AG372" s="10">
        <v>84</v>
      </c>
      <c r="AH372" s="244"/>
    </row>
    <row r="373" spans="1:35" x14ac:dyDescent="0.3">
      <c r="A373" s="95">
        <v>5723</v>
      </c>
      <c r="B373" s="92" t="s">
        <v>0</v>
      </c>
      <c r="C373" s="92" t="s">
        <v>0</v>
      </c>
      <c r="D373" s="260">
        <v>37.4</v>
      </c>
      <c r="E373" s="258">
        <v>10.1</v>
      </c>
      <c r="F373" s="97"/>
      <c r="G373" s="84" t="s">
        <v>0</v>
      </c>
      <c r="H373" s="84" t="s">
        <v>0</v>
      </c>
      <c r="I373" s="98">
        <f t="shared" si="62"/>
        <v>-0.53191489361702482</v>
      </c>
      <c r="J373" s="84" t="s">
        <v>0</v>
      </c>
      <c r="K373" s="98">
        <f t="shared" si="64"/>
        <v>-0.53191489361702482</v>
      </c>
      <c r="L373" s="86"/>
      <c r="M373" s="98">
        <f t="shared" si="60"/>
        <v>43.137254901960738</v>
      </c>
      <c r="N373" s="86">
        <f t="shared" si="63"/>
        <v>-0.53191489361702482</v>
      </c>
      <c r="O373" s="86">
        <f t="shared" si="65"/>
        <v>-2.6041666666666852</v>
      </c>
      <c r="Q373" s="95">
        <v>5723</v>
      </c>
      <c r="R373" s="88">
        <f t="shared" si="61"/>
        <v>43.137254901960738</v>
      </c>
      <c r="S373" s="244"/>
      <c r="T373" s="31"/>
      <c r="AF373" s="236" t="s">
        <v>598</v>
      </c>
      <c r="AG373" s="10">
        <v>85</v>
      </c>
      <c r="AH373" s="244"/>
      <c r="AI373" s="31"/>
    </row>
    <row r="374" spans="1:35" x14ac:dyDescent="0.3">
      <c r="A374" s="95">
        <v>5753</v>
      </c>
      <c r="B374" s="92" t="s">
        <v>0</v>
      </c>
      <c r="C374" s="92" t="s">
        <v>0</v>
      </c>
      <c r="D374" s="260">
        <v>38.4</v>
      </c>
      <c r="E374" s="258">
        <v>10.199999999999999</v>
      </c>
      <c r="F374" s="97"/>
      <c r="G374" s="84" t="s">
        <v>0</v>
      </c>
      <c r="H374" s="84" t="s">
        <v>0</v>
      </c>
      <c r="I374" s="98">
        <f t="shared" si="62"/>
        <v>2.673796791443861</v>
      </c>
      <c r="J374" s="84" t="s">
        <v>0</v>
      </c>
      <c r="K374" s="98">
        <f t="shared" si="64"/>
        <v>2.673796791443861</v>
      </c>
      <c r="L374" s="86"/>
      <c r="M374" s="98">
        <f t="shared" si="60"/>
        <v>44.290657439446321</v>
      </c>
      <c r="N374" s="86">
        <f t="shared" si="63"/>
        <v>2.673796791443861</v>
      </c>
      <c r="O374" s="86">
        <f t="shared" si="65"/>
        <v>3.2258064516128782</v>
      </c>
      <c r="Q374" s="95">
        <v>5753</v>
      </c>
      <c r="R374" s="88">
        <f t="shared" si="61"/>
        <v>44.290657439446321</v>
      </c>
      <c r="S374" s="244"/>
      <c r="AF374" s="236" t="s">
        <v>599</v>
      </c>
      <c r="AG374" s="10">
        <v>87</v>
      </c>
      <c r="AH374" s="244"/>
      <c r="AI374" s="31"/>
    </row>
    <row r="375" spans="1:35" x14ac:dyDescent="0.3">
      <c r="A375" s="95">
        <v>5784</v>
      </c>
      <c r="B375" s="92" t="s">
        <v>0</v>
      </c>
      <c r="C375" s="92" t="s">
        <v>0</v>
      </c>
      <c r="D375" s="260">
        <v>39.200000000000003</v>
      </c>
      <c r="E375" s="258">
        <v>10.3</v>
      </c>
      <c r="F375" s="97"/>
      <c r="G375" s="84" t="s">
        <v>0</v>
      </c>
      <c r="H375" s="84" t="s">
        <v>0</v>
      </c>
      <c r="I375" s="98">
        <f t="shared" si="62"/>
        <v>2.0833333333333481</v>
      </c>
      <c r="J375" s="84" t="s">
        <v>0</v>
      </c>
      <c r="K375" s="98">
        <f t="shared" si="64"/>
        <v>2.0833333333333481</v>
      </c>
      <c r="L375" s="86"/>
      <c r="M375" s="98">
        <f t="shared" si="60"/>
        <v>45.213379469434791</v>
      </c>
      <c r="N375" s="86">
        <f t="shared" si="63"/>
        <v>2.0833333333333481</v>
      </c>
      <c r="O375" s="86">
        <f t="shared" si="65"/>
        <v>5.9459459459459518</v>
      </c>
      <c r="Q375" s="95">
        <v>5784</v>
      </c>
      <c r="R375" s="88">
        <f t="shared" si="61"/>
        <v>45.213379469434791</v>
      </c>
      <c r="S375" s="244"/>
      <c r="AF375" s="236" t="s">
        <v>600</v>
      </c>
      <c r="AG375" s="10">
        <v>85</v>
      </c>
      <c r="AH375" s="244"/>
    </row>
    <row r="376" spans="1:35" x14ac:dyDescent="0.3">
      <c r="A376" s="95">
        <v>5814</v>
      </c>
      <c r="B376" s="92" t="s">
        <v>0</v>
      </c>
      <c r="C376" s="92" t="s">
        <v>0</v>
      </c>
      <c r="D376" s="260">
        <v>40.5</v>
      </c>
      <c r="E376" s="258">
        <v>10.3</v>
      </c>
      <c r="F376" s="97"/>
      <c r="G376" s="84" t="s">
        <v>0</v>
      </c>
      <c r="H376" s="84" t="s">
        <v>0</v>
      </c>
      <c r="I376" s="98">
        <f t="shared" si="62"/>
        <v>3.3163265306122458</v>
      </c>
      <c r="J376" s="84" t="s">
        <v>0</v>
      </c>
      <c r="K376" s="98">
        <f t="shared" si="64"/>
        <v>3.3163265306122458</v>
      </c>
      <c r="L376" s="86"/>
      <c r="M376" s="98">
        <f t="shared" si="60"/>
        <v>46.71280276816605</v>
      </c>
      <c r="N376" s="86">
        <f t="shared" si="63"/>
        <v>3.3163265306122458</v>
      </c>
      <c r="O376" s="86">
        <f t="shared" si="65"/>
        <v>10.054347826086962</v>
      </c>
      <c r="Q376" s="95">
        <v>5814</v>
      </c>
      <c r="R376" s="88">
        <f t="shared" si="61"/>
        <v>46.71280276816605</v>
      </c>
      <c r="S376" s="244"/>
      <c r="AF376" s="236" t="s">
        <v>601</v>
      </c>
      <c r="AG376" s="10">
        <v>86</v>
      </c>
      <c r="AH376" s="244"/>
    </row>
    <row r="377" spans="1:35" x14ac:dyDescent="0.3">
      <c r="A377" s="95">
        <v>5845</v>
      </c>
      <c r="B377" s="92" t="s">
        <v>0</v>
      </c>
      <c r="C377" s="92" t="s">
        <v>0</v>
      </c>
      <c r="D377" s="260">
        <v>42.1</v>
      </c>
      <c r="E377" s="258">
        <v>10.4</v>
      </c>
      <c r="F377" s="97"/>
      <c r="G377" s="84" t="s">
        <v>0</v>
      </c>
      <c r="H377" s="84" t="s">
        <v>0</v>
      </c>
      <c r="I377" s="98">
        <f t="shared" si="62"/>
        <v>3.9506172839506304</v>
      </c>
      <c r="J377" s="84" t="s">
        <v>0</v>
      </c>
      <c r="K377" s="98">
        <f t="shared" si="64"/>
        <v>3.9506172839506304</v>
      </c>
      <c r="L377" s="86"/>
      <c r="M377" s="98">
        <f t="shared" si="60"/>
        <v>48.558246828142984</v>
      </c>
      <c r="N377" s="86">
        <f t="shared" si="63"/>
        <v>3.9506172839506304</v>
      </c>
      <c r="O377" s="86">
        <f t="shared" si="65"/>
        <v>12.868632707774829</v>
      </c>
      <c r="Q377" s="95">
        <v>5845</v>
      </c>
      <c r="R377" s="88">
        <f t="shared" si="61"/>
        <v>48.558246828142984</v>
      </c>
      <c r="S377" s="244"/>
      <c r="T377" s="31"/>
      <c r="AF377" s="236" t="s">
        <v>602</v>
      </c>
      <c r="AG377" s="10">
        <v>86</v>
      </c>
      <c r="AH377" s="244"/>
    </row>
    <row r="378" spans="1:35" x14ac:dyDescent="0.3">
      <c r="A378" s="95">
        <v>5876</v>
      </c>
      <c r="B378" s="92" t="s">
        <v>0</v>
      </c>
      <c r="C378" s="92" t="s">
        <v>0</v>
      </c>
      <c r="D378" s="260">
        <v>42.9</v>
      </c>
      <c r="E378" s="258">
        <v>10.4</v>
      </c>
      <c r="F378" s="97"/>
      <c r="G378" s="84" t="s">
        <v>0</v>
      </c>
      <c r="H378" s="84" t="s">
        <v>0</v>
      </c>
      <c r="I378" s="98">
        <f t="shared" si="62"/>
        <v>1.9002375296911955</v>
      </c>
      <c r="J378" s="84" t="s">
        <v>0</v>
      </c>
      <c r="K378" s="98">
        <f t="shared" si="64"/>
        <v>1.9002375296911955</v>
      </c>
      <c r="L378" s="86"/>
      <c r="M378" s="98">
        <f t="shared" si="60"/>
        <v>49.48096885813144</v>
      </c>
      <c r="N378" s="86">
        <f t="shared" si="63"/>
        <v>1.9002375296911955</v>
      </c>
      <c r="O378" s="86">
        <f t="shared" si="65"/>
        <v>14.095744680851062</v>
      </c>
      <c r="Q378" s="95">
        <v>5876</v>
      </c>
      <c r="R378" s="88">
        <f t="shared" si="61"/>
        <v>49.48096885813144</v>
      </c>
      <c r="S378" s="244"/>
      <c r="T378" s="31"/>
      <c r="AF378" s="236" t="s">
        <v>603</v>
      </c>
      <c r="AG378" s="10">
        <v>86</v>
      </c>
      <c r="AH378" s="244"/>
      <c r="AI378" s="31"/>
    </row>
    <row r="379" spans="1:35" x14ac:dyDescent="0.3">
      <c r="A379" s="95">
        <v>5905</v>
      </c>
      <c r="B379" s="92" t="s">
        <v>0</v>
      </c>
      <c r="C379" s="92" t="s">
        <v>0</v>
      </c>
      <c r="D379" s="260">
        <v>44</v>
      </c>
      <c r="E379" s="258">
        <v>10.5</v>
      </c>
      <c r="F379" s="97"/>
      <c r="G379" s="84" t="s">
        <v>0</v>
      </c>
      <c r="H379" s="84" t="s">
        <v>0</v>
      </c>
      <c r="I379" s="98">
        <f t="shared" si="62"/>
        <v>2.5641025641025772</v>
      </c>
      <c r="J379" s="84" t="s">
        <v>0</v>
      </c>
      <c r="K379" s="98">
        <f t="shared" si="64"/>
        <v>2.5641025641025772</v>
      </c>
      <c r="L379" s="86"/>
      <c r="M379" s="98">
        <f t="shared" si="60"/>
        <v>50.749711649365587</v>
      </c>
      <c r="N379" s="86">
        <f t="shared" si="63"/>
        <v>2.5641025641025772</v>
      </c>
      <c r="O379" s="86">
        <f t="shared" si="65"/>
        <v>17.962466487935693</v>
      </c>
      <c r="Q379" s="95">
        <v>5905</v>
      </c>
      <c r="R379" s="88">
        <f t="shared" si="61"/>
        <v>50.749711649365587</v>
      </c>
      <c r="S379" s="244"/>
      <c r="AF379" s="236" t="s">
        <v>604</v>
      </c>
      <c r="AG379" s="10">
        <v>86</v>
      </c>
      <c r="AH379" s="244"/>
      <c r="AI379" s="31"/>
    </row>
    <row r="380" spans="1:35" x14ac:dyDescent="0.3">
      <c r="A380" s="95">
        <v>5936</v>
      </c>
      <c r="B380" s="92" t="s">
        <v>0</v>
      </c>
      <c r="C380" s="92" t="s">
        <v>0</v>
      </c>
      <c r="D380" s="260">
        <v>44.7</v>
      </c>
      <c r="E380" s="258">
        <v>10.6</v>
      </c>
      <c r="F380" s="97"/>
      <c r="G380" s="84" t="s">
        <v>0</v>
      </c>
      <c r="H380" s="84" t="s">
        <v>0</v>
      </c>
      <c r="I380" s="98">
        <f t="shared" si="62"/>
        <v>1.5909090909090873</v>
      </c>
      <c r="J380" s="84" t="s">
        <v>0</v>
      </c>
      <c r="K380" s="98">
        <f t="shared" si="64"/>
        <v>1.5909090909090873</v>
      </c>
      <c r="L380" s="86"/>
      <c r="M380" s="98">
        <f t="shared" si="60"/>
        <v>51.557093425605494</v>
      </c>
      <c r="N380" s="86">
        <f t="shared" si="63"/>
        <v>1.5909090909090873</v>
      </c>
      <c r="O380" s="86">
        <f t="shared" si="65"/>
        <v>18.882978723404275</v>
      </c>
      <c r="Q380" s="95">
        <v>5936</v>
      </c>
      <c r="R380" s="88">
        <f t="shared" si="61"/>
        <v>51.557093425605494</v>
      </c>
      <c r="S380" s="244"/>
      <c r="AF380" s="236" t="s">
        <v>605</v>
      </c>
      <c r="AG380" s="10">
        <v>86</v>
      </c>
      <c r="AH380" s="244"/>
    </row>
    <row r="381" spans="1:35" x14ac:dyDescent="0.3">
      <c r="A381" s="95">
        <v>5966</v>
      </c>
      <c r="B381" s="92" t="s">
        <v>0</v>
      </c>
      <c r="C381" s="92" t="s">
        <v>0</v>
      </c>
      <c r="D381" s="260">
        <v>45.1</v>
      </c>
      <c r="E381" s="258">
        <v>10.7</v>
      </c>
      <c r="F381" s="97"/>
      <c r="G381" s="84" t="s">
        <v>0</v>
      </c>
      <c r="H381" s="84" t="s">
        <v>0</v>
      </c>
      <c r="I381" s="98">
        <f t="shared" si="62"/>
        <v>0.89485458612974522</v>
      </c>
      <c r="J381" s="84" t="s">
        <v>0</v>
      </c>
      <c r="K381" s="98">
        <f t="shared" si="64"/>
        <v>0.89485458612974522</v>
      </c>
      <c r="L381" s="86"/>
      <c r="M381" s="98">
        <f t="shared" si="60"/>
        <v>52.018454440599719</v>
      </c>
      <c r="N381" s="86">
        <f t="shared" si="63"/>
        <v>0.89485458612974522</v>
      </c>
      <c r="O381" s="86">
        <f t="shared" si="65"/>
        <v>19.628647214854112</v>
      </c>
      <c r="Q381" s="95">
        <v>5966</v>
      </c>
      <c r="R381" s="88">
        <f t="shared" si="61"/>
        <v>52.018454440599719</v>
      </c>
      <c r="S381" s="244"/>
      <c r="AF381" s="236" t="s">
        <v>606</v>
      </c>
      <c r="AG381" s="10">
        <v>86</v>
      </c>
      <c r="AH381" s="244"/>
    </row>
    <row r="382" spans="1:35" x14ac:dyDescent="0.3">
      <c r="A382" s="95">
        <v>5997</v>
      </c>
      <c r="B382" s="92" t="s">
        <v>0</v>
      </c>
      <c r="C382" s="92" t="s">
        <v>0</v>
      </c>
      <c r="D382" s="260">
        <v>45.4</v>
      </c>
      <c r="E382" s="258">
        <v>10.8</v>
      </c>
      <c r="F382" s="97"/>
      <c r="G382" s="84" t="s">
        <v>0</v>
      </c>
      <c r="H382" s="84" t="s">
        <v>0</v>
      </c>
      <c r="I382" s="98">
        <f t="shared" si="62"/>
        <v>0.66518847006651338</v>
      </c>
      <c r="J382" s="84" t="s">
        <v>0</v>
      </c>
      <c r="K382" s="98">
        <f t="shared" si="64"/>
        <v>0.66518847006651338</v>
      </c>
      <c r="L382" s="86"/>
      <c r="M382" s="98">
        <f t="shared" si="60"/>
        <v>52.364475201845387</v>
      </c>
      <c r="N382" s="86">
        <f t="shared" si="63"/>
        <v>0.66518847006651338</v>
      </c>
      <c r="O382" s="86">
        <f t="shared" si="65"/>
        <v>21.39037433155082</v>
      </c>
      <c r="Q382" s="95">
        <v>5997</v>
      </c>
      <c r="R382" s="88">
        <f t="shared" si="61"/>
        <v>52.364475201845387</v>
      </c>
      <c r="S382" s="244"/>
      <c r="T382" s="31"/>
      <c r="AF382" s="236" t="s">
        <v>607</v>
      </c>
      <c r="AG382" s="10">
        <v>86</v>
      </c>
      <c r="AH382" s="244"/>
    </row>
    <row r="383" spans="1:35" x14ac:dyDescent="0.3">
      <c r="A383" s="95">
        <v>6027</v>
      </c>
      <c r="B383" s="92" t="s">
        <v>0</v>
      </c>
      <c r="C383" s="92" t="s">
        <v>0</v>
      </c>
      <c r="D383" s="260">
        <v>45.6</v>
      </c>
      <c r="E383" s="258">
        <v>10.8</v>
      </c>
      <c r="F383" s="97"/>
      <c r="G383" s="84" t="s">
        <v>0</v>
      </c>
      <c r="H383" s="84" t="s">
        <v>0</v>
      </c>
      <c r="I383" s="98">
        <f t="shared" si="62"/>
        <v>0.4405286343612369</v>
      </c>
      <c r="J383" s="84" t="s">
        <v>0</v>
      </c>
      <c r="K383" s="98">
        <f t="shared" si="64"/>
        <v>0.4405286343612369</v>
      </c>
      <c r="L383" s="86"/>
      <c r="M383" s="98">
        <f t="shared" si="60"/>
        <v>52.595155709342507</v>
      </c>
      <c r="N383" s="86">
        <f t="shared" si="63"/>
        <v>0.4405286343612369</v>
      </c>
      <c r="O383" s="86">
        <f t="shared" si="65"/>
        <v>20.316622691292885</v>
      </c>
      <c r="Q383" s="95">
        <v>6027</v>
      </c>
      <c r="R383" s="88">
        <f t="shared" si="61"/>
        <v>52.595155709342507</v>
      </c>
      <c r="S383" s="244"/>
      <c r="T383" s="31"/>
      <c r="AF383" s="236" t="s">
        <v>608</v>
      </c>
      <c r="AG383" s="10">
        <v>85</v>
      </c>
      <c r="AH383" s="244"/>
      <c r="AI383" s="31"/>
    </row>
    <row r="384" spans="1:35" x14ac:dyDescent="0.3">
      <c r="A384" s="95">
        <v>6058</v>
      </c>
      <c r="B384" s="92" t="s">
        <v>0</v>
      </c>
      <c r="C384" s="92" t="s">
        <v>0</v>
      </c>
      <c r="D384" s="260">
        <v>46.6</v>
      </c>
      <c r="E384" s="258">
        <v>10.9</v>
      </c>
      <c r="F384" s="97"/>
      <c r="G384" s="84" t="s">
        <v>0</v>
      </c>
      <c r="H384" s="84" t="s">
        <v>0</v>
      </c>
      <c r="I384" s="98">
        <f t="shared" si="62"/>
        <v>2.1929824561403466</v>
      </c>
      <c r="J384" s="84" t="s">
        <v>0</v>
      </c>
      <c r="K384" s="98">
        <f t="shared" si="64"/>
        <v>2.1929824561403466</v>
      </c>
      <c r="L384" s="86"/>
      <c r="M384" s="98">
        <f t="shared" si="60"/>
        <v>53.748558246828082</v>
      </c>
      <c r="N384" s="86">
        <f t="shared" si="63"/>
        <v>2.1929824561403466</v>
      </c>
      <c r="O384" s="86">
        <f t="shared" si="65"/>
        <v>23.936170212765951</v>
      </c>
      <c r="Q384" s="95">
        <v>6058</v>
      </c>
      <c r="R384" s="88">
        <f t="shared" si="61"/>
        <v>53.748558246828082</v>
      </c>
      <c r="S384" s="244"/>
      <c r="AF384" s="236" t="s">
        <v>609</v>
      </c>
      <c r="AG384" s="10">
        <v>85</v>
      </c>
      <c r="AH384" s="244"/>
      <c r="AI384" s="31"/>
    </row>
    <row r="385" spans="1:35" x14ac:dyDescent="0.3">
      <c r="A385" s="95">
        <v>6089</v>
      </c>
      <c r="B385" s="92" t="s">
        <v>0</v>
      </c>
      <c r="C385" s="92" t="s">
        <v>0</v>
      </c>
      <c r="D385" s="260">
        <v>47.6</v>
      </c>
      <c r="E385" s="258">
        <v>11.1</v>
      </c>
      <c r="F385" s="97"/>
      <c r="G385" s="84" t="s">
        <v>0</v>
      </c>
      <c r="H385" s="84" t="s">
        <v>0</v>
      </c>
      <c r="I385" s="98">
        <f t="shared" si="62"/>
        <v>2.1459227467811148</v>
      </c>
      <c r="J385" s="84" t="s">
        <v>0</v>
      </c>
      <c r="K385" s="98">
        <f t="shared" si="64"/>
        <v>2.1459227467811148</v>
      </c>
      <c r="L385" s="86"/>
      <c r="M385" s="98">
        <f t="shared" si="60"/>
        <v>54.901960784313665</v>
      </c>
      <c r="N385" s="86">
        <f t="shared" si="63"/>
        <v>2.1459227467811148</v>
      </c>
      <c r="O385" s="86">
        <f t="shared" si="65"/>
        <v>27.27272727272727</v>
      </c>
      <c r="Q385" s="95">
        <v>6089</v>
      </c>
      <c r="R385" s="88">
        <f t="shared" si="61"/>
        <v>54.901960784313665</v>
      </c>
      <c r="S385" s="244"/>
      <c r="AF385" s="236" t="s">
        <v>610</v>
      </c>
      <c r="AG385" s="10">
        <v>85</v>
      </c>
      <c r="AH385" s="244"/>
    </row>
    <row r="386" spans="1:35" x14ac:dyDescent="0.3">
      <c r="A386" s="95">
        <v>6119</v>
      </c>
      <c r="B386" s="92" t="s">
        <v>0</v>
      </c>
      <c r="C386" s="92" t="s">
        <v>0</v>
      </c>
      <c r="D386" s="260">
        <v>49.8</v>
      </c>
      <c r="E386" s="258">
        <v>11.3</v>
      </c>
      <c r="F386" s="97"/>
      <c r="G386" s="84" t="s">
        <v>0</v>
      </c>
      <c r="H386" s="84" t="s">
        <v>0</v>
      </c>
      <c r="I386" s="98">
        <f t="shared" si="62"/>
        <v>4.6218487394957819</v>
      </c>
      <c r="J386" s="84" t="s">
        <v>0</v>
      </c>
      <c r="K386" s="98">
        <f t="shared" si="64"/>
        <v>4.6218487394957819</v>
      </c>
      <c r="L386" s="86"/>
      <c r="M386" s="98">
        <f t="shared" si="60"/>
        <v>57.439446366781937</v>
      </c>
      <c r="N386" s="86">
        <f t="shared" si="63"/>
        <v>4.6218487394957819</v>
      </c>
      <c r="O386" s="86">
        <f t="shared" si="65"/>
        <v>29.687499999999979</v>
      </c>
      <c r="Q386" s="95">
        <v>6119</v>
      </c>
      <c r="R386" s="88">
        <f t="shared" si="61"/>
        <v>57.439446366781937</v>
      </c>
      <c r="S386" s="244"/>
      <c r="AF386" s="236" t="s">
        <v>611</v>
      </c>
      <c r="AG386" s="10">
        <v>85</v>
      </c>
      <c r="AH386" s="244"/>
    </row>
    <row r="387" spans="1:35" x14ac:dyDescent="0.3">
      <c r="A387" s="95">
        <v>6150</v>
      </c>
      <c r="B387" s="92" t="s">
        <v>0</v>
      </c>
      <c r="C387" s="92" t="s">
        <v>0</v>
      </c>
      <c r="D387" s="260">
        <v>53.3</v>
      </c>
      <c r="E387" s="258">
        <v>11.5</v>
      </c>
      <c r="F387" s="97"/>
      <c r="G387" s="84" t="s">
        <v>0</v>
      </c>
      <c r="H387" s="84" t="s">
        <v>0</v>
      </c>
      <c r="I387" s="98">
        <f t="shared" si="62"/>
        <v>7.0281124497991954</v>
      </c>
      <c r="J387" s="84" t="s">
        <v>0</v>
      </c>
      <c r="K387" s="98">
        <f t="shared" si="64"/>
        <v>7.0281124497991954</v>
      </c>
      <c r="L387" s="86"/>
      <c r="M387" s="98">
        <f t="shared" si="60"/>
        <v>61.476355247981466</v>
      </c>
      <c r="N387" s="86">
        <f t="shared" si="63"/>
        <v>7.0281124497991954</v>
      </c>
      <c r="O387" s="86">
        <f t="shared" si="65"/>
        <v>35.969387755101991</v>
      </c>
      <c r="Q387" s="95">
        <v>6150</v>
      </c>
      <c r="R387" s="88">
        <f t="shared" si="61"/>
        <v>61.476355247981466</v>
      </c>
      <c r="S387" s="244"/>
      <c r="T387" s="31"/>
      <c r="AF387" s="236" t="s">
        <v>612</v>
      </c>
      <c r="AG387" s="10">
        <v>85</v>
      </c>
      <c r="AH387" s="244"/>
    </row>
    <row r="388" spans="1:35" x14ac:dyDescent="0.3">
      <c r="A388" s="95">
        <v>6180</v>
      </c>
      <c r="B388" s="92" t="s">
        <v>0</v>
      </c>
      <c r="C388" s="92" t="s">
        <v>0</v>
      </c>
      <c r="D388" s="260">
        <v>54.3</v>
      </c>
      <c r="E388" s="258">
        <v>11.6</v>
      </c>
      <c r="F388" s="97"/>
      <c r="G388" s="84" t="s">
        <v>0</v>
      </c>
      <c r="H388" s="84" t="s">
        <v>0</v>
      </c>
      <c r="I388" s="98">
        <f t="shared" si="62"/>
        <v>1.8761726078799335</v>
      </c>
      <c r="J388" s="84" t="s">
        <v>0</v>
      </c>
      <c r="K388" s="98">
        <f t="shared" si="64"/>
        <v>1.8761726078799335</v>
      </c>
      <c r="L388" s="86"/>
      <c r="M388" s="98">
        <f t="shared" si="60"/>
        <v>62.629757785467049</v>
      </c>
      <c r="N388" s="86">
        <f t="shared" si="63"/>
        <v>1.8761726078799335</v>
      </c>
      <c r="O388" s="86">
        <f t="shared" si="65"/>
        <v>34.074074074074012</v>
      </c>
      <c r="Q388" s="95">
        <v>6180</v>
      </c>
      <c r="R388" s="88">
        <f t="shared" si="61"/>
        <v>62.629757785467049</v>
      </c>
      <c r="S388" s="244"/>
      <c r="T388" s="31"/>
      <c r="AF388" s="236" t="s">
        <v>613</v>
      </c>
      <c r="AG388" s="10">
        <v>84</v>
      </c>
      <c r="AH388" s="244"/>
      <c r="AI388" s="31"/>
    </row>
    <row r="389" spans="1:35" x14ac:dyDescent="0.3">
      <c r="A389" s="95">
        <v>6211</v>
      </c>
      <c r="B389" s="92" t="s">
        <v>0</v>
      </c>
      <c r="C389" s="92" t="s">
        <v>0</v>
      </c>
      <c r="D389" s="260">
        <v>55.9</v>
      </c>
      <c r="E389" s="258">
        <v>11.7</v>
      </c>
      <c r="F389" s="97"/>
      <c r="G389" s="84" t="s">
        <v>0</v>
      </c>
      <c r="H389" s="84" t="s">
        <v>0</v>
      </c>
      <c r="I389" s="98">
        <f t="shared" si="62"/>
        <v>2.9465930018416131</v>
      </c>
      <c r="J389" s="84" t="s">
        <v>0</v>
      </c>
      <c r="K389" s="98">
        <f t="shared" si="64"/>
        <v>2.9465930018416131</v>
      </c>
      <c r="L389" s="86"/>
      <c r="M389" s="98">
        <f t="shared" si="60"/>
        <v>64.475201845443976</v>
      </c>
      <c r="N389" s="86">
        <f t="shared" si="63"/>
        <v>2.9465930018416131</v>
      </c>
      <c r="O389" s="86">
        <f t="shared" si="65"/>
        <v>32.77909738717333</v>
      </c>
      <c r="Q389" s="95">
        <v>6211</v>
      </c>
      <c r="R389" s="88">
        <f t="shared" si="61"/>
        <v>64.475201845443976</v>
      </c>
      <c r="S389" s="244"/>
      <c r="AF389" s="236" t="s">
        <v>614</v>
      </c>
      <c r="AG389" s="10">
        <v>85</v>
      </c>
      <c r="AH389" s="244"/>
      <c r="AI389" s="31"/>
    </row>
    <row r="390" spans="1:35" x14ac:dyDescent="0.3">
      <c r="A390" s="95">
        <v>6242</v>
      </c>
      <c r="B390" s="92" t="s">
        <v>0</v>
      </c>
      <c r="C390" s="92" t="s">
        <v>0</v>
      </c>
      <c r="D390" s="260">
        <v>57.2</v>
      </c>
      <c r="E390" s="258">
        <v>12</v>
      </c>
      <c r="F390" s="97"/>
      <c r="G390" s="84" t="s">
        <v>0</v>
      </c>
      <c r="H390" s="84" t="s">
        <v>0</v>
      </c>
      <c r="I390" s="98">
        <f t="shared" si="62"/>
        <v>2.3255813953488413</v>
      </c>
      <c r="J390" s="84" t="s">
        <v>0</v>
      </c>
      <c r="K390" s="98">
        <f t="shared" si="64"/>
        <v>2.3255813953488413</v>
      </c>
      <c r="L390" s="86"/>
      <c r="M390" s="98">
        <f t="shared" si="60"/>
        <v>65.974625144175235</v>
      </c>
      <c r="N390" s="86">
        <f t="shared" si="63"/>
        <v>2.3255813953488413</v>
      </c>
      <c r="O390" s="86">
        <f t="shared" si="65"/>
        <v>33.3333333333333</v>
      </c>
      <c r="Q390" s="95">
        <v>6242</v>
      </c>
      <c r="R390" s="88">
        <f t="shared" si="61"/>
        <v>65.974625144175235</v>
      </c>
      <c r="S390" s="244"/>
      <c r="AF390" s="236" t="s">
        <v>615</v>
      </c>
      <c r="AG390" s="10">
        <v>86</v>
      </c>
      <c r="AH390" s="244"/>
    </row>
    <row r="391" spans="1:35" x14ac:dyDescent="0.3">
      <c r="A391" s="95">
        <v>6270</v>
      </c>
      <c r="B391" s="92" t="s">
        <v>0</v>
      </c>
      <c r="C391" s="92" t="s">
        <v>0</v>
      </c>
      <c r="D391" s="260">
        <v>58.9</v>
      </c>
      <c r="E391" s="258">
        <v>12</v>
      </c>
      <c r="F391" s="97"/>
      <c r="G391" s="84" t="s">
        <v>0</v>
      </c>
      <c r="H391" s="84" t="s">
        <v>0</v>
      </c>
      <c r="I391" s="98">
        <f t="shared" si="62"/>
        <v>2.9720279720279574</v>
      </c>
      <c r="J391" s="84" t="s">
        <v>0</v>
      </c>
      <c r="K391" s="98">
        <f t="shared" si="64"/>
        <v>2.9720279720279574</v>
      </c>
      <c r="L391" s="86"/>
      <c r="M391" s="98">
        <f t="shared" si="60"/>
        <v>67.935409457900718</v>
      </c>
      <c r="N391" s="86">
        <f t="shared" si="63"/>
        <v>2.9720279720279574</v>
      </c>
      <c r="O391" s="86">
        <f t="shared" si="65"/>
        <v>33.863636363636296</v>
      </c>
      <c r="Q391" s="95">
        <v>6270</v>
      </c>
      <c r="R391" s="88">
        <f t="shared" si="61"/>
        <v>67.935409457900718</v>
      </c>
      <c r="S391" s="244"/>
      <c r="AF391" s="236" t="s">
        <v>616</v>
      </c>
      <c r="AG391" s="10">
        <v>86</v>
      </c>
      <c r="AH391" s="244"/>
    </row>
    <row r="392" spans="1:35" x14ac:dyDescent="0.3">
      <c r="A392" s="95">
        <v>6301</v>
      </c>
      <c r="B392" s="92" t="s">
        <v>0</v>
      </c>
      <c r="C392" s="92" t="s">
        <v>0</v>
      </c>
      <c r="D392" s="260">
        <v>62.5</v>
      </c>
      <c r="E392" s="258">
        <v>12.6</v>
      </c>
      <c r="F392" s="97"/>
      <c r="G392" s="84" t="s">
        <v>0</v>
      </c>
      <c r="H392" s="84" t="s">
        <v>0</v>
      </c>
      <c r="I392" s="98">
        <f t="shared" si="62"/>
        <v>6.1120543293718299</v>
      </c>
      <c r="J392" s="84" t="s">
        <v>0</v>
      </c>
      <c r="K392" s="98">
        <f t="shared" si="64"/>
        <v>6.1120543293718299</v>
      </c>
      <c r="L392" s="86"/>
      <c r="M392" s="98">
        <f t="shared" si="60"/>
        <v>72.087658592848811</v>
      </c>
      <c r="N392" s="86">
        <f t="shared" si="63"/>
        <v>6.1120543293718299</v>
      </c>
      <c r="O392" s="86">
        <f t="shared" si="65"/>
        <v>39.821029082773983</v>
      </c>
      <c r="Q392" s="95">
        <v>6301</v>
      </c>
      <c r="R392" s="88">
        <f t="shared" si="61"/>
        <v>72.087658592848811</v>
      </c>
      <c r="S392" s="244"/>
      <c r="T392" s="31"/>
      <c r="AF392" s="236" t="s">
        <v>617</v>
      </c>
      <c r="AG392" s="10">
        <v>85</v>
      </c>
      <c r="AH392" s="244"/>
    </row>
    <row r="393" spans="1:35" x14ac:dyDescent="0.3">
      <c r="A393" s="95">
        <v>6331</v>
      </c>
      <c r="B393" s="92" t="s">
        <v>0</v>
      </c>
      <c r="C393" s="92" t="s">
        <v>0</v>
      </c>
      <c r="D393" s="260">
        <v>66</v>
      </c>
      <c r="E393" s="258">
        <v>12.8</v>
      </c>
      <c r="F393" s="97"/>
      <c r="G393" s="84" t="s">
        <v>0</v>
      </c>
      <c r="H393" s="84" t="s">
        <v>0</v>
      </c>
      <c r="I393" s="98">
        <f t="shared" si="62"/>
        <v>5.600000000000005</v>
      </c>
      <c r="J393" s="84" t="s">
        <v>0</v>
      </c>
      <c r="K393" s="98">
        <f t="shared" si="64"/>
        <v>5.600000000000005</v>
      </c>
      <c r="L393" s="86"/>
      <c r="M393" s="98">
        <f t="shared" si="60"/>
        <v>76.124567474048348</v>
      </c>
      <c r="N393" s="86">
        <f t="shared" si="63"/>
        <v>5.600000000000005</v>
      </c>
      <c r="O393" s="86">
        <f t="shared" si="65"/>
        <v>46.341463414634099</v>
      </c>
      <c r="Q393" s="95">
        <v>6331</v>
      </c>
      <c r="R393" s="88">
        <f t="shared" si="61"/>
        <v>76.124567474048348</v>
      </c>
      <c r="S393" s="244"/>
      <c r="T393" s="31"/>
      <c r="AF393" s="236" t="s">
        <v>618</v>
      </c>
      <c r="AG393" s="10">
        <v>85</v>
      </c>
      <c r="AH393" s="244"/>
      <c r="AI393" s="31"/>
    </row>
    <row r="394" spans="1:35" x14ac:dyDescent="0.3">
      <c r="A394" s="95">
        <v>6362</v>
      </c>
      <c r="B394" s="92" t="s">
        <v>0</v>
      </c>
      <c r="C394" s="92" t="s">
        <v>0</v>
      </c>
      <c r="D394" s="260">
        <v>66.8</v>
      </c>
      <c r="E394" s="258">
        <v>13</v>
      </c>
      <c r="F394" s="97"/>
      <c r="G394" s="84" t="s">
        <v>0</v>
      </c>
      <c r="H394" s="84" t="s">
        <v>0</v>
      </c>
      <c r="I394" s="98">
        <f t="shared" si="62"/>
        <v>1.2121212121211977</v>
      </c>
      <c r="J394" s="84" t="s">
        <v>0</v>
      </c>
      <c r="K394" s="98">
        <f t="shared" si="64"/>
        <v>1.2121212121211977</v>
      </c>
      <c r="L394" s="86"/>
      <c r="M394" s="98">
        <f t="shared" si="60"/>
        <v>77.047289504036797</v>
      </c>
      <c r="N394" s="86">
        <f t="shared" si="63"/>
        <v>1.2121212121211977</v>
      </c>
      <c r="O394" s="86">
        <f t="shared" si="65"/>
        <v>47.136563876651927</v>
      </c>
      <c r="Q394" s="95">
        <v>6362</v>
      </c>
      <c r="R394" s="88">
        <f t="shared" si="61"/>
        <v>77.047289504036797</v>
      </c>
      <c r="S394" s="244"/>
      <c r="AF394" s="236" t="s">
        <v>619</v>
      </c>
      <c r="AG394" s="10">
        <v>85</v>
      </c>
      <c r="AH394" s="244"/>
      <c r="AI394" s="31"/>
    </row>
    <row r="395" spans="1:35" x14ac:dyDescent="0.3">
      <c r="A395" s="95">
        <v>6392</v>
      </c>
      <c r="B395" s="92" t="s">
        <v>0</v>
      </c>
      <c r="C395" s="92" t="s">
        <v>0</v>
      </c>
      <c r="D395" s="260">
        <v>67.3</v>
      </c>
      <c r="E395" s="258">
        <v>12.8</v>
      </c>
      <c r="F395" s="97"/>
      <c r="G395" s="84" t="s">
        <v>0</v>
      </c>
      <c r="H395" s="84" t="s">
        <v>0</v>
      </c>
      <c r="I395" s="98">
        <f t="shared" si="62"/>
        <v>0.74850299401196807</v>
      </c>
      <c r="J395" s="84" t="s">
        <v>0</v>
      </c>
      <c r="K395" s="98">
        <f t="shared" si="64"/>
        <v>0.74850299401196807</v>
      </c>
      <c r="L395" s="86"/>
      <c r="M395" s="98">
        <f t="shared" si="60"/>
        <v>77.623990772779578</v>
      </c>
      <c r="N395" s="86">
        <f t="shared" si="63"/>
        <v>0.74850299401196807</v>
      </c>
      <c r="O395" s="86">
        <f t="shared" si="65"/>
        <v>47.587719298245524</v>
      </c>
      <c r="Q395" s="95">
        <v>6392</v>
      </c>
      <c r="R395" s="88">
        <f t="shared" si="61"/>
        <v>77.623990772779578</v>
      </c>
      <c r="S395" s="244"/>
      <c r="AF395" s="236" t="s">
        <v>620</v>
      </c>
      <c r="AG395" s="10">
        <v>86</v>
      </c>
      <c r="AH395" s="244"/>
    </row>
    <row r="396" spans="1:35" x14ac:dyDescent="0.3">
      <c r="A396" s="95">
        <v>6423</v>
      </c>
      <c r="B396" s="92" t="s">
        <v>0</v>
      </c>
      <c r="C396" s="92" t="s">
        <v>0</v>
      </c>
      <c r="D396" s="260">
        <v>68.3</v>
      </c>
      <c r="E396" s="258">
        <v>13</v>
      </c>
      <c r="F396" s="97"/>
      <c r="G396" s="84" t="s">
        <v>0</v>
      </c>
      <c r="H396" s="84" t="s">
        <v>0</v>
      </c>
      <c r="I396" s="98">
        <f t="shared" si="62"/>
        <v>1.4858841010401136</v>
      </c>
      <c r="J396" s="84" t="s">
        <v>0</v>
      </c>
      <c r="K396" s="98">
        <f t="shared" si="64"/>
        <v>1.4858841010401136</v>
      </c>
      <c r="L396" s="86"/>
      <c r="M396" s="98">
        <f t="shared" si="60"/>
        <v>78.777393310265154</v>
      </c>
      <c r="N396" s="86">
        <f t="shared" si="63"/>
        <v>1.4858841010401136</v>
      </c>
      <c r="O396" s="86">
        <f t="shared" si="65"/>
        <v>46.566523605150145</v>
      </c>
      <c r="Q396" s="95">
        <v>6423</v>
      </c>
      <c r="R396" s="88">
        <f t="shared" si="61"/>
        <v>78.777393310265154</v>
      </c>
      <c r="S396" s="244"/>
      <c r="AF396" s="236" t="s">
        <v>621</v>
      </c>
      <c r="AG396" s="10">
        <v>86</v>
      </c>
      <c r="AH396" s="244"/>
    </row>
    <row r="397" spans="1:35" x14ac:dyDescent="0.3">
      <c r="A397" s="95">
        <v>6454</v>
      </c>
      <c r="B397" s="92" t="s">
        <v>0</v>
      </c>
      <c r="C397" s="92" t="s">
        <v>0</v>
      </c>
      <c r="D397" s="260">
        <v>67.599999999999994</v>
      </c>
      <c r="E397" s="258">
        <v>13.3</v>
      </c>
      <c r="F397" s="97"/>
      <c r="G397" s="84" t="s">
        <v>0</v>
      </c>
      <c r="H397" s="84" t="s">
        <v>0</v>
      </c>
      <c r="I397" s="98">
        <f t="shared" si="62"/>
        <v>-1.024890190336758</v>
      </c>
      <c r="J397" s="84" t="s">
        <v>0</v>
      </c>
      <c r="K397" s="98">
        <f t="shared" si="64"/>
        <v>-1.024890190336758</v>
      </c>
      <c r="L397" s="86"/>
      <c r="M397" s="98">
        <f t="shared" si="60"/>
        <v>77.970011534025247</v>
      </c>
      <c r="N397" s="86">
        <f t="shared" si="63"/>
        <v>-1.0248901903367469</v>
      </c>
      <c r="O397" s="86">
        <f t="shared" si="65"/>
        <v>42.01680672268899</v>
      </c>
      <c r="Q397" s="95">
        <v>6454</v>
      </c>
      <c r="R397" s="88">
        <f t="shared" si="61"/>
        <v>77.970011534025247</v>
      </c>
      <c r="S397" s="244"/>
      <c r="T397" s="31"/>
      <c r="AF397" s="236" t="s">
        <v>622</v>
      </c>
      <c r="AG397" s="10">
        <v>86</v>
      </c>
      <c r="AH397" s="244"/>
    </row>
    <row r="398" spans="1:35" x14ac:dyDescent="0.3">
      <c r="A398" s="95">
        <v>6484</v>
      </c>
      <c r="B398" s="92" t="s">
        <v>0</v>
      </c>
      <c r="C398" s="92" t="s">
        <v>0</v>
      </c>
      <c r="D398" s="260">
        <v>66.900000000000006</v>
      </c>
      <c r="E398" s="258">
        <v>13.5</v>
      </c>
      <c r="F398" s="97"/>
      <c r="G398" s="84" t="s">
        <v>0</v>
      </c>
      <c r="H398" s="84" t="s">
        <v>0</v>
      </c>
      <c r="I398" s="98">
        <f t="shared" si="62"/>
        <v>-1.0355029585798703</v>
      </c>
      <c r="J398" s="84" t="s">
        <v>0</v>
      </c>
      <c r="K398" s="98">
        <f t="shared" si="64"/>
        <v>-1.0355029585798703</v>
      </c>
      <c r="L398" s="86"/>
      <c r="M398" s="98">
        <f t="shared" si="60"/>
        <v>77.162629757785353</v>
      </c>
      <c r="N398" s="86">
        <f t="shared" si="63"/>
        <v>-1.0355029585798592</v>
      </c>
      <c r="O398" s="86">
        <f t="shared" si="65"/>
        <v>34.337349397590323</v>
      </c>
      <c r="Q398" s="95">
        <v>6484</v>
      </c>
      <c r="R398" s="88">
        <f t="shared" si="61"/>
        <v>77.162629757785353</v>
      </c>
      <c r="S398" s="244"/>
      <c r="T398" s="31"/>
      <c r="AF398" s="236" t="s">
        <v>623</v>
      </c>
      <c r="AG398" s="10">
        <v>87</v>
      </c>
      <c r="AH398" s="244"/>
      <c r="AI398" s="31"/>
    </row>
    <row r="399" spans="1:35" x14ac:dyDescent="0.3">
      <c r="A399" s="95">
        <v>6515</v>
      </c>
      <c r="B399" s="92" t="s">
        <v>0</v>
      </c>
      <c r="C399" s="92" t="s">
        <v>0</v>
      </c>
      <c r="D399" s="260">
        <v>67.2</v>
      </c>
      <c r="E399" s="258">
        <v>13.5</v>
      </c>
      <c r="F399" s="97"/>
      <c r="G399" s="84" t="s">
        <v>0</v>
      </c>
      <c r="H399" s="84" t="s">
        <v>0</v>
      </c>
      <c r="I399" s="98">
        <f t="shared" si="62"/>
        <v>0.4484304932735439</v>
      </c>
      <c r="J399" s="84" t="s">
        <v>0</v>
      </c>
      <c r="K399" s="98">
        <f t="shared" si="64"/>
        <v>0.4484304932735439</v>
      </c>
      <c r="L399" s="86"/>
      <c r="M399" s="98">
        <f t="shared" si="60"/>
        <v>77.508650519031022</v>
      </c>
      <c r="N399" s="86">
        <f t="shared" si="63"/>
        <v>0.4484304932735439</v>
      </c>
      <c r="O399" s="86">
        <f t="shared" si="65"/>
        <v>26.078799249530917</v>
      </c>
      <c r="Q399" s="95">
        <v>6515</v>
      </c>
      <c r="R399" s="88">
        <f t="shared" si="61"/>
        <v>77.508650519031022</v>
      </c>
      <c r="S399" s="244"/>
      <c r="AF399" s="236" t="s">
        <v>624</v>
      </c>
      <c r="AG399" s="10">
        <v>87</v>
      </c>
      <c r="AH399" s="244"/>
      <c r="AI399" s="31"/>
    </row>
    <row r="400" spans="1:35" x14ac:dyDescent="0.3">
      <c r="A400" s="95">
        <v>6545</v>
      </c>
      <c r="B400" s="92" t="s">
        <v>0</v>
      </c>
      <c r="C400" s="92" t="s">
        <v>0</v>
      </c>
      <c r="D400" s="260">
        <v>67.3</v>
      </c>
      <c r="E400" s="258">
        <v>13.7</v>
      </c>
      <c r="F400" s="97"/>
      <c r="G400" s="84" t="s">
        <v>0</v>
      </c>
      <c r="H400" s="84" t="s">
        <v>0</v>
      </c>
      <c r="I400" s="98">
        <f t="shared" si="62"/>
        <v>0.14880952380951218</v>
      </c>
      <c r="J400" s="84" t="s">
        <v>0</v>
      </c>
      <c r="K400" s="98">
        <f t="shared" si="64"/>
        <v>0.14880952380951218</v>
      </c>
      <c r="L400" s="86"/>
      <c r="M400" s="98">
        <f t="shared" si="60"/>
        <v>77.623990772779578</v>
      </c>
      <c r="N400" s="86">
        <f t="shared" si="63"/>
        <v>0.14880952380951218</v>
      </c>
      <c r="O400" s="86">
        <f t="shared" si="65"/>
        <v>23.941068139963129</v>
      </c>
      <c r="Q400" s="95">
        <v>6545</v>
      </c>
      <c r="R400" s="88">
        <f t="shared" si="61"/>
        <v>77.623990772779578</v>
      </c>
      <c r="S400" s="244"/>
      <c r="AF400" s="236" t="s">
        <v>625</v>
      </c>
      <c r="AG400" s="10">
        <v>87</v>
      </c>
      <c r="AH400" s="244"/>
    </row>
    <row r="401" spans="1:35" x14ac:dyDescent="0.3">
      <c r="A401" s="95">
        <v>6576</v>
      </c>
      <c r="B401" s="92" t="s">
        <v>0</v>
      </c>
      <c r="C401" s="92" t="s">
        <v>0</v>
      </c>
      <c r="D401" s="260">
        <v>68.400000000000006</v>
      </c>
      <c r="E401" s="258">
        <v>14</v>
      </c>
      <c r="F401" s="97"/>
      <c r="G401" s="84" t="s">
        <v>0</v>
      </c>
      <c r="H401" s="84" t="s">
        <v>0</v>
      </c>
      <c r="I401" s="98">
        <f t="shared" si="62"/>
        <v>1.6344725111441472</v>
      </c>
      <c r="J401" s="84" t="s">
        <v>0</v>
      </c>
      <c r="K401" s="98">
        <f t="shared" si="64"/>
        <v>1.6344725111441472</v>
      </c>
      <c r="L401" s="86"/>
      <c r="M401" s="98">
        <f t="shared" si="60"/>
        <v>78.892733564013724</v>
      </c>
      <c r="N401" s="86">
        <f t="shared" si="63"/>
        <v>1.6344725111441472</v>
      </c>
      <c r="O401" s="86">
        <f t="shared" si="65"/>
        <v>22.361359570661875</v>
      </c>
      <c r="Q401" s="95">
        <v>6576</v>
      </c>
      <c r="R401" s="88">
        <f t="shared" si="61"/>
        <v>78.892733564013724</v>
      </c>
      <c r="S401" s="244"/>
      <c r="AF401" s="236" t="s">
        <v>626</v>
      </c>
      <c r="AG401" s="10">
        <v>88</v>
      </c>
      <c r="AH401" s="244"/>
    </row>
    <row r="402" spans="1:35" x14ac:dyDescent="0.3">
      <c r="A402" s="95">
        <v>6607</v>
      </c>
      <c r="B402" s="92" t="s">
        <v>0</v>
      </c>
      <c r="C402" s="92" t="s">
        <v>0</v>
      </c>
      <c r="D402" s="260">
        <v>67.099999999999994</v>
      </c>
      <c r="E402" s="258">
        <v>14.1</v>
      </c>
      <c r="F402" s="97"/>
      <c r="G402" s="84" t="s">
        <v>0</v>
      </c>
      <c r="H402" s="84" t="s">
        <v>0</v>
      </c>
      <c r="I402" s="98">
        <f t="shared" si="62"/>
        <v>-1.9005847953216581</v>
      </c>
      <c r="J402" s="84" t="s">
        <v>0</v>
      </c>
      <c r="K402" s="98">
        <f t="shared" si="64"/>
        <v>-1.9005847953216581</v>
      </c>
      <c r="L402" s="86"/>
      <c r="M402" s="98">
        <f t="shared" si="60"/>
        <v>77.393310265282452</v>
      </c>
      <c r="N402" s="86">
        <f t="shared" si="63"/>
        <v>-1.9005847953216581</v>
      </c>
      <c r="O402" s="86">
        <f t="shared" si="65"/>
        <v>17.307692307692246</v>
      </c>
      <c r="Q402" s="95">
        <v>6607</v>
      </c>
      <c r="R402" s="88">
        <f t="shared" si="61"/>
        <v>77.393310265282452</v>
      </c>
      <c r="S402" s="244"/>
      <c r="T402" s="31"/>
      <c r="AF402" s="236" t="s">
        <v>627</v>
      </c>
      <c r="AG402" s="10">
        <v>88</v>
      </c>
      <c r="AH402" s="244"/>
    </row>
    <row r="403" spans="1:35" x14ac:dyDescent="0.3">
      <c r="A403" s="95">
        <v>6635</v>
      </c>
      <c r="B403" s="92" t="s">
        <v>0</v>
      </c>
      <c r="C403" s="92" t="s">
        <v>0</v>
      </c>
      <c r="D403" s="260">
        <v>69.099999999999994</v>
      </c>
      <c r="E403" s="258">
        <v>14</v>
      </c>
      <c r="F403" s="97"/>
      <c r="G403" s="84" t="s">
        <v>0</v>
      </c>
      <c r="H403" s="84" t="s">
        <v>0</v>
      </c>
      <c r="I403" s="98">
        <f t="shared" si="62"/>
        <v>2.9806259314456129</v>
      </c>
      <c r="J403" s="84" t="s">
        <v>0</v>
      </c>
      <c r="K403" s="98">
        <f t="shared" si="64"/>
        <v>2.9806259314456129</v>
      </c>
      <c r="L403" s="86"/>
      <c r="M403" s="98">
        <f t="shared" si="60"/>
        <v>79.700115340253618</v>
      </c>
      <c r="N403" s="86">
        <f t="shared" si="63"/>
        <v>2.9806259314456129</v>
      </c>
      <c r="O403" s="86">
        <f t="shared" si="65"/>
        <v>17.317487266553442</v>
      </c>
      <c r="Q403" s="95">
        <v>6635</v>
      </c>
      <c r="R403" s="88">
        <f t="shared" si="61"/>
        <v>79.700115340253618</v>
      </c>
      <c r="S403" s="244"/>
      <c r="T403" s="31"/>
      <c r="AF403" s="236" t="s">
        <v>628</v>
      </c>
      <c r="AG403" s="10">
        <v>88</v>
      </c>
      <c r="AH403" s="244"/>
      <c r="AI403" s="31"/>
    </row>
    <row r="404" spans="1:35" x14ac:dyDescent="0.3">
      <c r="A404" s="95">
        <v>6666</v>
      </c>
      <c r="B404" s="92" t="s">
        <v>0</v>
      </c>
      <c r="C404" s="92" t="s">
        <v>0</v>
      </c>
      <c r="D404" s="260">
        <v>70.2</v>
      </c>
      <c r="E404" s="258">
        <v>14.2</v>
      </c>
      <c r="F404" s="97"/>
      <c r="G404" s="84" t="s">
        <v>0</v>
      </c>
      <c r="H404" s="84" t="s">
        <v>0</v>
      </c>
      <c r="I404" s="98">
        <f t="shared" si="62"/>
        <v>1.591895803183796</v>
      </c>
      <c r="J404" s="84" t="s">
        <v>0</v>
      </c>
      <c r="K404" s="98">
        <f t="shared" si="64"/>
        <v>1.591895803183796</v>
      </c>
      <c r="L404" s="86"/>
      <c r="M404" s="98">
        <f t="shared" ref="M404:M467" si="66">M405/(1+(K405/100))</f>
        <v>80.968858131487764</v>
      </c>
      <c r="N404" s="86">
        <f t="shared" si="63"/>
        <v>1.591895803183796</v>
      </c>
      <c r="O404" s="86">
        <f t="shared" si="65"/>
        <v>12.319999999999975</v>
      </c>
      <c r="Q404" s="95">
        <v>6666</v>
      </c>
      <c r="R404" s="88">
        <f t="shared" ref="R404:R467" si="67">M404</f>
        <v>80.968858131487764</v>
      </c>
      <c r="S404" s="244"/>
      <c r="AF404" s="236" t="s">
        <v>629</v>
      </c>
      <c r="AG404" s="10">
        <v>89</v>
      </c>
      <c r="AH404" s="244"/>
      <c r="AI404" s="31"/>
    </row>
    <row r="405" spans="1:35" x14ac:dyDescent="0.3">
      <c r="A405" s="95">
        <v>6696</v>
      </c>
      <c r="B405" s="92" t="s">
        <v>0</v>
      </c>
      <c r="C405" s="92" t="s">
        <v>0</v>
      </c>
      <c r="D405" s="260">
        <v>70.099999999999994</v>
      </c>
      <c r="E405" s="258">
        <v>14.5</v>
      </c>
      <c r="F405" s="97"/>
      <c r="G405" s="84" t="s">
        <v>0</v>
      </c>
      <c r="H405" s="84" t="s">
        <v>0</v>
      </c>
      <c r="I405" s="98">
        <f t="shared" si="62"/>
        <v>-0.14245014245015675</v>
      </c>
      <c r="J405" s="84" t="s">
        <v>0</v>
      </c>
      <c r="K405" s="98">
        <f t="shared" si="64"/>
        <v>-0.14245014245015675</v>
      </c>
      <c r="L405" s="86"/>
      <c r="M405" s="98">
        <f t="shared" si="66"/>
        <v>80.853517877739193</v>
      </c>
      <c r="N405" s="86">
        <f t="shared" si="63"/>
        <v>-0.14245014245015675</v>
      </c>
      <c r="O405" s="86">
        <f t="shared" si="65"/>
        <v>6.2121212121211578</v>
      </c>
      <c r="Q405" s="95">
        <v>6696</v>
      </c>
      <c r="R405" s="88">
        <f t="shared" si="67"/>
        <v>80.853517877739193</v>
      </c>
      <c r="S405" s="244"/>
      <c r="AF405" s="236" t="s">
        <v>630</v>
      </c>
      <c r="AG405" s="10">
        <v>87</v>
      </c>
      <c r="AH405" s="244"/>
    </row>
    <row r="406" spans="1:35" x14ac:dyDescent="0.3">
      <c r="A406" s="95">
        <v>6727</v>
      </c>
      <c r="B406" s="92" t="s">
        <v>0</v>
      </c>
      <c r="C406" s="92" t="s">
        <v>0</v>
      </c>
      <c r="D406" s="260">
        <v>70.599999999999994</v>
      </c>
      <c r="E406" s="258">
        <v>14.7</v>
      </c>
      <c r="F406" s="97"/>
      <c r="G406" s="84" t="s">
        <v>0</v>
      </c>
      <c r="H406" s="84" t="s">
        <v>0</v>
      </c>
      <c r="I406" s="98">
        <f t="shared" ref="I406:I469" si="68">((D406/D405)-1)*100</f>
        <v>0.7132667617689048</v>
      </c>
      <c r="J406" s="84" t="s">
        <v>0</v>
      </c>
      <c r="K406" s="98">
        <f t="shared" si="64"/>
        <v>0.7132667617689048</v>
      </c>
      <c r="L406" s="86"/>
      <c r="M406" s="98">
        <f t="shared" si="66"/>
        <v>81.430219146481988</v>
      </c>
      <c r="N406" s="86">
        <f t="shared" ref="N406:N469" si="69">((M406/M405)-1)*100</f>
        <v>0.7132667617689048</v>
      </c>
      <c r="O406" s="86">
        <f t="shared" si="65"/>
        <v>5.6886227544910017</v>
      </c>
      <c r="Q406" s="95">
        <v>6727</v>
      </c>
      <c r="R406" s="88">
        <f t="shared" si="67"/>
        <v>81.430219146481988</v>
      </c>
      <c r="S406" s="244"/>
      <c r="AF406" s="236" t="s">
        <v>631</v>
      </c>
      <c r="AG406" s="10">
        <v>87</v>
      </c>
      <c r="AH406" s="244"/>
    </row>
    <row r="407" spans="1:35" x14ac:dyDescent="0.3">
      <c r="A407" s="95">
        <v>6757</v>
      </c>
      <c r="B407" s="92" t="s">
        <v>0</v>
      </c>
      <c r="C407" s="92" t="s">
        <v>0</v>
      </c>
      <c r="D407" s="260">
        <v>72.2</v>
      </c>
      <c r="E407" s="258">
        <v>15.1</v>
      </c>
      <c r="F407" s="97"/>
      <c r="G407" s="84" t="s">
        <v>0</v>
      </c>
      <c r="H407" s="84" t="s">
        <v>0</v>
      </c>
      <c r="I407" s="98">
        <f t="shared" si="68"/>
        <v>2.2662889518413776</v>
      </c>
      <c r="J407" s="84" t="s">
        <v>0</v>
      </c>
      <c r="K407" s="98">
        <f t="shared" ref="K407:K470" si="70">I407</f>
        <v>2.2662889518413776</v>
      </c>
      <c r="L407" s="86"/>
      <c r="M407" s="98">
        <f t="shared" si="66"/>
        <v>83.27566320645893</v>
      </c>
      <c r="N407" s="86">
        <f t="shared" si="69"/>
        <v>2.2662889518413776</v>
      </c>
      <c r="O407" s="86">
        <f t="shared" si="65"/>
        <v>7.280832095096601</v>
      </c>
      <c r="Q407" s="95">
        <v>6757</v>
      </c>
      <c r="R407" s="88">
        <f t="shared" si="67"/>
        <v>83.27566320645893</v>
      </c>
      <c r="S407" s="244"/>
      <c r="T407" s="31"/>
      <c r="AF407" s="236" t="s">
        <v>632</v>
      </c>
      <c r="AG407" s="10">
        <v>88</v>
      </c>
      <c r="AH407" s="244"/>
    </row>
    <row r="408" spans="1:35" x14ac:dyDescent="0.3">
      <c r="A408" s="95">
        <v>6788</v>
      </c>
      <c r="B408" s="92" t="s">
        <v>0</v>
      </c>
      <c r="C408" s="92" t="s">
        <v>0</v>
      </c>
      <c r="D408" s="260">
        <v>73.5</v>
      </c>
      <c r="E408" s="258">
        <v>15.4</v>
      </c>
      <c r="F408" s="97"/>
      <c r="G408" s="84" t="s">
        <v>0</v>
      </c>
      <c r="H408" s="84" t="s">
        <v>0</v>
      </c>
      <c r="I408" s="98">
        <f t="shared" si="68"/>
        <v>1.8005540166204925</v>
      </c>
      <c r="J408" s="84" t="s">
        <v>0</v>
      </c>
      <c r="K408" s="98">
        <f t="shared" si="70"/>
        <v>1.8005540166204925</v>
      </c>
      <c r="L408" s="86"/>
      <c r="M408" s="98">
        <f t="shared" si="66"/>
        <v>84.775086505190174</v>
      </c>
      <c r="N408" s="86">
        <f t="shared" si="69"/>
        <v>1.8005540166204925</v>
      </c>
      <c r="O408" s="86">
        <f t="shared" si="65"/>
        <v>7.6134699853587229</v>
      </c>
      <c r="Q408" s="95">
        <v>6788</v>
      </c>
      <c r="R408" s="88">
        <f t="shared" si="67"/>
        <v>84.775086505190174</v>
      </c>
      <c r="S408" s="244"/>
      <c r="T408" s="31"/>
      <c r="AF408" s="236" t="s">
        <v>633</v>
      </c>
      <c r="AG408" s="10">
        <v>88</v>
      </c>
      <c r="AH408" s="244"/>
      <c r="AI408" s="31"/>
    </row>
    <row r="409" spans="1:35" x14ac:dyDescent="0.3">
      <c r="A409" s="95">
        <v>6819</v>
      </c>
      <c r="B409" s="92" t="s">
        <v>0</v>
      </c>
      <c r="C409" s="92" t="s">
        <v>0</v>
      </c>
      <c r="D409" s="260">
        <v>75.3</v>
      </c>
      <c r="E409" s="258">
        <v>15.7</v>
      </c>
      <c r="F409" s="97"/>
      <c r="G409" s="84" t="s">
        <v>0</v>
      </c>
      <c r="H409" s="84" t="s">
        <v>0</v>
      </c>
      <c r="I409" s="98">
        <f t="shared" si="68"/>
        <v>2.4489795918367419</v>
      </c>
      <c r="J409" s="84" t="s">
        <v>0</v>
      </c>
      <c r="K409" s="98">
        <f t="shared" si="70"/>
        <v>2.4489795918367419</v>
      </c>
      <c r="L409" s="86"/>
      <c r="M409" s="98">
        <f t="shared" si="66"/>
        <v>86.851211072664228</v>
      </c>
      <c r="N409" s="86">
        <f t="shared" si="69"/>
        <v>2.4489795918367419</v>
      </c>
      <c r="O409" s="86">
        <f t="shared" si="65"/>
        <v>11.390532544378718</v>
      </c>
      <c r="Q409" s="95">
        <v>6819</v>
      </c>
      <c r="R409" s="88">
        <f t="shared" si="67"/>
        <v>86.851211072664228</v>
      </c>
      <c r="S409" s="244"/>
      <c r="AF409" s="236" t="s">
        <v>634</v>
      </c>
      <c r="AG409" s="10">
        <v>88</v>
      </c>
      <c r="AH409" s="244"/>
      <c r="AI409" s="31"/>
    </row>
    <row r="410" spans="1:35" x14ac:dyDescent="0.3">
      <c r="A410" s="95">
        <v>6849</v>
      </c>
      <c r="B410" s="92" t="s">
        <v>0</v>
      </c>
      <c r="C410" s="92" t="s">
        <v>0</v>
      </c>
      <c r="D410" s="260">
        <v>74.599999999999994</v>
      </c>
      <c r="E410" s="258">
        <v>16</v>
      </c>
      <c r="F410" s="97"/>
      <c r="G410" s="84" t="s">
        <v>0</v>
      </c>
      <c r="H410" s="84" t="s">
        <v>0</v>
      </c>
      <c r="I410" s="98">
        <f t="shared" si="68"/>
        <v>-0.92961487383798058</v>
      </c>
      <c r="J410" s="84" t="s">
        <v>0</v>
      </c>
      <c r="K410" s="98">
        <f t="shared" si="70"/>
        <v>-0.92961487383798058</v>
      </c>
      <c r="L410" s="86"/>
      <c r="M410" s="98">
        <f t="shared" si="66"/>
        <v>86.04382929642432</v>
      </c>
      <c r="N410" s="86">
        <f t="shared" si="69"/>
        <v>-0.92961487383798058</v>
      </c>
      <c r="O410" s="86">
        <f t="shared" si="65"/>
        <v>11.509715994020929</v>
      </c>
      <c r="Q410" s="95">
        <v>6849</v>
      </c>
      <c r="R410" s="88">
        <f t="shared" si="67"/>
        <v>86.04382929642432</v>
      </c>
      <c r="S410" s="244"/>
      <c r="AF410" s="236" t="s">
        <v>635</v>
      </c>
      <c r="AG410" s="10">
        <v>89</v>
      </c>
      <c r="AH410" s="244"/>
    </row>
    <row r="411" spans="1:35" x14ac:dyDescent="0.3">
      <c r="A411" s="95">
        <v>6880</v>
      </c>
      <c r="B411" s="92" t="s">
        <v>0</v>
      </c>
      <c r="C411" s="92" t="s">
        <v>0</v>
      </c>
      <c r="D411" s="260">
        <v>74.599999999999994</v>
      </c>
      <c r="E411" s="258">
        <v>16.3</v>
      </c>
      <c r="F411" s="97"/>
      <c r="G411" s="84" t="s">
        <v>0</v>
      </c>
      <c r="H411" s="84" t="s">
        <v>0</v>
      </c>
      <c r="I411" s="98">
        <f t="shared" si="68"/>
        <v>0</v>
      </c>
      <c r="J411" s="84" t="s">
        <v>0</v>
      </c>
      <c r="K411" s="98">
        <f t="shared" si="70"/>
        <v>0</v>
      </c>
      <c r="L411" s="86"/>
      <c r="M411" s="98">
        <f t="shared" si="66"/>
        <v>86.04382929642432</v>
      </c>
      <c r="N411" s="86">
        <f t="shared" si="69"/>
        <v>0</v>
      </c>
      <c r="O411" s="86">
        <f t="shared" si="65"/>
        <v>11.011904761904766</v>
      </c>
      <c r="Q411" s="95">
        <v>6880</v>
      </c>
      <c r="R411" s="88">
        <f t="shared" si="67"/>
        <v>86.04382929642432</v>
      </c>
      <c r="S411" s="244"/>
      <c r="AF411" s="236" t="s">
        <v>636</v>
      </c>
      <c r="AG411" s="10">
        <v>89</v>
      </c>
      <c r="AH411" s="244"/>
    </row>
    <row r="412" spans="1:35" x14ac:dyDescent="0.3">
      <c r="A412" s="95">
        <v>6910</v>
      </c>
      <c r="B412" s="92" t="s">
        <v>0</v>
      </c>
      <c r="C412" s="92" t="s">
        <v>0</v>
      </c>
      <c r="D412" s="260">
        <v>74.599999999999994</v>
      </c>
      <c r="E412" s="258">
        <v>16.5</v>
      </c>
      <c r="F412" s="97"/>
      <c r="G412" s="84" t="s">
        <v>0</v>
      </c>
      <c r="H412" s="84" t="s">
        <v>0</v>
      </c>
      <c r="I412" s="98">
        <f t="shared" si="68"/>
        <v>0</v>
      </c>
      <c r="J412" s="84" t="s">
        <v>0</v>
      </c>
      <c r="K412" s="98">
        <f t="shared" si="70"/>
        <v>0</v>
      </c>
      <c r="L412" s="86"/>
      <c r="M412" s="98">
        <f t="shared" si="66"/>
        <v>86.04382929642432</v>
      </c>
      <c r="N412" s="86">
        <f t="shared" si="69"/>
        <v>0</v>
      </c>
      <c r="O412" s="86">
        <f t="shared" si="65"/>
        <v>10.846953937592874</v>
      </c>
      <c r="Q412" s="95">
        <v>6910</v>
      </c>
      <c r="R412" s="88">
        <f t="shared" si="67"/>
        <v>86.04382929642432</v>
      </c>
      <c r="S412" s="244"/>
      <c r="T412" s="31"/>
      <c r="AF412" s="236" t="s">
        <v>637</v>
      </c>
      <c r="AG412" s="10">
        <v>89</v>
      </c>
      <c r="AH412" s="244"/>
    </row>
    <row r="413" spans="1:35" x14ac:dyDescent="0.3">
      <c r="A413" s="95">
        <v>6941</v>
      </c>
      <c r="B413" s="92" t="s">
        <v>0</v>
      </c>
      <c r="C413" s="92" t="s">
        <v>0</v>
      </c>
      <c r="D413" s="260">
        <v>73.5</v>
      </c>
      <c r="E413" s="258">
        <v>16.5</v>
      </c>
      <c r="F413" s="97"/>
      <c r="G413" s="84" t="s">
        <v>0</v>
      </c>
      <c r="H413" s="84" t="s">
        <v>0</v>
      </c>
      <c r="I413" s="98">
        <f t="shared" si="68"/>
        <v>-1.4745308310991856</v>
      </c>
      <c r="J413" s="84" t="s">
        <v>0</v>
      </c>
      <c r="K413" s="98">
        <f t="shared" si="70"/>
        <v>-1.4745308310991856</v>
      </c>
      <c r="L413" s="86"/>
      <c r="M413" s="98">
        <f t="shared" si="66"/>
        <v>84.775086505190188</v>
      </c>
      <c r="N413" s="86">
        <f t="shared" si="69"/>
        <v>-1.4745308310991856</v>
      </c>
      <c r="O413" s="86">
        <f t="shared" si="65"/>
        <v>7.4561403508772051</v>
      </c>
      <c r="Q413" s="95">
        <v>6941</v>
      </c>
      <c r="R413" s="88">
        <f t="shared" si="67"/>
        <v>84.775086505190188</v>
      </c>
      <c r="S413" s="244"/>
      <c r="T413" s="31"/>
      <c r="AF413" s="236" t="s">
        <v>638</v>
      </c>
      <c r="AG413" s="10">
        <v>90</v>
      </c>
      <c r="AH413" s="244"/>
      <c r="AI413" s="31"/>
    </row>
    <row r="414" spans="1:35" x14ac:dyDescent="0.3">
      <c r="A414" s="95">
        <v>6972</v>
      </c>
      <c r="B414" s="92" t="s">
        <v>0</v>
      </c>
      <c r="C414" s="92" t="s">
        <v>0</v>
      </c>
      <c r="D414" s="260">
        <v>71.099999999999994</v>
      </c>
      <c r="E414" s="258">
        <v>16.2</v>
      </c>
      <c r="F414" s="97"/>
      <c r="G414" s="84" t="s">
        <v>0</v>
      </c>
      <c r="H414" s="84" t="s">
        <v>0</v>
      </c>
      <c r="I414" s="98">
        <f t="shared" si="68"/>
        <v>-3.2653061224489854</v>
      </c>
      <c r="J414" s="84" t="s">
        <v>0</v>
      </c>
      <c r="K414" s="98">
        <f t="shared" si="70"/>
        <v>-3.2653061224489854</v>
      </c>
      <c r="L414" s="86"/>
      <c r="M414" s="98">
        <f t="shared" si="66"/>
        <v>82.006920415224783</v>
      </c>
      <c r="N414" s="86">
        <f t="shared" si="69"/>
        <v>-3.2653061224489965</v>
      </c>
      <c r="O414" s="86">
        <f t="shared" si="65"/>
        <v>5.9612518628912259</v>
      </c>
      <c r="Q414" s="95">
        <v>6972</v>
      </c>
      <c r="R414" s="88">
        <f t="shared" si="67"/>
        <v>82.006920415224783</v>
      </c>
      <c r="S414" s="244"/>
      <c r="AF414" s="236" t="s">
        <v>639</v>
      </c>
      <c r="AG414" s="10">
        <v>90</v>
      </c>
      <c r="AH414" s="244"/>
      <c r="AI414" s="31"/>
    </row>
    <row r="415" spans="1:35" x14ac:dyDescent="0.3">
      <c r="A415" s="95">
        <v>7000</v>
      </c>
      <c r="B415" s="92" t="s">
        <v>0</v>
      </c>
      <c r="C415" s="92" t="s">
        <v>0</v>
      </c>
      <c r="D415" s="260">
        <v>71.8</v>
      </c>
      <c r="E415" s="258">
        <v>16.399999999999999</v>
      </c>
      <c r="F415" s="97"/>
      <c r="G415" s="84" t="s">
        <v>0</v>
      </c>
      <c r="H415" s="84" t="s">
        <v>0</v>
      </c>
      <c r="I415" s="98">
        <f t="shared" si="68"/>
        <v>0.98452883263009383</v>
      </c>
      <c r="J415" s="84" t="s">
        <v>0</v>
      </c>
      <c r="K415" s="98">
        <f t="shared" si="70"/>
        <v>0.98452883263009383</v>
      </c>
      <c r="L415" s="86"/>
      <c r="M415" s="98">
        <f t="shared" si="66"/>
        <v>82.814302191464691</v>
      </c>
      <c r="N415" s="86">
        <f t="shared" si="69"/>
        <v>0.98452883263009383</v>
      </c>
      <c r="O415" s="86">
        <f t="shared" si="65"/>
        <v>3.9073806078147699</v>
      </c>
      <c r="Q415" s="95">
        <v>7000</v>
      </c>
      <c r="R415" s="88">
        <f t="shared" si="67"/>
        <v>82.814302191464691</v>
      </c>
      <c r="S415" s="244"/>
      <c r="AF415" s="236" t="s">
        <v>640</v>
      </c>
      <c r="AG415" s="10">
        <v>90</v>
      </c>
      <c r="AH415" s="244"/>
    </row>
    <row r="416" spans="1:35" x14ac:dyDescent="0.3">
      <c r="A416" s="95">
        <v>7031</v>
      </c>
      <c r="B416" s="92" t="s">
        <v>0</v>
      </c>
      <c r="C416" s="92" t="s">
        <v>0</v>
      </c>
      <c r="D416" s="260">
        <v>72.8</v>
      </c>
      <c r="E416" s="258">
        <v>16.7</v>
      </c>
      <c r="F416" s="97"/>
      <c r="G416" s="84" t="s">
        <v>0</v>
      </c>
      <c r="H416" s="84" t="s">
        <v>0</v>
      </c>
      <c r="I416" s="98">
        <f t="shared" si="68"/>
        <v>1.3927576601671321</v>
      </c>
      <c r="J416" s="84" t="s">
        <v>0</v>
      </c>
      <c r="K416" s="98">
        <f t="shared" si="70"/>
        <v>1.3927576601671321</v>
      </c>
      <c r="L416" s="86"/>
      <c r="M416" s="98">
        <f t="shared" si="66"/>
        <v>83.967704728950267</v>
      </c>
      <c r="N416" s="86">
        <f t="shared" si="69"/>
        <v>1.3927576601671321</v>
      </c>
      <c r="O416" s="86">
        <f t="shared" si="65"/>
        <v>3.7037037037036979</v>
      </c>
      <c r="Q416" s="95">
        <v>7031</v>
      </c>
      <c r="R416" s="88">
        <f t="shared" si="67"/>
        <v>83.967704728950267</v>
      </c>
      <c r="S416" s="244"/>
      <c r="AF416" s="236" t="s">
        <v>641</v>
      </c>
      <c r="AG416" s="10">
        <v>90</v>
      </c>
      <c r="AH416" s="244"/>
    </row>
    <row r="417" spans="1:35" x14ac:dyDescent="0.3">
      <c r="A417" s="95">
        <v>7061</v>
      </c>
      <c r="B417" s="92" t="s">
        <v>0</v>
      </c>
      <c r="C417" s="92" t="s">
        <v>0</v>
      </c>
      <c r="D417" s="260">
        <v>74</v>
      </c>
      <c r="E417" s="258">
        <v>16.899999999999999</v>
      </c>
      <c r="F417" s="97"/>
      <c r="G417" s="84" t="s">
        <v>0</v>
      </c>
      <c r="H417" s="84" t="s">
        <v>0</v>
      </c>
      <c r="I417" s="98">
        <f t="shared" si="68"/>
        <v>1.6483516483516425</v>
      </c>
      <c r="J417" s="84" t="s">
        <v>0</v>
      </c>
      <c r="K417" s="98">
        <f t="shared" si="70"/>
        <v>1.6483516483516425</v>
      </c>
      <c r="L417" s="86"/>
      <c r="M417" s="98">
        <f t="shared" si="66"/>
        <v>85.351787773932955</v>
      </c>
      <c r="N417" s="86">
        <f t="shared" si="69"/>
        <v>1.6483516483516425</v>
      </c>
      <c r="O417" s="86">
        <f t="shared" ref="O417:O480" si="71">((M417/M405)-1)*100</f>
        <v>5.5634807417974219</v>
      </c>
      <c r="Q417" s="95">
        <v>7061</v>
      </c>
      <c r="R417" s="88">
        <f t="shared" si="67"/>
        <v>85.351787773932955</v>
      </c>
      <c r="S417" s="244"/>
      <c r="T417" s="31"/>
      <c r="AF417" s="236" t="s">
        <v>642</v>
      </c>
      <c r="AG417" s="10">
        <v>90</v>
      </c>
      <c r="AH417" s="244"/>
    </row>
    <row r="418" spans="1:35" x14ac:dyDescent="0.3">
      <c r="A418" s="95">
        <v>7092</v>
      </c>
      <c r="B418" s="92" t="s">
        <v>0</v>
      </c>
      <c r="C418" s="92" t="s">
        <v>0</v>
      </c>
      <c r="D418" s="260">
        <v>74.2</v>
      </c>
      <c r="E418" s="258">
        <v>16.899999999999999</v>
      </c>
      <c r="F418" s="97"/>
      <c r="G418" s="84" t="s">
        <v>0</v>
      </c>
      <c r="H418" s="84" t="s">
        <v>0</v>
      </c>
      <c r="I418" s="98">
        <f t="shared" si="68"/>
        <v>0.27027027027026751</v>
      </c>
      <c r="J418" s="84" t="s">
        <v>0</v>
      </c>
      <c r="K418" s="98">
        <f t="shared" si="70"/>
        <v>0.27027027027026751</v>
      </c>
      <c r="L418" s="86"/>
      <c r="M418" s="98">
        <f t="shared" si="66"/>
        <v>85.582468281430067</v>
      </c>
      <c r="N418" s="86">
        <f t="shared" si="69"/>
        <v>0.27027027027026751</v>
      </c>
      <c r="O418" s="86">
        <f t="shared" si="71"/>
        <v>5.0991501416430385</v>
      </c>
      <c r="Q418" s="95">
        <v>7092</v>
      </c>
      <c r="R418" s="88">
        <f t="shared" si="67"/>
        <v>85.582468281430067</v>
      </c>
      <c r="S418" s="244"/>
      <c r="T418" s="31"/>
      <c r="AF418" s="236" t="s">
        <v>643</v>
      </c>
      <c r="AG418" s="10">
        <v>90</v>
      </c>
      <c r="AH418" s="244"/>
      <c r="AI418" s="31"/>
    </row>
    <row r="419" spans="1:35" x14ac:dyDescent="0.3">
      <c r="A419" s="95">
        <v>7122</v>
      </c>
      <c r="B419" s="92" t="s">
        <v>0</v>
      </c>
      <c r="C419" s="92" t="s">
        <v>0</v>
      </c>
      <c r="D419" s="260">
        <v>77.2</v>
      </c>
      <c r="E419" s="258">
        <v>17.399999999999999</v>
      </c>
      <c r="F419" s="97"/>
      <c r="G419" s="84" t="s">
        <v>0</v>
      </c>
      <c r="H419" s="84" t="s">
        <v>0</v>
      </c>
      <c r="I419" s="98">
        <f t="shared" si="68"/>
        <v>4.0431266846361114</v>
      </c>
      <c r="J419" s="84" t="s">
        <v>0</v>
      </c>
      <c r="K419" s="98">
        <f t="shared" si="70"/>
        <v>4.0431266846361114</v>
      </c>
      <c r="L419" s="86"/>
      <c r="M419" s="98">
        <f t="shared" si="66"/>
        <v>89.042675893886809</v>
      </c>
      <c r="N419" s="86">
        <f t="shared" si="69"/>
        <v>4.0431266846361114</v>
      </c>
      <c r="O419" s="86">
        <f t="shared" si="71"/>
        <v>6.9252077562326653</v>
      </c>
      <c r="Q419" s="95">
        <v>7122</v>
      </c>
      <c r="R419" s="88">
        <f t="shared" si="67"/>
        <v>89.042675893886809</v>
      </c>
      <c r="S419" s="244"/>
      <c r="AF419" s="236" t="s">
        <v>644</v>
      </c>
      <c r="AG419" s="10">
        <v>90</v>
      </c>
      <c r="AH419" s="244"/>
      <c r="AI419" s="31"/>
    </row>
    <row r="420" spans="1:35" x14ac:dyDescent="0.3">
      <c r="A420" s="95">
        <v>7153</v>
      </c>
      <c r="B420" s="92" t="s">
        <v>0</v>
      </c>
      <c r="C420" s="92" t="s">
        <v>0</v>
      </c>
      <c r="D420" s="260">
        <v>79</v>
      </c>
      <c r="E420" s="258">
        <v>17.7</v>
      </c>
      <c r="F420" s="97"/>
      <c r="G420" s="84" t="s">
        <v>0</v>
      </c>
      <c r="H420" s="84" t="s">
        <v>0</v>
      </c>
      <c r="I420" s="98">
        <f t="shared" si="68"/>
        <v>2.3316062176165664</v>
      </c>
      <c r="J420" s="84" t="s">
        <v>0</v>
      </c>
      <c r="K420" s="98">
        <f t="shared" si="70"/>
        <v>2.3316062176165664</v>
      </c>
      <c r="L420" s="86"/>
      <c r="M420" s="98">
        <f t="shared" si="66"/>
        <v>91.118800461360834</v>
      </c>
      <c r="N420" s="86">
        <f t="shared" si="69"/>
        <v>2.3316062176165664</v>
      </c>
      <c r="O420" s="86">
        <f t="shared" si="71"/>
        <v>7.4829931972788755</v>
      </c>
      <c r="Q420" s="95">
        <v>7153</v>
      </c>
      <c r="R420" s="88">
        <f t="shared" si="67"/>
        <v>91.118800461360834</v>
      </c>
      <c r="S420" s="244"/>
      <c r="AF420" s="236" t="s">
        <v>645</v>
      </c>
      <c r="AG420" s="10">
        <v>90</v>
      </c>
      <c r="AH420" s="244"/>
    </row>
    <row r="421" spans="1:35" x14ac:dyDescent="0.3">
      <c r="A421" s="95">
        <v>7184</v>
      </c>
      <c r="B421" s="92" t="s">
        <v>0</v>
      </c>
      <c r="C421" s="92" t="s">
        <v>0</v>
      </c>
      <c r="D421" s="260">
        <v>77.2</v>
      </c>
      <c r="E421" s="258">
        <v>17.8</v>
      </c>
      <c r="F421" s="97"/>
      <c r="G421" s="84" t="s">
        <v>0</v>
      </c>
      <c r="H421" s="84" t="s">
        <v>0</v>
      </c>
      <c r="I421" s="98">
        <f t="shared" si="68"/>
        <v>-2.2784810126582289</v>
      </c>
      <c r="J421" s="84" t="s">
        <v>0</v>
      </c>
      <c r="K421" s="98">
        <f t="shared" si="70"/>
        <v>-2.2784810126582289</v>
      </c>
      <c r="L421" s="86"/>
      <c r="M421" s="98">
        <f t="shared" si="66"/>
        <v>89.042675893886795</v>
      </c>
      <c r="N421" s="86">
        <f t="shared" si="69"/>
        <v>-2.2784810126582178</v>
      </c>
      <c r="O421" s="86">
        <f t="shared" si="71"/>
        <v>2.5232403718459029</v>
      </c>
      <c r="Q421" s="95">
        <v>7184</v>
      </c>
      <c r="R421" s="88">
        <f t="shared" si="67"/>
        <v>89.042675893886795</v>
      </c>
      <c r="S421" s="244"/>
      <c r="AF421" s="236" t="s">
        <v>646</v>
      </c>
      <c r="AG421" s="10">
        <v>91</v>
      </c>
      <c r="AH421" s="244"/>
    </row>
    <row r="422" spans="1:35" x14ac:dyDescent="0.3">
      <c r="A422" s="95">
        <v>7214</v>
      </c>
      <c r="B422" s="92" t="s">
        <v>0</v>
      </c>
      <c r="C422" s="92" t="s">
        <v>0</v>
      </c>
      <c r="D422" s="260">
        <v>77.5</v>
      </c>
      <c r="E422" s="258">
        <v>18.100000000000001</v>
      </c>
      <c r="F422" s="97"/>
      <c r="G422" s="84" t="s">
        <v>0</v>
      </c>
      <c r="H422" s="84" t="s">
        <v>0</v>
      </c>
      <c r="I422" s="98">
        <f t="shared" si="68"/>
        <v>0.38860103626943143</v>
      </c>
      <c r="J422" s="84" t="s">
        <v>0</v>
      </c>
      <c r="K422" s="98">
        <f t="shared" si="70"/>
        <v>0.38860103626943143</v>
      </c>
      <c r="L422" s="86"/>
      <c r="M422" s="98">
        <f t="shared" si="66"/>
        <v>89.388696655132463</v>
      </c>
      <c r="N422" s="86">
        <f t="shared" si="69"/>
        <v>0.38860103626943143</v>
      </c>
      <c r="O422" s="86">
        <f t="shared" si="71"/>
        <v>3.8873994638069176</v>
      </c>
      <c r="Q422" s="95">
        <v>7214</v>
      </c>
      <c r="R422" s="88">
        <f t="shared" si="67"/>
        <v>89.388696655132463</v>
      </c>
      <c r="S422" s="244"/>
      <c r="T422" s="31"/>
      <c r="AF422" s="236" t="s">
        <v>647</v>
      </c>
      <c r="AG422" s="10">
        <v>92</v>
      </c>
      <c r="AH422" s="244"/>
    </row>
    <row r="423" spans="1:35" x14ac:dyDescent="0.3">
      <c r="A423" s="95">
        <v>7245</v>
      </c>
      <c r="B423" s="92" t="s">
        <v>0</v>
      </c>
      <c r="C423" s="92" t="s">
        <v>0</v>
      </c>
      <c r="D423" s="260">
        <v>79.099999999999994</v>
      </c>
      <c r="E423" s="258">
        <v>18.5</v>
      </c>
      <c r="F423" s="97"/>
      <c r="G423" s="84" t="s">
        <v>0</v>
      </c>
      <c r="H423" s="84" t="s">
        <v>0</v>
      </c>
      <c r="I423" s="98">
        <f t="shared" si="68"/>
        <v>2.0645161290322456</v>
      </c>
      <c r="J423" s="84" t="s">
        <v>0</v>
      </c>
      <c r="K423" s="98">
        <f t="shared" si="70"/>
        <v>2.0645161290322456</v>
      </c>
      <c r="L423" s="86"/>
      <c r="M423" s="98">
        <f t="shared" si="66"/>
        <v>91.234140715109376</v>
      </c>
      <c r="N423" s="86">
        <f t="shared" si="69"/>
        <v>2.0645161290322456</v>
      </c>
      <c r="O423" s="86">
        <f t="shared" si="71"/>
        <v>6.0321715817693633</v>
      </c>
      <c r="Q423" s="95">
        <v>7245</v>
      </c>
      <c r="R423" s="88">
        <f t="shared" si="67"/>
        <v>91.234140715109376</v>
      </c>
      <c r="S423" s="244"/>
      <c r="T423" s="31"/>
      <c r="AF423" s="236" t="s">
        <v>648</v>
      </c>
      <c r="AG423" s="10">
        <v>92</v>
      </c>
      <c r="AH423" s="244"/>
      <c r="AI423" s="31"/>
    </row>
    <row r="424" spans="1:35" x14ac:dyDescent="0.3">
      <c r="A424" s="95">
        <v>7275</v>
      </c>
      <c r="B424" s="92" t="s">
        <v>0</v>
      </c>
      <c r="C424" s="92" t="s">
        <v>0</v>
      </c>
      <c r="D424" s="260">
        <v>82.4</v>
      </c>
      <c r="E424" s="258">
        <v>18.899999999999999</v>
      </c>
      <c r="F424" s="97"/>
      <c r="G424" s="84" t="s">
        <v>0</v>
      </c>
      <c r="H424" s="84" t="s">
        <v>0</v>
      </c>
      <c r="I424" s="98">
        <f t="shared" si="68"/>
        <v>4.1719342604298548</v>
      </c>
      <c r="J424" s="84" t="s">
        <v>0</v>
      </c>
      <c r="K424" s="98">
        <f t="shared" si="70"/>
        <v>4.1719342604298548</v>
      </c>
      <c r="L424" s="86"/>
      <c r="M424" s="98">
        <f t="shared" si="66"/>
        <v>95.040369088811815</v>
      </c>
      <c r="N424" s="86">
        <f t="shared" si="69"/>
        <v>4.1719342604298548</v>
      </c>
      <c r="O424" s="86">
        <f t="shared" si="71"/>
        <v>10.455764075066988</v>
      </c>
      <c r="Q424" s="95">
        <v>7275</v>
      </c>
      <c r="R424" s="88">
        <f t="shared" si="67"/>
        <v>95.040369088811815</v>
      </c>
      <c r="S424" s="244"/>
      <c r="AF424" s="236" t="s">
        <v>649</v>
      </c>
      <c r="AG424" s="10">
        <v>93</v>
      </c>
      <c r="AH424" s="244"/>
      <c r="AI424" s="31"/>
    </row>
    <row r="425" spans="1:35" x14ac:dyDescent="0.3">
      <c r="A425" s="95">
        <v>7306</v>
      </c>
      <c r="B425" s="92" t="s">
        <v>0</v>
      </c>
      <c r="C425" s="92" t="s">
        <v>0</v>
      </c>
      <c r="D425" s="260">
        <v>86.3</v>
      </c>
      <c r="E425" s="258">
        <v>19.3</v>
      </c>
      <c r="F425" s="97"/>
      <c r="G425" s="84" t="s">
        <v>0</v>
      </c>
      <c r="H425" s="84" t="s">
        <v>0</v>
      </c>
      <c r="I425" s="98">
        <f t="shared" si="68"/>
        <v>4.7330097087378453</v>
      </c>
      <c r="J425" s="84" t="s">
        <v>0</v>
      </c>
      <c r="K425" s="98">
        <f t="shared" si="70"/>
        <v>4.7330097087378453</v>
      </c>
      <c r="L425" s="86"/>
      <c r="M425" s="98">
        <f t="shared" si="66"/>
        <v>99.538638985005562</v>
      </c>
      <c r="N425" s="86">
        <f t="shared" si="69"/>
        <v>4.7330097087378453</v>
      </c>
      <c r="O425" s="86">
        <f t="shared" si="71"/>
        <v>17.414965986394492</v>
      </c>
      <c r="Q425" s="95">
        <v>7306</v>
      </c>
      <c r="R425" s="88">
        <f t="shared" si="67"/>
        <v>99.538638985005562</v>
      </c>
      <c r="S425" s="244"/>
      <c r="AF425" s="236" t="s">
        <v>650</v>
      </c>
      <c r="AG425" s="10">
        <v>93</v>
      </c>
      <c r="AH425" s="244"/>
    </row>
    <row r="426" spans="1:35" x14ac:dyDescent="0.3">
      <c r="A426" s="95">
        <v>7337</v>
      </c>
      <c r="B426" s="92" t="s">
        <v>0</v>
      </c>
      <c r="C426" s="92" t="s">
        <v>0</v>
      </c>
      <c r="D426" s="260">
        <v>86</v>
      </c>
      <c r="E426" s="258">
        <v>19.5</v>
      </c>
      <c r="F426" s="97"/>
      <c r="G426" s="84" t="s">
        <v>0</v>
      </c>
      <c r="H426" s="84" t="s">
        <v>0</v>
      </c>
      <c r="I426" s="98">
        <f t="shared" si="68"/>
        <v>-0.34762456546928444</v>
      </c>
      <c r="J426" s="84" t="s">
        <v>0</v>
      </c>
      <c r="K426" s="98">
        <f t="shared" si="70"/>
        <v>-0.34762456546928444</v>
      </c>
      <c r="L426" s="86"/>
      <c r="M426" s="98">
        <f t="shared" si="66"/>
        <v>99.192618223759894</v>
      </c>
      <c r="N426" s="86">
        <f t="shared" si="69"/>
        <v>-0.34762456546928444</v>
      </c>
      <c r="O426" s="86">
        <f t="shared" si="71"/>
        <v>20.956399437412053</v>
      </c>
      <c r="Q426" s="95">
        <v>7337</v>
      </c>
      <c r="R426" s="88">
        <f t="shared" si="67"/>
        <v>99.192618223759894</v>
      </c>
      <c r="S426" s="244"/>
      <c r="AF426" s="236" t="s">
        <v>651</v>
      </c>
      <c r="AG426" s="10">
        <v>93</v>
      </c>
      <c r="AH426" s="244"/>
    </row>
    <row r="427" spans="1:35" x14ac:dyDescent="0.3">
      <c r="A427" s="95">
        <v>7366</v>
      </c>
      <c r="B427" s="92" t="s">
        <v>0</v>
      </c>
      <c r="C427" s="92" t="s">
        <v>0</v>
      </c>
      <c r="D427" s="260">
        <v>86.8</v>
      </c>
      <c r="E427" s="258">
        <v>19.7</v>
      </c>
      <c r="F427" s="97"/>
      <c r="G427" s="84" t="s">
        <v>0</v>
      </c>
      <c r="H427" s="84" t="s">
        <v>0</v>
      </c>
      <c r="I427" s="98">
        <f t="shared" si="68"/>
        <v>0.9302325581395321</v>
      </c>
      <c r="J427" s="84" t="s">
        <v>0</v>
      </c>
      <c r="K427" s="98">
        <f t="shared" si="70"/>
        <v>0.9302325581395321</v>
      </c>
      <c r="L427" s="86"/>
      <c r="M427" s="98">
        <f t="shared" si="66"/>
        <v>100.11534025374836</v>
      </c>
      <c r="N427" s="86">
        <f t="shared" si="69"/>
        <v>0.9302325581395321</v>
      </c>
      <c r="O427" s="86">
        <f t="shared" si="71"/>
        <v>20.891364902506915</v>
      </c>
      <c r="Q427" s="95">
        <v>7366</v>
      </c>
      <c r="R427" s="88">
        <f t="shared" si="67"/>
        <v>100.11534025374836</v>
      </c>
      <c r="S427" s="244"/>
      <c r="T427" s="31"/>
      <c r="AF427" s="236" t="s">
        <v>652</v>
      </c>
      <c r="AG427" s="10">
        <v>93</v>
      </c>
      <c r="AH427" s="244"/>
    </row>
    <row r="428" spans="1:35" x14ac:dyDescent="0.3">
      <c r="A428" s="95">
        <v>7397</v>
      </c>
      <c r="B428" s="92" t="s">
        <v>0</v>
      </c>
      <c r="C428" s="92" t="s">
        <v>0</v>
      </c>
      <c r="D428" s="260">
        <v>90.6</v>
      </c>
      <c r="E428" s="258">
        <v>20.3</v>
      </c>
      <c r="F428" s="97"/>
      <c r="G428" s="84" t="s">
        <v>0</v>
      </c>
      <c r="H428" s="84" t="s">
        <v>0</v>
      </c>
      <c r="I428" s="98">
        <f t="shared" si="68"/>
        <v>4.3778801843317838</v>
      </c>
      <c r="J428" s="84" t="s">
        <v>0</v>
      </c>
      <c r="K428" s="98">
        <f t="shared" si="70"/>
        <v>4.3778801843317838</v>
      </c>
      <c r="L428" s="86"/>
      <c r="M428" s="98">
        <f t="shared" si="66"/>
        <v>104.49826989619355</v>
      </c>
      <c r="N428" s="86">
        <f t="shared" si="69"/>
        <v>4.3778801843317838</v>
      </c>
      <c r="O428" s="86">
        <f t="shared" si="71"/>
        <v>24.450549450549385</v>
      </c>
      <c r="Q428" s="95">
        <v>7397</v>
      </c>
      <c r="R428" s="88">
        <f t="shared" si="67"/>
        <v>104.49826989619355</v>
      </c>
      <c r="S428" s="244"/>
      <c r="T428" s="31"/>
      <c r="AF428" s="236" t="s">
        <v>653</v>
      </c>
      <c r="AG428" s="10">
        <v>94</v>
      </c>
      <c r="AH428" s="244"/>
      <c r="AI428" s="31"/>
    </row>
    <row r="429" spans="1:35" x14ac:dyDescent="0.3">
      <c r="A429" s="95">
        <v>7427</v>
      </c>
      <c r="B429" s="92" t="s">
        <v>0</v>
      </c>
      <c r="C429" s="92" t="s">
        <v>0</v>
      </c>
      <c r="D429" s="260">
        <v>91.5</v>
      </c>
      <c r="E429" s="258">
        <v>20.6</v>
      </c>
      <c r="F429" s="97"/>
      <c r="G429" s="84" t="s">
        <v>0</v>
      </c>
      <c r="H429" s="84" t="s">
        <v>0</v>
      </c>
      <c r="I429" s="98">
        <f t="shared" si="68"/>
        <v>0.99337748344372478</v>
      </c>
      <c r="J429" s="84" t="s">
        <v>0</v>
      </c>
      <c r="K429" s="98">
        <f t="shared" si="70"/>
        <v>0.99337748344372478</v>
      </c>
      <c r="L429" s="86"/>
      <c r="M429" s="98">
        <f t="shared" si="66"/>
        <v>105.53633217993058</v>
      </c>
      <c r="N429" s="86">
        <f t="shared" si="69"/>
        <v>0.99337748344372478</v>
      </c>
      <c r="O429" s="86">
        <f t="shared" si="71"/>
        <v>23.648648648648617</v>
      </c>
      <c r="Q429" s="95">
        <v>7427</v>
      </c>
      <c r="R429" s="88">
        <f t="shared" si="67"/>
        <v>105.53633217993058</v>
      </c>
      <c r="S429" s="244"/>
      <c r="AF429" s="236" t="s">
        <v>654</v>
      </c>
      <c r="AG429" s="10">
        <v>93</v>
      </c>
      <c r="AH429" s="244"/>
      <c r="AI429" s="31"/>
    </row>
    <row r="430" spans="1:35" ht="15" customHeight="1" x14ac:dyDescent="0.3">
      <c r="A430" s="95">
        <v>7458</v>
      </c>
      <c r="B430" s="92" t="s">
        <v>0</v>
      </c>
      <c r="C430" s="92" t="s">
        <v>0</v>
      </c>
      <c r="D430" s="260">
        <v>91.1</v>
      </c>
      <c r="E430" s="258">
        <v>20.9</v>
      </c>
      <c r="F430" s="97"/>
      <c r="G430" s="84" t="s">
        <v>0</v>
      </c>
      <c r="H430" s="84" t="s">
        <v>0</v>
      </c>
      <c r="I430" s="98">
        <f t="shared" si="68"/>
        <v>-0.43715846994536456</v>
      </c>
      <c r="J430" s="84" t="s">
        <v>0</v>
      </c>
      <c r="K430" s="98">
        <f t="shared" si="70"/>
        <v>-0.43715846994536456</v>
      </c>
      <c r="L430" s="86"/>
      <c r="M430" s="98">
        <f t="shared" si="66"/>
        <v>105.07497116493634</v>
      </c>
      <c r="N430" s="86">
        <f t="shared" si="69"/>
        <v>-0.43715846994536456</v>
      </c>
      <c r="O430" s="86">
        <f t="shared" si="71"/>
        <v>22.776280323450095</v>
      </c>
      <c r="Q430" s="95">
        <v>7458</v>
      </c>
      <c r="R430" s="88">
        <f t="shared" si="67"/>
        <v>105.07497116493634</v>
      </c>
      <c r="S430" s="244"/>
      <c r="AF430" s="236" t="s">
        <v>655</v>
      </c>
      <c r="AG430" s="10">
        <v>93</v>
      </c>
      <c r="AH430" s="244"/>
    </row>
    <row r="431" spans="1:35" x14ac:dyDescent="0.3">
      <c r="A431" s="95">
        <v>7488</v>
      </c>
      <c r="B431" s="92" t="s">
        <v>0</v>
      </c>
      <c r="C431" s="92" t="s">
        <v>0</v>
      </c>
      <c r="D431" s="260">
        <v>90.8</v>
      </c>
      <c r="E431" s="258">
        <v>20.8</v>
      </c>
      <c r="F431" s="97"/>
      <c r="G431" s="84" t="s">
        <v>0</v>
      </c>
      <c r="H431" s="84" t="s">
        <v>0</v>
      </c>
      <c r="I431" s="98">
        <f t="shared" si="68"/>
        <v>-0.3293084522502765</v>
      </c>
      <c r="J431" s="84" t="s">
        <v>0</v>
      </c>
      <c r="K431" s="98">
        <f t="shared" si="70"/>
        <v>-0.3293084522502765</v>
      </c>
      <c r="L431" s="86"/>
      <c r="M431" s="98">
        <f t="shared" si="66"/>
        <v>104.72895040369066</v>
      </c>
      <c r="N431" s="86">
        <f t="shared" si="69"/>
        <v>-0.3293084522502876</v>
      </c>
      <c r="O431" s="86">
        <f t="shared" si="71"/>
        <v>17.616580310880781</v>
      </c>
      <c r="Q431" s="95">
        <v>7488</v>
      </c>
      <c r="R431" s="88">
        <f t="shared" si="67"/>
        <v>104.72895040369066</v>
      </c>
      <c r="S431" s="244"/>
      <c r="AF431" s="236" t="s">
        <v>656</v>
      </c>
      <c r="AG431" s="10">
        <v>93</v>
      </c>
      <c r="AH431" s="244"/>
    </row>
    <row r="432" spans="1:35" x14ac:dyDescent="0.3">
      <c r="A432" s="95">
        <v>7519</v>
      </c>
      <c r="B432" s="92" t="s">
        <v>0</v>
      </c>
      <c r="C432" s="92" t="s">
        <v>0</v>
      </c>
      <c r="D432" s="260">
        <v>88.3</v>
      </c>
      <c r="E432" s="258">
        <v>20.3</v>
      </c>
      <c r="F432" s="97"/>
      <c r="G432" s="84" t="s">
        <v>0</v>
      </c>
      <c r="H432" s="84" t="s">
        <v>0</v>
      </c>
      <c r="I432" s="98">
        <f t="shared" si="68"/>
        <v>-2.753303964757714</v>
      </c>
      <c r="J432" s="84" t="s">
        <v>0</v>
      </c>
      <c r="K432" s="98">
        <f t="shared" si="70"/>
        <v>-2.753303964757714</v>
      </c>
      <c r="L432" s="86"/>
      <c r="M432" s="98">
        <f t="shared" si="66"/>
        <v>101.8454440599767</v>
      </c>
      <c r="N432" s="86">
        <f t="shared" si="69"/>
        <v>-2.7533039647577251</v>
      </c>
      <c r="O432" s="86">
        <f t="shared" si="71"/>
        <v>11.772151898734151</v>
      </c>
      <c r="Q432" s="95">
        <v>7519</v>
      </c>
      <c r="R432" s="88">
        <f t="shared" si="67"/>
        <v>101.8454440599767</v>
      </c>
      <c r="S432" s="244"/>
      <c r="T432" s="31"/>
      <c r="AF432" s="236" t="s">
        <v>657</v>
      </c>
      <c r="AG432" s="10">
        <v>93</v>
      </c>
      <c r="AH432" s="244"/>
    </row>
    <row r="433" spans="1:35" x14ac:dyDescent="0.3">
      <c r="A433" s="95">
        <v>7550</v>
      </c>
      <c r="B433" s="92" t="s">
        <v>0</v>
      </c>
      <c r="C433" s="92" t="s">
        <v>0</v>
      </c>
      <c r="D433" s="260">
        <v>85</v>
      </c>
      <c r="E433" s="258">
        <v>20</v>
      </c>
      <c r="F433" s="97"/>
      <c r="G433" s="84" t="s">
        <v>0</v>
      </c>
      <c r="H433" s="84" t="s">
        <v>0</v>
      </c>
      <c r="I433" s="98">
        <f t="shared" si="68"/>
        <v>-3.7372593431483581</v>
      </c>
      <c r="J433" s="84" t="s">
        <v>0</v>
      </c>
      <c r="K433" s="98">
        <f t="shared" si="70"/>
        <v>-3.7372593431483581</v>
      </c>
      <c r="L433" s="86"/>
      <c r="M433" s="98">
        <f t="shared" si="66"/>
        <v>98.039215686274289</v>
      </c>
      <c r="N433" s="86">
        <f t="shared" si="69"/>
        <v>-3.7372593431483581</v>
      </c>
      <c r="O433" s="86">
        <f t="shared" si="71"/>
        <v>10.10362694300515</v>
      </c>
      <c r="Q433" s="95">
        <v>7550</v>
      </c>
      <c r="R433" s="88">
        <f t="shared" si="67"/>
        <v>98.039215686274289</v>
      </c>
      <c r="S433" s="244"/>
      <c r="T433" s="31"/>
      <c r="AF433" s="236" t="s">
        <v>658</v>
      </c>
      <c r="AG433" s="10">
        <v>93</v>
      </c>
      <c r="AH433" s="244"/>
      <c r="AI433" s="31"/>
    </row>
    <row r="434" spans="1:35" x14ac:dyDescent="0.3">
      <c r="A434" s="95">
        <v>7580</v>
      </c>
      <c r="B434" s="92" t="s">
        <v>0</v>
      </c>
      <c r="C434" s="92" t="s">
        <v>0</v>
      </c>
      <c r="D434" s="260">
        <v>78.900000000000006</v>
      </c>
      <c r="E434" s="258">
        <v>19.899999999999999</v>
      </c>
      <c r="F434" s="97"/>
      <c r="G434" s="84" t="s">
        <v>0</v>
      </c>
      <c r="H434" s="84" t="s">
        <v>0</v>
      </c>
      <c r="I434" s="98">
        <f t="shared" si="68"/>
        <v>-7.1764705882352846</v>
      </c>
      <c r="J434" s="84" t="s">
        <v>0</v>
      </c>
      <c r="K434" s="98">
        <f t="shared" si="70"/>
        <v>-7.1764705882352846</v>
      </c>
      <c r="L434" s="86"/>
      <c r="M434" s="98">
        <f t="shared" si="66"/>
        <v>91.003460207612264</v>
      </c>
      <c r="N434" s="86">
        <f t="shared" si="69"/>
        <v>-7.1764705882352846</v>
      </c>
      <c r="O434" s="86">
        <f t="shared" si="71"/>
        <v>1.8064516129032038</v>
      </c>
      <c r="Q434" s="95">
        <v>7580</v>
      </c>
      <c r="R434" s="88">
        <f t="shared" si="67"/>
        <v>91.003460207612264</v>
      </c>
      <c r="S434" s="244"/>
      <c r="AF434" s="236" t="s">
        <v>659</v>
      </c>
      <c r="AG434" s="10">
        <v>93</v>
      </c>
      <c r="AH434" s="244"/>
      <c r="AI434" s="31"/>
    </row>
    <row r="435" spans="1:35" x14ac:dyDescent="0.3">
      <c r="A435" s="95">
        <v>7611</v>
      </c>
      <c r="B435" s="92" t="s">
        <v>0</v>
      </c>
      <c r="C435" s="92" t="s">
        <v>0</v>
      </c>
      <c r="D435" s="260">
        <v>73</v>
      </c>
      <c r="E435" s="258">
        <v>19.8</v>
      </c>
      <c r="F435" s="97"/>
      <c r="G435" s="84" t="s">
        <v>0</v>
      </c>
      <c r="H435" s="84" t="s">
        <v>0</v>
      </c>
      <c r="I435" s="98">
        <f t="shared" si="68"/>
        <v>-7.4778200253485476</v>
      </c>
      <c r="J435" s="84" t="s">
        <v>0</v>
      </c>
      <c r="K435" s="98">
        <f t="shared" si="70"/>
        <v>-7.4778200253485476</v>
      </c>
      <c r="L435" s="86"/>
      <c r="M435" s="98">
        <f t="shared" si="66"/>
        <v>84.198385236447336</v>
      </c>
      <c r="N435" s="86">
        <f t="shared" si="69"/>
        <v>-7.4778200253485476</v>
      </c>
      <c r="O435" s="86">
        <f t="shared" si="71"/>
        <v>-7.7117572692793956</v>
      </c>
      <c r="Q435" s="95">
        <v>7611</v>
      </c>
      <c r="R435" s="88">
        <f t="shared" si="67"/>
        <v>84.198385236447336</v>
      </c>
      <c r="S435" s="244"/>
      <c r="AF435" s="236" t="s">
        <v>660</v>
      </c>
      <c r="AG435" s="10">
        <v>91</v>
      </c>
      <c r="AH435" s="244"/>
    </row>
    <row r="436" spans="1:35" x14ac:dyDescent="0.3">
      <c r="A436" s="95">
        <v>7641</v>
      </c>
      <c r="B436" s="92" t="s">
        <v>0</v>
      </c>
      <c r="C436" s="92" t="s">
        <v>0</v>
      </c>
      <c r="D436" s="260">
        <v>66</v>
      </c>
      <c r="E436" s="258">
        <v>19.399999999999999</v>
      </c>
      <c r="F436" s="97"/>
      <c r="G436" s="84" t="s">
        <v>0</v>
      </c>
      <c r="H436" s="84" t="s">
        <v>0</v>
      </c>
      <c r="I436" s="98">
        <f t="shared" si="68"/>
        <v>-9.5890410958904155</v>
      </c>
      <c r="J436" s="84" t="s">
        <v>0</v>
      </c>
      <c r="K436" s="98">
        <f t="shared" si="70"/>
        <v>-9.5890410958904155</v>
      </c>
      <c r="L436" s="86"/>
      <c r="M436" s="98">
        <f t="shared" si="66"/>
        <v>76.124567474048277</v>
      </c>
      <c r="N436" s="86">
        <f t="shared" si="69"/>
        <v>-9.5890410958904155</v>
      </c>
      <c r="O436" s="86">
        <f t="shared" si="71"/>
        <v>-19.902912621359249</v>
      </c>
      <c r="Q436" s="95">
        <v>7641</v>
      </c>
      <c r="R436" s="88">
        <f t="shared" si="67"/>
        <v>76.124567474048277</v>
      </c>
      <c r="S436" s="244"/>
      <c r="AF436" s="236" t="s">
        <v>661</v>
      </c>
      <c r="AG436" s="10">
        <v>91</v>
      </c>
      <c r="AH436" s="244"/>
    </row>
    <row r="437" spans="1:35" x14ac:dyDescent="0.3">
      <c r="A437" s="95">
        <v>7672</v>
      </c>
      <c r="B437" s="92" t="s">
        <v>0</v>
      </c>
      <c r="C437" s="92" t="s">
        <v>0</v>
      </c>
      <c r="D437" s="260">
        <v>62.4</v>
      </c>
      <c r="E437" s="258">
        <v>19</v>
      </c>
      <c r="F437" s="97"/>
      <c r="G437" s="84" t="s">
        <v>0</v>
      </c>
      <c r="H437" s="84" t="s">
        <v>0</v>
      </c>
      <c r="I437" s="98">
        <f t="shared" si="68"/>
        <v>-5.4545454545454568</v>
      </c>
      <c r="J437" s="84" t="s">
        <v>0</v>
      </c>
      <c r="K437" s="98">
        <f t="shared" si="70"/>
        <v>-5.4545454545454568</v>
      </c>
      <c r="L437" s="86"/>
      <c r="M437" s="98">
        <f t="shared" si="66"/>
        <v>71.972318339100184</v>
      </c>
      <c r="N437" s="86">
        <f t="shared" si="69"/>
        <v>-5.4545454545454568</v>
      </c>
      <c r="O437" s="86">
        <f t="shared" si="71"/>
        <v>-27.694090382387039</v>
      </c>
      <c r="Q437" s="95">
        <v>7672</v>
      </c>
      <c r="R437" s="88">
        <f t="shared" si="67"/>
        <v>71.972318339100184</v>
      </c>
      <c r="T437" s="31"/>
      <c r="AF437" s="236" t="s">
        <v>662</v>
      </c>
      <c r="AG437" s="10">
        <v>91</v>
      </c>
    </row>
    <row r="438" spans="1:35" x14ac:dyDescent="0.3">
      <c r="A438" s="95">
        <v>7703</v>
      </c>
      <c r="B438" s="92" t="s">
        <v>0</v>
      </c>
      <c r="C438" s="92" t="s">
        <v>0</v>
      </c>
      <c r="D438" s="260">
        <v>57.4</v>
      </c>
      <c r="E438" s="258">
        <v>18.399999999999999</v>
      </c>
      <c r="F438" s="97"/>
      <c r="G438" s="84" t="s">
        <v>0</v>
      </c>
      <c r="H438" s="84" t="s">
        <v>0</v>
      </c>
      <c r="I438" s="98">
        <f t="shared" si="68"/>
        <v>-8.0128205128205181</v>
      </c>
      <c r="J438" s="84" t="s">
        <v>0</v>
      </c>
      <c r="K438" s="98">
        <f t="shared" si="70"/>
        <v>-8.0128205128205181</v>
      </c>
      <c r="L438" s="86"/>
      <c r="M438" s="98">
        <f t="shared" si="66"/>
        <v>66.205305651672276</v>
      </c>
      <c r="N438" s="86">
        <f t="shared" si="69"/>
        <v>-8.0128205128205288</v>
      </c>
      <c r="O438" s="86">
        <f t="shared" si="71"/>
        <v>-33.255813953488399</v>
      </c>
      <c r="Q438" s="95">
        <v>7703</v>
      </c>
      <c r="R438" s="88">
        <f t="shared" si="67"/>
        <v>66.205305651672276</v>
      </c>
      <c r="T438" s="31"/>
      <c r="AF438" s="236" t="s">
        <v>663</v>
      </c>
      <c r="AG438" s="10">
        <v>90</v>
      </c>
      <c r="AI438" s="31"/>
    </row>
    <row r="439" spans="1:35" x14ac:dyDescent="0.3">
      <c r="A439" s="95">
        <v>7731</v>
      </c>
      <c r="B439" s="92" t="s">
        <v>0</v>
      </c>
      <c r="C439" s="92" t="s">
        <v>0</v>
      </c>
      <c r="D439" s="260">
        <v>56.1</v>
      </c>
      <c r="E439" s="258">
        <v>18.3</v>
      </c>
      <c r="F439" s="97"/>
      <c r="G439" s="84" t="s">
        <v>0</v>
      </c>
      <c r="H439" s="84" t="s">
        <v>0</v>
      </c>
      <c r="I439" s="98">
        <f t="shared" si="68"/>
        <v>-2.2648083623693305</v>
      </c>
      <c r="J439" s="84" t="s">
        <v>0</v>
      </c>
      <c r="K439" s="98">
        <f t="shared" si="70"/>
        <v>-2.2648083623693305</v>
      </c>
      <c r="L439" s="86"/>
      <c r="M439" s="98">
        <f t="shared" si="66"/>
        <v>64.705882352941032</v>
      </c>
      <c r="N439" s="86">
        <f t="shared" si="69"/>
        <v>-2.2648083623693194</v>
      </c>
      <c r="O439" s="86">
        <f t="shared" si="71"/>
        <v>-35.368663594470064</v>
      </c>
      <c r="Q439" s="95">
        <v>7731</v>
      </c>
      <c r="R439" s="88">
        <f t="shared" si="67"/>
        <v>64.705882352941032</v>
      </c>
      <c r="AF439" s="236" t="s">
        <v>664</v>
      </c>
      <c r="AG439" s="10">
        <v>90</v>
      </c>
      <c r="AI439" s="31"/>
    </row>
    <row r="440" spans="1:35" x14ac:dyDescent="0.3">
      <c r="A440" s="95">
        <v>7762</v>
      </c>
      <c r="B440" s="92" t="s">
        <v>0</v>
      </c>
      <c r="C440" s="92" t="s">
        <v>0</v>
      </c>
      <c r="D440" s="260">
        <v>54.1</v>
      </c>
      <c r="E440" s="258">
        <v>18.100000000000001</v>
      </c>
      <c r="F440" s="97"/>
      <c r="G440" s="84" t="s">
        <v>0</v>
      </c>
      <c r="H440" s="84" t="s">
        <v>0</v>
      </c>
      <c r="I440" s="98">
        <f t="shared" si="68"/>
        <v>-3.5650623885917998</v>
      </c>
      <c r="J440" s="84" t="s">
        <v>0</v>
      </c>
      <c r="K440" s="98">
        <f t="shared" si="70"/>
        <v>-3.5650623885917998</v>
      </c>
      <c r="L440" s="86"/>
      <c r="M440" s="98">
        <f t="shared" si="66"/>
        <v>62.399077277969873</v>
      </c>
      <c r="N440" s="86">
        <f t="shared" si="69"/>
        <v>-3.5650623885917998</v>
      </c>
      <c r="O440" s="86">
        <f t="shared" si="71"/>
        <v>-40.286975717439297</v>
      </c>
      <c r="Q440" s="95">
        <v>7762</v>
      </c>
      <c r="R440" s="88">
        <f t="shared" si="67"/>
        <v>62.399077277969873</v>
      </c>
      <c r="AF440" s="236" t="s">
        <v>665</v>
      </c>
      <c r="AG440" s="10">
        <v>90</v>
      </c>
    </row>
    <row r="441" spans="1:35" x14ac:dyDescent="0.3">
      <c r="A441" s="95">
        <v>7792</v>
      </c>
      <c r="B441" s="92" t="s">
        <v>0</v>
      </c>
      <c r="C441" s="92" t="s">
        <v>0</v>
      </c>
      <c r="D441" s="260">
        <v>52.6</v>
      </c>
      <c r="E441" s="258">
        <v>17.7</v>
      </c>
      <c r="F441" s="97"/>
      <c r="G441" s="84" t="s">
        <v>0</v>
      </c>
      <c r="H441" s="84" t="s">
        <v>0</v>
      </c>
      <c r="I441" s="98">
        <f t="shared" si="68"/>
        <v>-2.7726432532347522</v>
      </c>
      <c r="J441" s="84" t="s">
        <v>0</v>
      </c>
      <c r="K441" s="98">
        <f t="shared" si="70"/>
        <v>-2.7726432532347522</v>
      </c>
      <c r="L441" s="86"/>
      <c r="M441" s="98">
        <f t="shared" si="66"/>
        <v>60.668973471741502</v>
      </c>
      <c r="N441" s="86">
        <f t="shared" si="69"/>
        <v>-2.7726432532347522</v>
      </c>
      <c r="O441" s="86">
        <f t="shared" si="71"/>
        <v>-42.513661202185801</v>
      </c>
      <c r="Q441" s="95">
        <v>7792</v>
      </c>
      <c r="R441" s="88">
        <f t="shared" si="67"/>
        <v>60.668973471741502</v>
      </c>
      <c r="AF441" s="236" t="s">
        <v>666</v>
      </c>
      <c r="AG441" s="10">
        <v>91</v>
      </c>
    </row>
    <row r="442" spans="1:35" x14ac:dyDescent="0.3">
      <c r="A442" s="95">
        <v>7823</v>
      </c>
      <c r="B442" s="92" t="s">
        <v>0</v>
      </c>
      <c r="C442" s="92" t="s">
        <v>0</v>
      </c>
      <c r="D442" s="260">
        <v>51.1</v>
      </c>
      <c r="E442" s="258">
        <v>17.600000000000001</v>
      </c>
      <c r="F442" s="97"/>
      <c r="G442" s="84" t="s">
        <v>0</v>
      </c>
      <c r="H442" s="84" t="s">
        <v>0</v>
      </c>
      <c r="I442" s="98">
        <f t="shared" si="68"/>
        <v>-2.8517110266159662</v>
      </c>
      <c r="J442" s="84" t="s">
        <v>0</v>
      </c>
      <c r="K442" s="98">
        <f t="shared" si="70"/>
        <v>-2.8517110266159662</v>
      </c>
      <c r="L442" s="86"/>
      <c r="M442" s="98">
        <f t="shared" si="66"/>
        <v>58.938869665513131</v>
      </c>
      <c r="N442" s="86">
        <f t="shared" si="69"/>
        <v>-2.8517110266159662</v>
      </c>
      <c r="O442" s="86">
        <f t="shared" si="71"/>
        <v>-43.907793633369927</v>
      </c>
      <c r="Q442" s="95">
        <v>7823</v>
      </c>
      <c r="R442" s="88">
        <f t="shared" si="67"/>
        <v>58.938869665513131</v>
      </c>
      <c r="T442" s="31"/>
      <c r="AF442" s="236" t="s">
        <v>667</v>
      </c>
      <c r="AG442" s="10">
        <v>91</v>
      </c>
    </row>
    <row r="443" spans="1:35" x14ac:dyDescent="0.3">
      <c r="A443" s="95">
        <v>7853</v>
      </c>
      <c r="B443" s="92" t="s">
        <v>0</v>
      </c>
      <c r="C443" s="92" t="s">
        <v>0</v>
      </c>
      <c r="D443" s="260">
        <v>51.1</v>
      </c>
      <c r="E443" s="258">
        <v>17.7</v>
      </c>
      <c r="F443" s="97"/>
      <c r="G443" s="84" t="s">
        <v>0</v>
      </c>
      <c r="H443" s="84" t="s">
        <v>0</v>
      </c>
      <c r="I443" s="98">
        <f t="shared" si="68"/>
        <v>0</v>
      </c>
      <c r="J443" s="84" t="s">
        <v>0</v>
      </c>
      <c r="K443" s="98">
        <f t="shared" si="70"/>
        <v>0</v>
      </c>
      <c r="L443" s="86"/>
      <c r="M443" s="98">
        <f t="shared" si="66"/>
        <v>58.938869665513131</v>
      </c>
      <c r="N443" s="86">
        <f t="shared" si="69"/>
        <v>0</v>
      </c>
      <c r="O443" s="86">
        <f t="shared" si="71"/>
        <v>-43.722466960352421</v>
      </c>
      <c r="Q443" s="95">
        <v>7853</v>
      </c>
      <c r="R443" s="88">
        <f t="shared" si="67"/>
        <v>58.938869665513131</v>
      </c>
      <c r="T443" s="31"/>
      <c r="AF443" s="236" t="s">
        <v>668</v>
      </c>
      <c r="AG443" s="10">
        <v>91</v>
      </c>
      <c r="AI443" s="31"/>
    </row>
    <row r="444" spans="1:35" x14ac:dyDescent="0.3">
      <c r="A444" s="95">
        <v>7884</v>
      </c>
      <c r="B444" s="92" t="s">
        <v>0</v>
      </c>
      <c r="C444" s="92" t="s">
        <v>0</v>
      </c>
      <c r="D444" s="260">
        <v>51.2</v>
      </c>
      <c r="E444" s="258">
        <v>17.7</v>
      </c>
      <c r="F444" s="97"/>
      <c r="G444" s="84" t="s">
        <v>0</v>
      </c>
      <c r="H444" s="84" t="s">
        <v>0</v>
      </c>
      <c r="I444" s="98">
        <f t="shared" si="68"/>
        <v>0.19569471624265589</v>
      </c>
      <c r="J444" s="84" t="s">
        <v>0</v>
      </c>
      <c r="K444" s="98">
        <f t="shared" si="70"/>
        <v>0.19569471624265589</v>
      </c>
      <c r="L444" s="86"/>
      <c r="M444" s="98">
        <f t="shared" si="66"/>
        <v>59.054209919261687</v>
      </c>
      <c r="N444" s="86">
        <f t="shared" si="69"/>
        <v>0.19569471624265589</v>
      </c>
      <c r="O444" s="86">
        <f t="shared" si="71"/>
        <v>-42.015855039637593</v>
      </c>
      <c r="Q444" s="95">
        <v>7884</v>
      </c>
      <c r="R444" s="88">
        <f t="shared" si="67"/>
        <v>59.054209919261687</v>
      </c>
      <c r="AF444" s="236" t="s">
        <v>669</v>
      </c>
      <c r="AG444" s="10">
        <v>91</v>
      </c>
      <c r="AI444" s="31"/>
    </row>
    <row r="445" spans="1:35" x14ac:dyDescent="0.3">
      <c r="A445" s="95">
        <v>7915</v>
      </c>
      <c r="B445" s="92" t="s">
        <v>0</v>
      </c>
      <c r="C445" s="92" t="s">
        <v>0</v>
      </c>
      <c r="D445" s="260">
        <v>51.1</v>
      </c>
      <c r="E445" s="258">
        <v>17.5</v>
      </c>
      <c r="F445" s="97"/>
      <c r="G445" s="84" t="s">
        <v>0</v>
      </c>
      <c r="H445" s="84" t="s">
        <v>0</v>
      </c>
      <c r="I445" s="98">
        <f t="shared" si="68"/>
        <v>-0.1953125</v>
      </c>
      <c r="J445" s="84" t="s">
        <v>0</v>
      </c>
      <c r="K445" s="98">
        <f t="shared" si="70"/>
        <v>-0.1953125</v>
      </c>
      <c r="L445" s="86"/>
      <c r="M445" s="98">
        <f t="shared" si="66"/>
        <v>58.938869665513131</v>
      </c>
      <c r="N445" s="86">
        <f t="shared" si="69"/>
        <v>-0.1953125</v>
      </c>
      <c r="O445" s="86">
        <f t="shared" si="71"/>
        <v>-39.882352941176471</v>
      </c>
      <c r="Q445" s="95">
        <v>7915</v>
      </c>
      <c r="R445" s="88">
        <f t="shared" si="67"/>
        <v>58.938869665513131</v>
      </c>
      <c r="AF445" s="236" t="s">
        <v>670</v>
      </c>
      <c r="AG445" s="10">
        <v>91</v>
      </c>
    </row>
    <row r="446" spans="1:35" x14ac:dyDescent="0.3">
      <c r="A446" s="95">
        <v>7945</v>
      </c>
      <c r="B446" s="92" t="s">
        <v>0</v>
      </c>
      <c r="C446" s="92" t="s">
        <v>0</v>
      </c>
      <c r="D446" s="260">
        <v>51.5</v>
      </c>
      <c r="E446" s="258">
        <v>17.5</v>
      </c>
      <c r="F446" s="97"/>
      <c r="G446" s="84" t="s">
        <v>0</v>
      </c>
      <c r="H446" s="84" t="s">
        <v>0</v>
      </c>
      <c r="I446" s="98">
        <f t="shared" si="68"/>
        <v>0.78277886497064575</v>
      </c>
      <c r="J446" s="84" t="s">
        <v>0</v>
      </c>
      <c r="K446" s="98">
        <f t="shared" si="70"/>
        <v>0.78277886497064575</v>
      </c>
      <c r="L446" s="86"/>
      <c r="M446" s="98">
        <f t="shared" si="66"/>
        <v>59.400230680507363</v>
      </c>
      <c r="N446" s="86">
        <f t="shared" si="69"/>
        <v>0.78277886497064575</v>
      </c>
      <c r="O446" s="86">
        <f t="shared" si="71"/>
        <v>-34.727503168567821</v>
      </c>
      <c r="Q446" s="95">
        <v>7945</v>
      </c>
      <c r="R446" s="88">
        <f t="shared" si="67"/>
        <v>59.400230680507363</v>
      </c>
      <c r="AF446" s="236" t="s">
        <v>671</v>
      </c>
      <c r="AG446" s="10">
        <v>91</v>
      </c>
    </row>
    <row r="447" spans="1:35" x14ac:dyDescent="0.3">
      <c r="A447" s="95">
        <v>7976</v>
      </c>
      <c r="B447" s="92" t="s">
        <v>0</v>
      </c>
      <c r="C447" s="92" t="s">
        <v>0</v>
      </c>
      <c r="D447" s="260">
        <v>51.5</v>
      </c>
      <c r="E447" s="258">
        <v>17.399999999999999</v>
      </c>
      <c r="F447" s="97"/>
      <c r="G447" s="84" t="s">
        <v>0</v>
      </c>
      <c r="H447" s="84" t="s">
        <v>0</v>
      </c>
      <c r="I447" s="98">
        <f t="shared" si="68"/>
        <v>0</v>
      </c>
      <c r="J447" s="84" t="s">
        <v>0</v>
      </c>
      <c r="K447" s="98">
        <f t="shared" si="70"/>
        <v>0</v>
      </c>
      <c r="L447" s="86"/>
      <c r="M447" s="98">
        <f t="shared" si="66"/>
        <v>59.400230680507363</v>
      </c>
      <c r="N447" s="86">
        <f t="shared" si="69"/>
        <v>0</v>
      </c>
      <c r="O447" s="86">
        <f t="shared" si="71"/>
        <v>-29.452054794520556</v>
      </c>
      <c r="Q447" s="95">
        <v>7976</v>
      </c>
      <c r="R447" s="88">
        <f t="shared" si="67"/>
        <v>59.400230680507363</v>
      </c>
      <c r="T447" s="31"/>
      <c r="AF447" s="236" t="s">
        <v>672</v>
      </c>
      <c r="AG447" s="10">
        <v>92</v>
      </c>
    </row>
    <row r="448" spans="1:35" x14ac:dyDescent="0.3">
      <c r="A448" s="95">
        <v>8006</v>
      </c>
      <c r="B448" s="92" t="s">
        <v>0</v>
      </c>
      <c r="C448" s="92" t="s">
        <v>0</v>
      </c>
      <c r="D448" s="260">
        <v>50.9</v>
      </c>
      <c r="E448" s="258">
        <v>17.3</v>
      </c>
      <c r="F448" s="97"/>
      <c r="G448" s="84" t="s">
        <v>0</v>
      </c>
      <c r="H448" s="84" t="s">
        <v>0</v>
      </c>
      <c r="I448" s="98">
        <f t="shared" si="68"/>
        <v>-1.1650485436893177</v>
      </c>
      <c r="J448" s="84" t="s">
        <v>0</v>
      </c>
      <c r="K448" s="98">
        <f t="shared" si="70"/>
        <v>-1.1650485436893177</v>
      </c>
      <c r="L448" s="86"/>
      <c r="M448" s="98">
        <f t="shared" si="66"/>
        <v>58.708189158016019</v>
      </c>
      <c r="N448" s="86">
        <f t="shared" si="69"/>
        <v>-1.1650485436893177</v>
      </c>
      <c r="O448" s="86">
        <f t="shared" si="71"/>
        <v>-22.878787878787875</v>
      </c>
      <c r="Q448" s="95">
        <v>8006</v>
      </c>
      <c r="R448" s="88">
        <f t="shared" si="67"/>
        <v>58.708189158016019</v>
      </c>
      <c r="T448" s="31"/>
      <c r="AF448" s="236" t="s">
        <v>673</v>
      </c>
      <c r="AG448" s="10">
        <v>92</v>
      </c>
      <c r="AI448" s="31"/>
    </row>
    <row r="449" spans="1:35" x14ac:dyDescent="0.3">
      <c r="A449" s="95">
        <v>8037</v>
      </c>
      <c r="B449" s="92" t="s">
        <v>0</v>
      </c>
      <c r="C449" s="92" t="s">
        <v>0</v>
      </c>
      <c r="D449" s="260">
        <v>50</v>
      </c>
      <c r="E449" s="258">
        <v>16.899999999999999</v>
      </c>
      <c r="F449" s="97"/>
      <c r="G449" s="84" t="s">
        <v>0</v>
      </c>
      <c r="H449" s="84" t="s">
        <v>0</v>
      </c>
      <c r="I449" s="98">
        <f t="shared" si="68"/>
        <v>-1.7681728880157177</v>
      </c>
      <c r="J449" s="84" t="s">
        <v>0</v>
      </c>
      <c r="K449" s="98">
        <f t="shared" si="70"/>
        <v>-1.7681728880157177</v>
      </c>
      <c r="L449" s="86"/>
      <c r="M449" s="98">
        <f t="shared" si="66"/>
        <v>57.670126874278999</v>
      </c>
      <c r="N449" s="86">
        <f t="shared" si="69"/>
        <v>-1.7681728880157177</v>
      </c>
      <c r="O449" s="86">
        <f t="shared" si="71"/>
        <v>-19.871794871794869</v>
      </c>
      <c r="Q449" s="95">
        <v>8037</v>
      </c>
      <c r="R449" s="88">
        <f t="shared" si="67"/>
        <v>57.670126874278999</v>
      </c>
      <c r="AF449" s="236" t="s">
        <v>674</v>
      </c>
      <c r="AG449" s="10">
        <v>93</v>
      </c>
      <c r="AI449" s="31"/>
    </row>
    <row r="450" spans="1:35" x14ac:dyDescent="0.3">
      <c r="A450" s="95">
        <v>8068</v>
      </c>
      <c r="B450" s="92" t="s">
        <v>0</v>
      </c>
      <c r="C450" s="92" t="s">
        <v>0</v>
      </c>
      <c r="D450" s="260">
        <v>50.9</v>
      </c>
      <c r="E450" s="258">
        <v>16.899999999999999</v>
      </c>
      <c r="F450" s="97"/>
      <c r="G450" s="84" t="s">
        <v>0</v>
      </c>
      <c r="H450" s="84" t="s">
        <v>0</v>
      </c>
      <c r="I450" s="98">
        <f t="shared" si="68"/>
        <v>1.8000000000000016</v>
      </c>
      <c r="J450" s="84" t="s">
        <v>0</v>
      </c>
      <c r="K450" s="98">
        <f t="shared" si="70"/>
        <v>1.8000000000000016</v>
      </c>
      <c r="L450" s="86"/>
      <c r="M450" s="98">
        <f t="shared" si="66"/>
        <v>58.708189158016019</v>
      </c>
      <c r="N450" s="86">
        <f t="shared" si="69"/>
        <v>1.8000000000000016</v>
      </c>
      <c r="O450" s="86">
        <f t="shared" si="71"/>
        <v>-11.324041811846675</v>
      </c>
      <c r="Q450" s="95">
        <v>8068</v>
      </c>
      <c r="R450" s="88">
        <f t="shared" si="67"/>
        <v>58.708189158016019</v>
      </c>
      <c r="AF450" s="236" t="s">
        <v>675</v>
      </c>
      <c r="AG450" s="10">
        <v>93</v>
      </c>
    </row>
    <row r="451" spans="1:35" x14ac:dyDescent="0.3">
      <c r="A451" s="95">
        <v>8096</v>
      </c>
      <c r="B451" s="92" t="s">
        <v>0</v>
      </c>
      <c r="C451" s="92" t="s">
        <v>0</v>
      </c>
      <c r="D451" s="260">
        <v>50.8</v>
      </c>
      <c r="E451" s="258">
        <v>16.7</v>
      </c>
      <c r="F451" s="97"/>
      <c r="G451" s="84" t="s">
        <v>0</v>
      </c>
      <c r="H451" s="84" t="s">
        <v>0</v>
      </c>
      <c r="I451" s="98">
        <f t="shared" si="68"/>
        <v>-0.19646365422396617</v>
      </c>
      <c r="J451" s="84" t="s">
        <v>0</v>
      </c>
      <c r="K451" s="98">
        <f t="shared" si="70"/>
        <v>-0.19646365422396617</v>
      </c>
      <c r="L451" s="86"/>
      <c r="M451" s="98">
        <f t="shared" si="66"/>
        <v>58.592848904267463</v>
      </c>
      <c r="N451" s="86">
        <f t="shared" si="69"/>
        <v>-0.19646365422396617</v>
      </c>
      <c r="O451" s="86">
        <f t="shared" si="71"/>
        <v>-9.4474153297682602</v>
      </c>
      <c r="Q451" s="95">
        <v>8096</v>
      </c>
      <c r="R451" s="88">
        <f t="shared" si="67"/>
        <v>58.592848904267463</v>
      </c>
      <c r="AF451" s="236" t="s">
        <v>676</v>
      </c>
      <c r="AG451" s="10">
        <v>93</v>
      </c>
    </row>
    <row r="452" spans="1:35" x14ac:dyDescent="0.3">
      <c r="A452" s="95">
        <v>8127</v>
      </c>
      <c r="B452" s="92" t="s">
        <v>0</v>
      </c>
      <c r="C452" s="92" t="s">
        <v>0</v>
      </c>
      <c r="D452" s="260">
        <v>51</v>
      </c>
      <c r="E452" s="258">
        <v>16.7</v>
      </c>
      <c r="F452" s="97"/>
      <c r="G452" s="84" t="s">
        <v>0</v>
      </c>
      <c r="H452" s="84" t="s">
        <v>0</v>
      </c>
      <c r="I452" s="98">
        <f t="shared" si="68"/>
        <v>0.3937007874015741</v>
      </c>
      <c r="J452" s="84" t="s">
        <v>0</v>
      </c>
      <c r="K452" s="98">
        <f t="shared" si="70"/>
        <v>0.3937007874015741</v>
      </c>
      <c r="L452" s="86"/>
      <c r="M452" s="98">
        <f t="shared" si="66"/>
        <v>58.823529411764575</v>
      </c>
      <c r="N452" s="86">
        <f t="shared" si="69"/>
        <v>0.3937007874015741</v>
      </c>
      <c r="O452" s="86">
        <f t="shared" si="71"/>
        <v>-5.7301293900184902</v>
      </c>
      <c r="Q452" s="95">
        <v>8127</v>
      </c>
      <c r="R452" s="88">
        <f t="shared" si="67"/>
        <v>58.823529411764575</v>
      </c>
      <c r="T452" s="31"/>
      <c r="AF452" s="236" t="s">
        <v>677</v>
      </c>
      <c r="AG452" s="10">
        <v>93</v>
      </c>
    </row>
    <row r="453" spans="1:35" x14ac:dyDescent="0.3">
      <c r="A453" s="95">
        <v>8157</v>
      </c>
      <c r="B453" s="92" t="s">
        <v>0</v>
      </c>
      <c r="C453" s="92" t="s">
        <v>0</v>
      </c>
      <c r="D453" s="260">
        <v>52.6</v>
      </c>
      <c r="E453" s="258">
        <v>16.7</v>
      </c>
      <c r="F453" s="97"/>
      <c r="G453" s="84" t="s">
        <v>0</v>
      </c>
      <c r="H453" s="84" t="s">
        <v>0</v>
      </c>
      <c r="I453" s="98">
        <f t="shared" si="68"/>
        <v>3.1372549019607954</v>
      </c>
      <c r="J453" s="84" t="s">
        <v>0</v>
      </c>
      <c r="K453" s="98">
        <f t="shared" si="70"/>
        <v>3.1372549019607954</v>
      </c>
      <c r="L453" s="86"/>
      <c r="M453" s="98">
        <f t="shared" si="66"/>
        <v>60.668973471741509</v>
      </c>
      <c r="N453" s="86">
        <f t="shared" si="69"/>
        <v>3.1372549019607954</v>
      </c>
      <c r="O453" s="86">
        <f t="shared" si="71"/>
        <v>2.2204460492503131E-14</v>
      </c>
      <c r="Q453" s="95">
        <v>8157</v>
      </c>
      <c r="R453" s="88">
        <f t="shared" si="67"/>
        <v>60.668973471741509</v>
      </c>
      <c r="T453" s="31"/>
      <c r="AF453" s="236" t="s">
        <v>678</v>
      </c>
      <c r="AG453" s="10">
        <v>94</v>
      </c>
      <c r="AI453" s="31"/>
    </row>
    <row r="454" spans="1:35" x14ac:dyDescent="0.3">
      <c r="A454" s="95">
        <v>8188</v>
      </c>
      <c r="B454" s="92" t="s">
        <v>0</v>
      </c>
      <c r="C454" s="92" t="s">
        <v>0</v>
      </c>
      <c r="D454" s="260">
        <v>52.7</v>
      </c>
      <c r="E454" s="258">
        <v>16.7</v>
      </c>
      <c r="F454" s="97"/>
      <c r="G454" s="84" t="s">
        <v>0</v>
      </c>
      <c r="H454" s="84" t="s">
        <v>0</v>
      </c>
      <c r="I454" s="98">
        <f t="shared" si="68"/>
        <v>0.19011406844107182</v>
      </c>
      <c r="J454" s="84" t="s">
        <v>0</v>
      </c>
      <c r="K454" s="98">
        <f t="shared" si="70"/>
        <v>0.19011406844107182</v>
      </c>
      <c r="L454" s="86"/>
      <c r="M454" s="98">
        <f t="shared" si="66"/>
        <v>60.784313725490072</v>
      </c>
      <c r="N454" s="86">
        <f t="shared" si="69"/>
        <v>0.19011406844107182</v>
      </c>
      <c r="O454" s="86">
        <f t="shared" si="71"/>
        <v>3.1311154598826052</v>
      </c>
      <c r="Q454" s="95">
        <v>8188</v>
      </c>
      <c r="R454" s="88">
        <f t="shared" si="67"/>
        <v>60.784313725490072</v>
      </c>
      <c r="AF454" s="236" t="s">
        <v>679</v>
      </c>
      <c r="AG454" s="10">
        <v>95</v>
      </c>
      <c r="AI454" s="31"/>
    </row>
    <row r="455" spans="1:35" x14ac:dyDescent="0.3">
      <c r="A455" s="95">
        <v>8218</v>
      </c>
      <c r="B455" s="92" t="s">
        <v>0</v>
      </c>
      <c r="C455" s="92" t="s">
        <v>0</v>
      </c>
      <c r="D455" s="260">
        <v>54.4</v>
      </c>
      <c r="E455" s="258">
        <v>16.8</v>
      </c>
      <c r="F455" s="97"/>
      <c r="G455" s="84" t="s">
        <v>0</v>
      </c>
      <c r="H455" s="84" t="s">
        <v>0</v>
      </c>
      <c r="I455" s="98">
        <f t="shared" si="68"/>
        <v>3.2258064516129004</v>
      </c>
      <c r="J455" s="84" t="s">
        <v>0</v>
      </c>
      <c r="K455" s="98">
        <f t="shared" si="70"/>
        <v>3.2258064516129004</v>
      </c>
      <c r="L455" s="86"/>
      <c r="M455" s="98">
        <f t="shared" si="66"/>
        <v>62.745098039215556</v>
      </c>
      <c r="N455" s="86">
        <f t="shared" si="69"/>
        <v>3.2258064516129004</v>
      </c>
      <c r="O455" s="86">
        <f t="shared" si="71"/>
        <v>6.4579256360078441</v>
      </c>
      <c r="Q455" s="95">
        <v>8218</v>
      </c>
      <c r="R455" s="88">
        <f t="shared" si="67"/>
        <v>62.745098039215556</v>
      </c>
      <c r="AF455" s="236" t="s">
        <v>680</v>
      </c>
      <c r="AG455" s="10">
        <v>95</v>
      </c>
    </row>
    <row r="456" spans="1:35" x14ac:dyDescent="0.3">
      <c r="A456" s="95">
        <v>8249</v>
      </c>
      <c r="B456" s="92" t="s">
        <v>0</v>
      </c>
      <c r="C456" s="92" t="s">
        <v>0</v>
      </c>
      <c r="D456" s="260">
        <v>54</v>
      </c>
      <c r="E456" s="258">
        <v>16.600000000000001</v>
      </c>
      <c r="F456" s="97"/>
      <c r="G456" s="84" t="s">
        <v>0</v>
      </c>
      <c r="H456" s="84" t="s">
        <v>0</v>
      </c>
      <c r="I456" s="98">
        <f t="shared" si="68"/>
        <v>-0.73529411764705621</v>
      </c>
      <c r="J456" s="84" t="s">
        <v>0</v>
      </c>
      <c r="K456" s="98">
        <f t="shared" si="70"/>
        <v>-0.73529411764705621</v>
      </c>
      <c r="L456" s="86"/>
      <c r="M456" s="98">
        <f t="shared" si="66"/>
        <v>62.283737024221324</v>
      </c>
      <c r="N456" s="86">
        <f t="shared" si="69"/>
        <v>-0.73529411764705621</v>
      </c>
      <c r="O456" s="86">
        <f t="shared" si="71"/>
        <v>5.4687500000000222</v>
      </c>
      <c r="Q456" s="95">
        <v>8249</v>
      </c>
      <c r="R456" s="88">
        <f t="shared" si="67"/>
        <v>62.283737024221324</v>
      </c>
      <c r="AF456" s="236" t="s">
        <v>681</v>
      </c>
      <c r="AG456" s="10">
        <v>95</v>
      </c>
    </row>
    <row r="457" spans="1:35" x14ac:dyDescent="0.3">
      <c r="A457" s="95">
        <v>8280</v>
      </c>
      <c r="B457" s="92" t="s">
        <v>0</v>
      </c>
      <c r="C457" s="92" t="s">
        <v>0</v>
      </c>
      <c r="D457" s="260">
        <v>54.3</v>
      </c>
      <c r="E457" s="258">
        <v>16.600000000000001</v>
      </c>
      <c r="F457" s="97"/>
      <c r="G457" s="84" t="s">
        <v>0</v>
      </c>
      <c r="H457" s="84" t="s">
        <v>0</v>
      </c>
      <c r="I457" s="98">
        <f t="shared" si="68"/>
        <v>0.55555555555555358</v>
      </c>
      <c r="J457" s="84" t="s">
        <v>0</v>
      </c>
      <c r="K457" s="98">
        <f t="shared" si="70"/>
        <v>0.55555555555555358</v>
      </c>
      <c r="L457" s="86"/>
      <c r="M457" s="98">
        <f t="shared" si="66"/>
        <v>62.629757785467</v>
      </c>
      <c r="N457" s="86">
        <f t="shared" si="69"/>
        <v>0.55555555555555358</v>
      </c>
      <c r="O457" s="86">
        <f t="shared" si="71"/>
        <v>6.2622309197651882</v>
      </c>
      <c r="Q457" s="95">
        <v>8280</v>
      </c>
      <c r="R457" s="88">
        <f t="shared" si="67"/>
        <v>62.629757785467</v>
      </c>
      <c r="T457" s="31"/>
      <c r="AF457" s="236" t="s">
        <v>682</v>
      </c>
      <c r="AG457" s="10">
        <v>95</v>
      </c>
    </row>
    <row r="458" spans="1:35" x14ac:dyDescent="0.3">
      <c r="A458" s="95">
        <v>8310</v>
      </c>
      <c r="B458" s="92" t="s">
        <v>0</v>
      </c>
      <c r="C458" s="92" t="s">
        <v>0</v>
      </c>
      <c r="D458" s="260">
        <v>54.5</v>
      </c>
      <c r="E458" s="258">
        <v>16.7</v>
      </c>
      <c r="F458" s="97"/>
      <c r="G458" s="84" t="s">
        <v>0</v>
      </c>
      <c r="H458" s="84" t="s">
        <v>0</v>
      </c>
      <c r="I458" s="98">
        <f t="shared" si="68"/>
        <v>0.36832412523020164</v>
      </c>
      <c r="J458" s="84" t="s">
        <v>0</v>
      </c>
      <c r="K458" s="98">
        <f t="shared" si="70"/>
        <v>0.36832412523020164</v>
      </c>
      <c r="L458" s="86"/>
      <c r="M458" s="98">
        <f t="shared" si="66"/>
        <v>62.860438292964112</v>
      </c>
      <c r="N458" s="86">
        <f t="shared" si="69"/>
        <v>0.36832412523020164</v>
      </c>
      <c r="O458" s="86">
        <f t="shared" si="71"/>
        <v>5.8252427184466216</v>
      </c>
      <c r="Q458" s="95">
        <v>8310</v>
      </c>
      <c r="R458" s="88">
        <f t="shared" si="67"/>
        <v>62.860438292964112</v>
      </c>
      <c r="T458" s="31"/>
      <c r="AF458" s="236" t="s">
        <v>683</v>
      </c>
      <c r="AG458" s="10">
        <v>96</v>
      </c>
      <c r="AI458" s="31"/>
    </row>
    <row r="459" spans="1:35" x14ac:dyDescent="0.3">
      <c r="A459" s="95">
        <v>8341</v>
      </c>
      <c r="B459" s="92" t="s">
        <v>0</v>
      </c>
      <c r="C459" s="92" t="s">
        <v>0</v>
      </c>
      <c r="D459" s="260">
        <v>55</v>
      </c>
      <c r="E459" s="258">
        <v>16.8</v>
      </c>
      <c r="F459" s="97"/>
      <c r="G459" s="84" t="s">
        <v>0</v>
      </c>
      <c r="H459" s="84" t="s">
        <v>0</v>
      </c>
      <c r="I459" s="98">
        <f t="shared" si="68"/>
        <v>0.91743119266054496</v>
      </c>
      <c r="J459" s="84" t="s">
        <v>0</v>
      </c>
      <c r="K459" s="98">
        <f t="shared" si="70"/>
        <v>0.91743119266054496</v>
      </c>
      <c r="L459" s="86"/>
      <c r="M459" s="98">
        <f t="shared" si="66"/>
        <v>63.4371395617069</v>
      </c>
      <c r="N459" s="86">
        <f t="shared" si="69"/>
        <v>0.91743119266054496</v>
      </c>
      <c r="O459" s="86">
        <f t="shared" si="71"/>
        <v>6.7961165048543881</v>
      </c>
      <c r="Q459" s="95">
        <v>8341</v>
      </c>
      <c r="R459" s="88">
        <f t="shared" si="67"/>
        <v>63.4371395617069</v>
      </c>
      <c r="AF459" s="236" t="s">
        <v>684</v>
      </c>
      <c r="AG459" s="10">
        <v>97</v>
      </c>
      <c r="AI459" s="31"/>
    </row>
    <row r="460" spans="1:35" x14ac:dyDescent="0.3">
      <c r="A460" s="95">
        <v>8371</v>
      </c>
      <c r="B460" s="92" t="s">
        <v>0</v>
      </c>
      <c r="C460" s="92" t="s">
        <v>0</v>
      </c>
      <c r="D460" s="260">
        <v>55.1</v>
      </c>
      <c r="E460" s="258">
        <v>16.899999999999999</v>
      </c>
      <c r="F460" s="97"/>
      <c r="G460" s="84" t="s">
        <v>0</v>
      </c>
      <c r="H460" s="84" t="s">
        <v>0</v>
      </c>
      <c r="I460" s="98">
        <f t="shared" si="68"/>
        <v>0.18181818181819409</v>
      </c>
      <c r="J460" s="84" t="s">
        <v>0</v>
      </c>
      <c r="K460" s="98">
        <f t="shared" si="70"/>
        <v>0.18181818181819409</v>
      </c>
      <c r="L460" s="86"/>
      <c r="M460" s="98">
        <f t="shared" si="66"/>
        <v>63.552479815455463</v>
      </c>
      <c r="N460" s="86">
        <f t="shared" si="69"/>
        <v>0.18181818181819409</v>
      </c>
      <c r="O460" s="86">
        <f t="shared" si="71"/>
        <v>8.2514734774066909</v>
      </c>
      <c r="Q460" s="95">
        <v>8371</v>
      </c>
      <c r="R460" s="88">
        <f t="shared" si="67"/>
        <v>63.552479815455463</v>
      </c>
      <c r="AF460" s="236" t="s">
        <v>685</v>
      </c>
      <c r="AG460" s="10">
        <v>97</v>
      </c>
    </row>
    <row r="461" spans="1:35" x14ac:dyDescent="0.3">
      <c r="A461" s="95">
        <v>8402</v>
      </c>
      <c r="B461" s="92" t="s">
        <v>0</v>
      </c>
      <c r="C461" s="92" t="s">
        <v>0</v>
      </c>
      <c r="D461" s="260">
        <v>55.8</v>
      </c>
      <c r="E461" s="258">
        <v>16.8</v>
      </c>
      <c r="F461" s="97"/>
      <c r="G461" s="84" t="s">
        <v>0</v>
      </c>
      <c r="H461" s="84" t="s">
        <v>0</v>
      </c>
      <c r="I461" s="98">
        <f t="shared" si="68"/>
        <v>1.2704174228675091</v>
      </c>
      <c r="J461" s="84" t="s">
        <v>0</v>
      </c>
      <c r="K461" s="98">
        <f t="shared" si="70"/>
        <v>1.2704174228675091</v>
      </c>
      <c r="L461" s="86"/>
      <c r="M461" s="98">
        <f t="shared" si="66"/>
        <v>64.359861591695363</v>
      </c>
      <c r="N461" s="86">
        <f t="shared" si="69"/>
        <v>1.2704174228675091</v>
      </c>
      <c r="O461" s="86">
        <f t="shared" si="71"/>
        <v>11.60000000000001</v>
      </c>
      <c r="Q461" s="95">
        <v>8402</v>
      </c>
      <c r="R461" s="88">
        <f t="shared" si="67"/>
        <v>64.359861591695363</v>
      </c>
      <c r="AF461" s="236" t="s">
        <v>686</v>
      </c>
      <c r="AG461" s="10">
        <v>97</v>
      </c>
    </row>
    <row r="462" spans="1:35" x14ac:dyDescent="0.3">
      <c r="A462" s="95">
        <v>8433</v>
      </c>
      <c r="B462" s="92" t="s">
        <v>0</v>
      </c>
      <c r="C462" s="92" t="s">
        <v>0</v>
      </c>
      <c r="D462" s="260">
        <v>56.5</v>
      </c>
      <c r="E462" s="258">
        <v>16.8</v>
      </c>
      <c r="F462" s="97"/>
      <c r="G462" s="84" t="s">
        <v>0</v>
      </c>
      <c r="H462" s="84" t="s">
        <v>0</v>
      </c>
      <c r="I462" s="98">
        <f t="shared" si="68"/>
        <v>1.2544802867383575</v>
      </c>
      <c r="J462" s="84" t="s">
        <v>0</v>
      </c>
      <c r="K462" s="98">
        <f t="shared" si="70"/>
        <v>1.2544802867383575</v>
      </c>
      <c r="L462" s="86"/>
      <c r="M462" s="98">
        <f t="shared" si="66"/>
        <v>65.167243367935271</v>
      </c>
      <c r="N462" s="86">
        <f t="shared" si="69"/>
        <v>1.2544802867383575</v>
      </c>
      <c r="O462" s="86">
        <f t="shared" si="71"/>
        <v>11.001964636542239</v>
      </c>
      <c r="Q462" s="95">
        <v>8433</v>
      </c>
      <c r="R462" s="88">
        <f t="shared" si="67"/>
        <v>65.167243367935271</v>
      </c>
      <c r="T462" s="31"/>
      <c r="AF462" s="236" t="s">
        <v>687</v>
      </c>
      <c r="AG462" s="10">
        <v>97</v>
      </c>
    </row>
    <row r="463" spans="1:35" x14ac:dyDescent="0.3">
      <c r="A463" s="95">
        <v>8461</v>
      </c>
      <c r="B463" s="92" t="s">
        <v>0</v>
      </c>
      <c r="C463" s="92" t="s">
        <v>0</v>
      </c>
      <c r="D463" s="260">
        <v>57.2</v>
      </c>
      <c r="E463" s="258">
        <v>16.8</v>
      </c>
      <c r="F463" s="97"/>
      <c r="G463" s="84" t="s">
        <v>0</v>
      </c>
      <c r="H463" s="84" t="s">
        <v>0</v>
      </c>
      <c r="I463" s="98">
        <f t="shared" si="68"/>
        <v>1.2389380530973604</v>
      </c>
      <c r="J463" s="84" t="s">
        <v>0</v>
      </c>
      <c r="K463" s="98">
        <f t="shared" si="70"/>
        <v>1.2389380530973604</v>
      </c>
      <c r="L463" s="86"/>
      <c r="M463" s="98">
        <f t="shared" si="66"/>
        <v>65.974625144175192</v>
      </c>
      <c r="N463" s="86">
        <f t="shared" si="69"/>
        <v>1.2389380530973604</v>
      </c>
      <c r="O463" s="86">
        <f t="shared" si="71"/>
        <v>12.598425196850416</v>
      </c>
      <c r="Q463" s="95">
        <v>8461</v>
      </c>
      <c r="R463" s="88">
        <f t="shared" si="67"/>
        <v>65.974625144175192</v>
      </c>
      <c r="T463" s="31"/>
      <c r="AF463" s="236" t="s">
        <v>688</v>
      </c>
      <c r="AG463" s="10">
        <v>98</v>
      </c>
      <c r="AI463" s="31"/>
    </row>
    <row r="464" spans="1:35" x14ac:dyDescent="0.3">
      <c r="A464" s="95">
        <v>8492</v>
      </c>
      <c r="B464" s="92" t="s">
        <v>0</v>
      </c>
      <c r="C464" s="92" t="s">
        <v>0</v>
      </c>
      <c r="D464" s="260">
        <v>56.8</v>
      </c>
      <c r="E464" s="258">
        <v>16.899999999999999</v>
      </c>
      <c r="F464" s="97"/>
      <c r="G464" s="84" t="s">
        <v>0</v>
      </c>
      <c r="H464" s="84" t="s">
        <v>0</v>
      </c>
      <c r="I464" s="98">
        <f t="shared" si="68"/>
        <v>-0.69930069930070893</v>
      </c>
      <c r="J464" s="84" t="s">
        <v>0</v>
      </c>
      <c r="K464" s="98">
        <f t="shared" si="70"/>
        <v>-0.69930069930070893</v>
      </c>
      <c r="L464" s="86"/>
      <c r="M464" s="98">
        <f t="shared" si="66"/>
        <v>65.513264129180953</v>
      </c>
      <c r="N464" s="86">
        <f t="shared" si="69"/>
        <v>-0.69930069930070893</v>
      </c>
      <c r="O464" s="86">
        <f t="shared" si="71"/>
        <v>11.37254901960787</v>
      </c>
      <c r="Q464" s="95">
        <v>8492</v>
      </c>
      <c r="R464" s="88">
        <f t="shared" si="67"/>
        <v>65.513264129180953</v>
      </c>
      <c r="AF464" s="236" t="s">
        <v>689</v>
      </c>
      <c r="AG464" s="10">
        <v>97</v>
      </c>
      <c r="AI464" s="31"/>
    </row>
    <row r="465" spans="1:35" x14ac:dyDescent="0.3">
      <c r="A465" s="95">
        <v>8522</v>
      </c>
      <c r="B465" s="92" t="s">
        <v>0</v>
      </c>
      <c r="C465" s="92" t="s">
        <v>0</v>
      </c>
      <c r="D465" s="260">
        <v>55.7</v>
      </c>
      <c r="E465" s="258">
        <v>16.899999999999999</v>
      </c>
      <c r="F465" s="97"/>
      <c r="G465" s="84" t="s">
        <v>0</v>
      </c>
      <c r="H465" s="84" t="s">
        <v>0</v>
      </c>
      <c r="I465" s="98">
        <f t="shared" si="68"/>
        <v>-1.936619718309851</v>
      </c>
      <c r="J465" s="84" t="s">
        <v>0</v>
      </c>
      <c r="K465" s="98">
        <f t="shared" si="70"/>
        <v>-1.936619718309851</v>
      </c>
      <c r="L465" s="86"/>
      <c r="M465" s="98">
        <f t="shared" si="66"/>
        <v>64.244521337946821</v>
      </c>
      <c r="N465" s="86">
        <f t="shared" si="69"/>
        <v>-1.936619718309851</v>
      </c>
      <c r="O465" s="86">
        <f t="shared" si="71"/>
        <v>5.8935361216730264</v>
      </c>
      <c r="Q465" s="95">
        <v>8522</v>
      </c>
      <c r="R465" s="88">
        <f t="shared" si="67"/>
        <v>64.244521337946821</v>
      </c>
      <c r="AF465" s="236" t="s">
        <v>690</v>
      </c>
      <c r="AG465" s="10">
        <v>98</v>
      </c>
    </row>
    <row r="466" spans="1:35" x14ac:dyDescent="0.3">
      <c r="A466" s="95">
        <v>8553</v>
      </c>
      <c r="B466" s="92" t="s">
        <v>0</v>
      </c>
      <c r="C466" s="92" t="s">
        <v>0</v>
      </c>
      <c r="D466" s="260">
        <v>54.9</v>
      </c>
      <c r="E466" s="258">
        <v>17</v>
      </c>
      <c r="F466" s="97"/>
      <c r="G466" s="84" t="s">
        <v>0</v>
      </c>
      <c r="H466" s="84" t="s">
        <v>0</v>
      </c>
      <c r="I466" s="98">
        <f t="shared" si="68"/>
        <v>-1.4362657091562037</v>
      </c>
      <c r="J466" s="84" t="s">
        <v>0</v>
      </c>
      <c r="K466" s="98">
        <f t="shared" si="70"/>
        <v>-1.4362657091562037</v>
      </c>
      <c r="L466" s="86"/>
      <c r="M466" s="98">
        <f t="shared" si="66"/>
        <v>63.321799307958351</v>
      </c>
      <c r="N466" s="86">
        <f t="shared" si="69"/>
        <v>-1.4362657091562037</v>
      </c>
      <c r="O466" s="86">
        <f t="shared" si="71"/>
        <v>4.1745730550284632</v>
      </c>
      <c r="Q466" s="95">
        <v>8553</v>
      </c>
      <c r="R466" s="88">
        <f t="shared" si="67"/>
        <v>63.321799307958351</v>
      </c>
      <c r="AF466" s="236" t="s">
        <v>691</v>
      </c>
      <c r="AG466" s="10">
        <v>97</v>
      </c>
    </row>
    <row r="467" spans="1:35" x14ac:dyDescent="0.3">
      <c r="A467" s="95">
        <v>8583</v>
      </c>
      <c r="B467" s="92" t="s">
        <v>0</v>
      </c>
      <c r="C467" s="92" t="s">
        <v>0</v>
      </c>
      <c r="D467" s="260">
        <v>53.9</v>
      </c>
      <c r="E467" s="258">
        <v>17.2</v>
      </c>
      <c r="F467" s="97"/>
      <c r="G467" s="84" t="s">
        <v>0</v>
      </c>
      <c r="H467" s="84" t="s">
        <v>0</v>
      </c>
      <c r="I467" s="98">
        <f t="shared" si="68"/>
        <v>-1.8214936247723079</v>
      </c>
      <c r="J467" s="84" t="s">
        <v>0</v>
      </c>
      <c r="K467" s="98">
        <f t="shared" si="70"/>
        <v>-1.8214936247723079</v>
      </c>
      <c r="L467" s="86"/>
      <c r="M467" s="98">
        <f t="shared" si="66"/>
        <v>62.168396770472775</v>
      </c>
      <c r="N467" s="86">
        <f t="shared" si="69"/>
        <v>-1.8214936247723079</v>
      </c>
      <c r="O467" s="86">
        <f t="shared" si="71"/>
        <v>-0.91911764705880916</v>
      </c>
      <c r="Q467" s="95">
        <v>8583</v>
      </c>
      <c r="R467" s="88">
        <f t="shared" si="67"/>
        <v>62.168396770472775</v>
      </c>
      <c r="T467" s="31"/>
      <c r="AF467" s="236" t="s">
        <v>692</v>
      </c>
      <c r="AG467" s="10">
        <v>98</v>
      </c>
    </row>
    <row r="468" spans="1:35" x14ac:dyDescent="0.3">
      <c r="A468" s="95">
        <v>8614</v>
      </c>
      <c r="B468" s="92" t="s">
        <v>0</v>
      </c>
      <c r="C468" s="92" t="s">
        <v>0</v>
      </c>
      <c r="D468" s="260">
        <v>53.6</v>
      </c>
      <c r="E468" s="258">
        <v>17.100000000000001</v>
      </c>
      <c r="F468" s="97"/>
      <c r="G468" s="84" t="s">
        <v>0</v>
      </c>
      <c r="H468" s="84" t="s">
        <v>0</v>
      </c>
      <c r="I468" s="98">
        <f t="shared" si="68"/>
        <v>-0.55658627087198376</v>
      </c>
      <c r="J468" s="84" t="s">
        <v>0</v>
      </c>
      <c r="K468" s="98">
        <f t="shared" si="70"/>
        <v>-0.55658627087198376</v>
      </c>
      <c r="L468" s="86"/>
      <c r="M468" s="98">
        <f t="shared" ref="M468:M531" si="72">M469/(1+(K469/100))</f>
        <v>61.822376009227099</v>
      </c>
      <c r="N468" s="86">
        <f t="shared" si="69"/>
        <v>-0.55658627087198376</v>
      </c>
      <c r="O468" s="86">
        <f t="shared" si="71"/>
        <v>-0.74074074074073071</v>
      </c>
      <c r="Q468" s="95">
        <v>8614</v>
      </c>
      <c r="R468" s="88">
        <f t="shared" ref="R468:R531" si="73">M468</f>
        <v>61.822376009227099</v>
      </c>
      <c r="T468" s="31"/>
      <c r="AF468" s="236" t="s">
        <v>693</v>
      </c>
      <c r="AG468" s="10">
        <v>97</v>
      </c>
      <c r="AI468" s="31"/>
    </row>
    <row r="469" spans="1:35" x14ac:dyDescent="0.3">
      <c r="A469" s="95">
        <v>8645</v>
      </c>
      <c r="B469" s="92" t="s">
        <v>0</v>
      </c>
      <c r="C469" s="92" t="s">
        <v>0</v>
      </c>
      <c r="D469" s="260">
        <v>54.6</v>
      </c>
      <c r="E469" s="258">
        <v>17.2</v>
      </c>
      <c r="F469" s="97"/>
      <c r="G469" s="84" t="s">
        <v>0</v>
      </c>
      <c r="H469" s="84" t="s">
        <v>0</v>
      </c>
      <c r="I469" s="98">
        <f t="shared" si="68"/>
        <v>1.8656716417910557</v>
      </c>
      <c r="J469" s="84" t="s">
        <v>0</v>
      </c>
      <c r="K469" s="98">
        <f t="shared" si="70"/>
        <v>1.8656716417910557</v>
      </c>
      <c r="L469" s="86"/>
      <c r="M469" s="98">
        <f t="shared" si="72"/>
        <v>62.975778546712689</v>
      </c>
      <c r="N469" s="86">
        <f t="shared" si="69"/>
        <v>1.8656716417910557</v>
      </c>
      <c r="O469" s="86">
        <f t="shared" si="71"/>
        <v>0.55248618784533576</v>
      </c>
      <c r="Q469" s="95">
        <v>8645</v>
      </c>
      <c r="R469" s="88">
        <f t="shared" si="73"/>
        <v>62.975778546712689</v>
      </c>
      <c r="AF469" s="236" t="s">
        <v>694</v>
      </c>
      <c r="AG469" s="10">
        <v>97</v>
      </c>
      <c r="AI469" s="31"/>
    </row>
    <row r="470" spans="1:35" x14ac:dyDescent="0.3">
      <c r="A470" s="95">
        <v>8675</v>
      </c>
      <c r="B470" s="92" t="s">
        <v>0</v>
      </c>
      <c r="C470" s="92" t="s">
        <v>0</v>
      </c>
      <c r="D470" s="260">
        <v>54.4</v>
      </c>
      <c r="E470" s="258">
        <v>17.3</v>
      </c>
      <c r="F470" s="97"/>
      <c r="G470" s="84" t="s">
        <v>0</v>
      </c>
      <c r="H470" s="84" t="s">
        <v>0</v>
      </c>
      <c r="I470" s="98">
        <f t="shared" ref="I470:I533" si="74">((D470/D469)-1)*100</f>
        <v>-0.3663003663003761</v>
      </c>
      <c r="J470" s="84" t="s">
        <v>0</v>
      </c>
      <c r="K470" s="98">
        <f t="shared" si="70"/>
        <v>-0.3663003663003761</v>
      </c>
      <c r="L470" s="86"/>
      <c r="M470" s="98">
        <f t="shared" si="72"/>
        <v>62.74509803921557</v>
      </c>
      <c r="N470" s="86">
        <f t="shared" ref="N470:N533" si="75">((M470/M469)-1)*100</f>
        <v>-0.3663003663003761</v>
      </c>
      <c r="O470" s="86">
        <f t="shared" si="71"/>
        <v>-0.18348623853208235</v>
      </c>
      <c r="Q470" s="95">
        <v>8675</v>
      </c>
      <c r="R470" s="88">
        <f t="shared" si="73"/>
        <v>62.74509803921557</v>
      </c>
      <c r="AF470" s="236" t="s">
        <v>695</v>
      </c>
      <c r="AG470" s="10">
        <v>96</v>
      </c>
    </row>
    <row r="471" spans="1:35" x14ac:dyDescent="0.3">
      <c r="A471" s="95">
        <v>8706</v>
      </c>
      <c r="B471" s="92" t="s">
        <v>0</v>
      </c>
      <c r="C471" s="92" t="s">
        <v>0</v>
      </c>
      <c r="D471" s="260">
        <v>53.9</v>
      </c>
      <c r="E471" s="258">
        <v>17.3</v>
      </c>
      <c r="F471" s="97"/>
      <c r="G471" s="84" t="s">
        <v>0</v>
      </c>
      <c r="H471" s="84" t="s">
        <v>0</v>
      </c>
      <c r="I471" s="98">
        <f t="shared" si="74"/>
        <v>-0.91911764705882026</v>
      </c>
      <c r="J471" s="84" t="s">
        <v>0</v>
      </c>
      <c r="K471" s="98">
        <f t="shared" ref="K471:K534" si="76">I471</f>
        <v>-0.91911764705882026</v>
      </c>
      <c r="L471" s="86"/>
      <c r="M471" s="98">
        <f t="shared" si="72"/>
        <v>62.168396770472782</v>
      </c>
      <c r="N471" s="86">
        <f t="shared" si="75"/>
        <v>-0.91911764705882026</v>
      </c>
      <c r="O471" s="86">
        <f t="shared" si="71"/>
        <v>-1.9999999999999685</v>
      </c>
      <c r="Q471" s="95">
        <v>8706</v>
      </c>
      <c r="R471" s="88">
        <f t="shared" si="73"/>
        <v>62.168396770472782</v>
      </c>
      <c r="AF471" s="236" t="s">
        <v>696</v>
      </c>
      <c r="AG471" s="10">
        <v>96</v>
      </c>
    </row>
    <row r="472" spans="1:35" x14ac:dyDescent="0.3">
      <c r="A472" s="95">
        <v>8736</v>
      </c>
      <c r="B472" s="92" t="s">
        <v>0</v>
      </c>
      <c r="C472" s="92" t="s">
        <v>0</v>
      </c>
      <c r="D472" s="260">
        <v>53.7</v>
      </c>
      <c r="E472" s="258">
        <v>17.3</v>
      </c>
      <c r="F472" s="97"/>
      <c r="G472" s="84" t="s">
        <v>0</v>
      </c>
      <c r="H472" s="84" t="s">
        <v>0</v>
      </c>
      <c r="I472" s="98">
        <f t="shared" si="74"/>
        <v>-0.37105751391465214</v>
      </c>
      <c r="J472" s="84" t="s">
        <v>0</v>
      </c>
      <c r="K472" s="98">
        <f t="shared" si="76"/>
        <v>-0.37105751391465214</v>
      </c>
      <c r="L472" s="86"/>
      <c r="M472" s="98">
        <f t="shared" si="72"/>
        <v>61.93771626297567</v>
      </c>
      <c r="N472" s="86">
        <f t="shared" si="75"/>
        <v>-0.37105751391465214</v>
      </c>
      <c r="O472" s="86">
        <f t="shared" si="71"/>
        <v>-2.5408348457349961</v>
      </c>
      <c r="Q472" s="95">
        <v>8736</v>
      </c>
      <c r="R472" s="88">
        <f t="shared" si="73"/>
        <v>61.93771626297567</v>
      </c>
      <c r="T472" s="31"/>
      <c r="AF472" s="236" t="s">
        <v>697</v>
      </c>
      <c r="AG472" s="10">
        <v>96</v>
      </c>
    </row>
    <row r="473" spans="1:35" x14ac:dyDescent="0.3">
      <c r="A473" s="95">
        <v>8767</v>
      </c>
      <c r="B473" s="92" t="s">
        <v>0</v>
      </c>
      <c r="C473" s="92" t="s">
        <v>0</v>
      </c>
      <c r="D473" s="260">
        <v>54.5</v>
      </c>
      <c r="E473" s="258">
        <v>17.3</v>
      </c>
      <c r="F473" s="97"/>
      <c r="G473" s="84" t="s">
        <v>0</v>
      </c>
      <c r="H473" s="84" t="s">
        <v>0</v>
      </c>
      <c r="I473" s="98">
        <f t="shared" si="74"/>
        <v>1.4897579143389184</v>
      </c>
      <c r="J473" s="84" t="s">
        <v>0</v>
      </c>
      <c r="K473" s="98">
        <f t="shared" si="76"/>
        <v>1.4897579143389184</v>
      </c>
      <c r="L473" s="86"/>
      <c r="M473" s="98">
        <f t="shared" si="72"/>
        <v>62.860438292964133</v>
      </c>
      <c r="N473" s="86">
        <f t="shared" si="75"/>
        <v>1.4897579143389184</v>
      </c>
      <c r="O473" s="86">
        <f t="shared" si="71"/>
        <v>-2.3297491039426133</v>
      </c>
      <c r="Q473" s="95">
        <v>8767</v>
      </c>
      <c r="R473" s="88">
        <f t="shared" si="73"/>
        <v>62.860438292964133</v>
      </c>
      <c r="T473" s="31"/>
      <c r="AF473" s="236" t="s">
        <v>698</v>
      </c>
      <c r="AG473" s="10">
        <v>96</v>
      </c>
      <c r="AI473" s="31"/>
    </row>
    <row r="474" spans="1:35" x14ac:dyDescent="0.3">
      <c r="A474" s="95">
        <v>8798</v>
      </c>
      <c r="B474" s="92" t="s">
        <v>0</v>
      </c>
      <c r="C474" s="92" t="s">
        <v>0</v>
      </c>
      <c r="D474" s="260">
        <v>54.6</v>
      </c>
      <c r="E474" s="258">
        <v>17.2</v>
      </c>
      <c r="F474" s="97"/>
      <c r="G474" s="84" t="s">
        <v>0</v>
      </c>
      <c r="H474" s="84" t="s">
        <v>0</v>
      </c>
      <c r="I474" s="98">
        <f t="shared" si="74"/>
        <v>0.18348623853210455</v>
      </c>
      <c r="J474" s="84" t="s">
        <v>0</v>
      </c>
      <c r="K474" s="98">
        <f t="shared" si="76"/>
        <v>0.18348623853210455</v>
      </c>
      <c r="L474" s="86"/>
      <c r="M474" s="98">
        <f t="shared" si="72"/>
        <v>62.975778546712689</v>
      </c>
      <c r="N474" s="86">
        <f t="shared" si="75"/>
        <v>0.18348623853210455</v>
      </c>
      <c r="O474" s="86">
        <f t="shared" si="71"/>
        <v>-3.3628318584070449</v>
      </c>
      <c r="Q474" s="95">
        <v>8798</v>
      </c>
      <c r="R474" s="88">
        <f t="shared" si="73"/>
        <v>62.975778546712689</v>
      </c>
      <c r="AF474" s="236" t="s">
        <v>699</v>
      </c>
      <c r="AG474" s="10">
        <v>96</v>
      </c>
      <c r="AI474" s="31"/>
    </row>
    <row r="475" spans="1:35" x14ac:dyDescent="0.3">
      <c r="A475" s="95">
        <v>8827</v>
      </c>
      <c r="B475" s="92" t="s">
        <v>0</v>
      </c>
      <c r="C475" s="92" t="s">
        <v>0</v>
      </c>
      <c r="D475" s="260">
        <v>53.9</v>
      </c>
      <c r="E475" s="258">
        <v>17.100000000000001</v>
      </c>
      <c r="F475" s="97"/>
      <c r="G475" s="84" t="s">
        <v>0</v>
      </c>
      <c r="H475" s="84" t="s">
        <v>0</v>
      </c>
      <c r="I475" s="98">
        <f t="shared" si="74"/>
        <v>-1.2820512820512886</v>
      </c>
      <c r="J475" s="84" t="s">
        <v>0</v>
      </c>
      <c r="K475" s="98">
        <f t="shared" si="76"/>
        <v>-1.2820512820512886</v>
      </c>
      <c r="L475" s="86"/>
      <c r="M475" s="98">
        <f t="shared" si="72"/>
        <v>62.168396770472782</v>
      </c>
      <c r="N475" s="86">
        <f t="shared" si="75"/>
        <v>-1.2820512820512886</v>
      </c>
      <c r="O475" s="86">
        <f t="shared" si="71"/>
        <v>-5.7692307692307594</v>
      </c>
      <c r="Q475" s="95">
        <v>8827</v>
      </c>
      <c r="R475" s="88">
        <f t="shared" si="73"/>
        <v>62.168396770472782</v>
      </c>
      <c r="AF475" s="236" t="s">
        <v>700</v>
      </c>
      <c r="AG475" s="10">
        <v>96</v>
      </c>
    </row>
    <row r="476" spans="1:35" x14ac:dyDescent="0.3">
      <c r="A476" s="95">
        <v>8858</v>
      </c>
      <c r="B476" s="92" t="s">
        <v>0</v>
      </c>
      <c r="C476" s="92" t="s">
        <v>0</v>
      </c>
      <c r="D476" s="260">
        <v>53.2</v>
      </c>
      <c r="E476" s="258">
        <v>17</v>
      </c>
      <c r="F476" s="97"/>
      <c r="G476" s="84" t="s">
        <v>0</v>
      </c>
      <c r="H476" s="84" t="s">
        <v>0</v>
      </c>
      <c r="I476" s="98">
        <f t="shared" si="74"/>
        <v>-1.298701298701288</v>
      </c>
      <c r="J476" s="84" t="s">
        <v>0</v>
      </c>
      <c r="K476" s="98">
        <f t="shared" si="76"/>
        <v>-1.298701298701288</v>
      </c>
      <c r="L476" s="86"/>
      <c r="M476" s="98">
        <f t="shared" si="72"/>
        <v>61.361014994232882</v>
      </c>
      <c r="N476" s="86">
        <f t="shared" si="75"/>
        <v>-1.298701298701288</v>
      </c>
      <c r="O476" s="86">
        <f t="shared" si="71"/>
        <v>-6.3380281690140539</v>
      </c>
      <c r="Q476" s="95">
        <v>8858</v>
      </c>
      <c r="R476" s="88">
        <f t="shared" si="73"/>
        <v>61.361014994232882</v>
      </c>
      <c r="AF476" s="236" t="s">
        <v>701</v>
      </c>
      <c r="AG476" s="10">
        <v>96</v>
      </c>
    </row>
    <row r="477" spans="1:35" x14ac:dyDescent="0.3">
      <c r="A477" s="95">
        <v>8888</v>
      </c>
      <c r="B477" s="92" t="s">
        <v>0</v>
      </c>
      <c r="C477" s="92" t="s">
        <v>0</v>
      </c>
      <c r="D477" s="260">
        <v>52.5</v>
      </c>
      <c r="E477" s="258">
        <v>17</v>
      </c>
      <c r="F477" s="97"/>
      <c r="G477" s="84" t="s">
        <v>0</v>
      </c>
      <c r="H477" s="84" t="s">
        <v>0</v>
      </c>
      <c r="I477" s="98">
        <f t="shared" si="74"/>
        <v>-1.3157894736842146</v>
      </c>
      <c r="J477" s="84" t="s">
        <v>0</v>
      </c>
      <c r="K477" s="98">
        <f t="shared" si="76"/>
        <v>-1.3157894736842146</v>
      </c>
      <c r="L477" s="86"/>
      <c r="M477" s="98">
        <f t="shared" si="72"/>
        <v>60.553633217992974</v>
      </c>
      <c r="N477" s="86">
        <f t="shared" si="75"/>
        <v>-1.3157894736842146</v>
      </c>
      <c r="O477" s="86">
        <f t="shared" si="71"/>
        <v>-5.7450628366247596</v>
      </c>
      <c r="Q477" s="95">
        <v>8888</v>
      </c>
      <c r="R477" s="88">
        <f t="shared" si="73"/>
        <v>60.553633217992974</v>
      </c>
      <c r="T477" s="31"/>
      <c r="AF477" s="236" t="s">
        <v>702</v>
      </c>
      <c r="AG477" s="10">
        <v>96</v>
      </c>
    </row>
    <row r="478" spans="1:35" x14ac:dyDescent="0.3">
      <c r="A478" s="95">
        <v>8919</v>
      </c>
      <c r="B478" s="92" t="s">
        <v>0</v>
      </c>
      <c r="C478" s="92" t="s">
        <v>0</v>
      </c>
      <c r="D478" s="260">
        <v>52</v>
      </c>
      <c r="E478" s="258">
        <v>17</v>
      </c>
      <c r="F478" s="97"/>
      <c r="G478" s="84" t="s">
        <v>0</v>
      </c>
      <c r="H478" s="84" t="s">
        <v>0</v>
      </c>
      <c r="I478" s="98">
        <f t="shared" si="74"/>
        <v>-0.952380952380949</v>
      </c>
      <c r="J478" s="84" t="s">
        <v>0</v>
      </c>
      <c r="K478" s="98">
        <f t="shared" si="76"/>
        <v>-0.952380952380949</v>
      </c>
      <c r="L478" s="86"/>
      <c r="M478" s="98">
        <f t="shared" si="72"/>
        <v>59.976931949250186</v>
      </c>
      <c r="N478" s="86">
        <f t="shared" si="75"/>
        <v>-0.952380952380949</v>
      </c>
      <c r="O478" s="86">
        <f t="shared" si="71"/>
        <v>-5.2823315118396774</v>
      </c>
      <c r="Q478" s="95">
        <v>8919</v>
      </c>
      <c r="R478" s="88">
        <f t="shared" si="73"/>
        <v>59.976931949250186</v>
      </c>
      <c r="T478" s="31"/>
      <c r="AF478" s="236" t="s">
        <v>703</v>
      </c>
      <c r="AG478" s="10">
        <v>96</v>
      </c>
      <c r="AI478" s="31"/>
    </row>
    <row r="479" spans="1:35" x14ac:dyDescent="0.3">
      <c r="A479" s="95">
        <v>8949</v>
      </c>
      <c r="B479" s="92" t="s">
        <v>0</v>
      </c>
      <c r="C479" s="92" t="s">
        <v>0</v>
      </c>
      <c r="D479" s="260">
        <v>52.3</v>
      </c>
      <c r="E479" s="258">
        <v>17.100000000000001</v>
      </c>
      <c r="F479" s="97"/>
      <c r="G479" s="84" t="s">
        <v>0</v>
      </c>
      <c r="H479" s="84" t="s">
        <v>0</v>
      </c>
      <c r="I479" s="98">
        <f t="shared" si="74"/>
        <v>0.57692307692307487</v>
      </c>
      <c r="J479" s="84" t="s">
        <v>0</v>
      </c>
      <c r="K479" s="98">
        <f t="shared" si="76"/>
        <v>0.57692307692307487</v>
      </c>
      <c r="L479" s="86"/>
      <c r="M479" s="98">
        <f t="shared" si="72"/>
        <v>60.322952710495862</v>
      </c>
      <c r="N479" s="86">
        <f t="shared" si="75"/>
        <v>0.57692307692307487</v>
      </c>
      <c r="O479" s="86">
        <f t="shared" si="71"/>
        <v>-2.9684601113172282</v>
      </c>
      <c r="Q479" s="95">
        <v>8949</v>
      </c>
      <c r="R479" s="88">
        <f t="shared" si="73"/>
        <v>60.322952710495862</v>
      </c>
      <c r="AF479" s="236" t="s">
        <v>704</v>
      </c>
      <c r="AG479" s="10">
        <v>96</v>
      </c>
      <c r="AI479" s="31"/>
    </row>
    <row r="480" spans="1:35" x14ac:dyDescent="0.3">
      <c r="A480" s="95">
        <v>8980</v>
      </c>
      <c r="B480" s="92" t="s">
        <v>0</v>
      </c>
      <c r="C480" s="92" t="s">
        <v>0</v>
      </c>
      <c r="D480" s="260">
        <v>53</v>
      </c>
      <c r="E480" s="258">
        <v>17</v>
      </c>
      <c r="F480" s="97"/>
      <c r="G480" s="84" t="s">
        <v>0</v>
      </c>
      <c r="H480" s="84" t="s">
        <v>0</v>
      </c>
      <c r="I480" s="98">
        <f t="shared" si="74"/>
        <v>1.3384321223709472</v>
      </c>
      <c r="J480" s="84" t="s">
        <v>0</v>
      </c>
      <c r="K480" s="98">
        <f t="shared" si="76"/>
        <v>1.3384321223709472</v>
      </c>
      <c r="L480" s="86"/>
      <c r="M480" s="98">
        <f t="shared" si="72"/>
        <v>61.130334486735777</v>
      </c>
      <c r="N480" s="86">
        <f t="shared" si="75"/>
        <v>1.3384321223709472</v>
      </c>
      <c r="O480" s="86">
        <f t="shared" si="71"/>
        <v>-1.1194029850745912</v>
      </c>
      <c r="Q480" s="95">
        <v>8980</v>
      </c>
      <c r="R480" s="88">
        <f t="shared" si="73"/>
        <v>61.130334486735777</v>
      </c>
      <c r="AF480" s="236" t="s">
        <v>705</v>
      </c>
      <c r="AG480" s="10">
        <v>96</v>
      </c>
    </row>
    <row r="481" spans="1:35" x14ac:dyDescent="0.3">
      <c r="A481" s="95">
        <v>9011</v>
      </c>
      <c r="B481" s="92" t="s">
        <v>0</v>
      </c>
      <c r="C481" s="92" t="s">
        <v>0</v>
      </c>
      <c r="D481" s="260">
        <v>53.1</v>
      </c>
      <c r="E481" s="258">
        <v>17.100000000000001</v>
      </c>
      <c r="F481" s="97"/>
      <c r="G481" s="84" t="s">
        <v>0</v>
      </c>
      <c r="H481" s="84" t="s">
        <v>0</v>
      </c>
      <c r="I481" s="98">
        <f t="shared" si="74"/>
        <v>0.18867924528302993</v>
      </c>
      <c r="J481" s="84" t="s">
        <v>0</v>
      </c>
      <c r="K481" s="98">
        <f t="shared" si="76"/>
        <v>0.18867924528302993</v>
      </c>
      <c r="L481" s="86"/>
      <c r="M481" s="98">
        <f t="shared" si="72"/>
        <v>61.24567474048434</v>
      </c>
      <c r="N481" s="86">
        <f t="shared" si="75"/>
        <v>0.18867924528302993</v>
      </c>
      <c r="O481" s="86">
        <f t="shared" ref="O481:O544" si="77">((M481/M469)-1)*100</f>
        <v>-2.7472527472527153</v>
      </c>
      <c r="Q481" s="95">
        <v>9011</v>
      </c>
      <c r="R481" s="88">
        <f t="shared" si="73"/>
        <v>61.24567474048434</v>
      </c>
      <c r="AF481" s="236" t="s">
        <v>706</v>
      </c>
      <c r="AG481" s="10">
        <v>96</v>
      </c>
    </row>
    <row r="482" spans="1:35" x14ac:dyDescent="0.3">
      <c r="A482" s="95">
        <v>9041</v>
      </c>
      <c r="B482" s="92" t="s">
        <v>0</v>
      </c>
      <c r="C482" s="92" t="s">
        <v>0</v>
      </c>
      <c r="D482" s="260">
        <v>53.7</v>
      </c>
      <c r="E482" s="258">
        <v>17.2</v>
      </c>
      <c r="F482" s="97"/>
      <c r="G482" s="84" t="s">
        <v>0</v>
      </c>
      <c r="H482" s="84" t="s">
        <v>0</v>
      </c>
      <c r="I482" s="98">
        <f t="shared" si="74"/>
        <v>1.1299435028248705</v>
      </c>
      <c r="J482" s="84" t="s">
        <v>0</v>
      </c>
      <c r="K482" s="98">
        <f t="shared" si="76"/>
        <v>1.1299435028248705</v>
      </c>
      <c r="L482" s="86"/>
      <c r="M482" s="98">
        <f t="shared" si="72"/>
        <v>61.937716262975698</v>
      </c>
      <c r="N482" s="86">
        <f t="shared" si="75"/>
        <v>1.1299435028248705</v>
      </c>
      <c r="O482" s="86">
        <f t="shared" si="77"/>
        <v>-1.2867647058822929</v>
      </c>
      <c r="Q482" s="95">
        <v>9041</v>
      </c>
      <c r="R482" s="88">
        <f t="shared" si="73"/>
        <v>61.937716262975698</v>
      </c>
      <c r="T482" s="31"/>
      <c r="AF482" s="236" t="s">
        <v>707</v>
      </c>
      <c r="AG482" s="10">
        <v>97</v>
      </c>
    </row>
    <row r="483" spans="1:35" x14ac:dyDescent="0.3">
      <c r="A483" s="95">
        <v>9072</v>
      </c>
      <c r="B483" s="92" t="s">
        <v>0</v>
      </c>
      <c r="C483" s="92" t="s">
        <v>0</v>
      </c>
      <c r="D483" s="260">
        <v>54.2</v>
      </c>
      <c r="E483" s="258">
        <v>17.2</v>
      </c>
      <c r="F483" s="97"/>
      <c r="G483" s="84" t="s">
        <v>0</v>
      </c>
      <c r="H483" s="84" t="s">
        <v>0</v>
      </c>
      <c r="I483" s="98">
        <f t="shared" si="74"/>
        <v>0.93109869646181842</v>
      </c>
      <c r="J483" s="84" t="s">
        <v>0</v>
      </c>
      <c r="K483" s="98">
        <f t="shared" si="76"/>
        <v>0.93109869646181842</v>
      </c>
      <c r="L483" s="86"/>
      <c r="M483" s="98">
        <f t="shared" si="72"/>
        <v>62.514417531718486</v>
      </c>
      <c r="N483" s="86">
        <f t="shared" si="75"/>
        <v>0.93109869646181842</v>
      </c>
      <c r="O483" s="86">
        <f t="shared" si="77"/>
        <v>0.55658627087202817</v>
      </c>
      <c r="Q483" s="95">
        <v>9072</v>
      </c>
      <c r="R483" s="88">
        <f t="shared" si="73"/>
        <v>62.514417531718486</v>
      </c>
      <c r="T483" s="31"/>
      <c r="AF483" s="236" t="s">
        <v>708</v>
      </c>
      <c r="AG483" s="10">
        <v>96</v>
      </c>
      <c r="AI483" s="31"/>
    </row>
    <row r="484" spans="1:35" x14ac:dyDescent="0.3">
      <c r="A484" s="95">
        <v>9102</v>
      </c>
      <c r="B484" s="92" t="s">
        <v>0</v>
      </c>
      <c r="C484" s="92" t="s">
        <v>0</v>
      </c>
      <c r="D484" s="260">
        <v>55.6</v>
      </c>
      <c r="E484" s="258">
        <v>17.3</v>
      </c>
      <c r="F484" s="97"/>
      <c r="G484" s="84" t="s">
        <v>0</v>
      </c>
      <c r="H484" s="84" t="s">
        <v>0</v>
      </c>
      <c r="I484" s="98">
        <f t="shared" si="74"/>
        <v>2.5830258302582898</v>
      </c>
      <c r="J484" s="84" t="s">
        <v>0</v>
      </c>
      <c r="K484" s="98">
        <f t="shared" si="76"/>
        <v>2.5830258302582898</v>
      </c>
      <c r="L484" s="86"/>
      <c r="M484" s="98">
        <f t="shared" si="72"/>
        <v>64.129181084198294</v>
      </c>
      <c r="N484" s="86">
        <f t="shared" si="75"/>
        <v>2.5830258302582898</v>
      </c>
      <c r="O484" s="86">
        <f t="shared" si="77"/>
        <v>3.5381750465549588</v>
      </c>
      <c r="Q484" s="95">
        <v>9102</v>
      </c>
      <c r="R484" s="88">
        <f t="shared" si="73"/>
        <v>64.129181084198294</v>
      </c>
      <c r="AF484" s="236" t="s">
        <v>709</v>
      </c>
      <c r="AG484" s="10">
        <v>97</v>
      </c>
      <c r="AI484" s="31"/>
    </row>
    <row r="485" spans="1:35" x14ac:dyDescent="0.3">
      <c r="A485" s="95">
        <v>9133</v>
      </c>
      <c r="B485" s="92" t="s">
        <v>0</v>
      </c>
      <c r="C485" s="92" t="s">
        <v>0</v>
      </c>
      <c r="D485" s="260">
        <v>56.3</v>
      </c>
      <c r="E485" s="258">
        <v>17.3</v>
      </c>
      <c r="F485" s="97"/>
      <c r="G485" s="84" t="s">
        <v>0</v>
      </c>
      <c r="H485" s="84" t="s">
        <v>0</v>
      </c>
      <c r="I485" s="98">
        <f t="shared" si="74"/>
        <v>1.2589928057553879</v>
      </c>
      <c r="J485" s="84" t="s">
        <v>0</v>
      </c>
      <c r="K485" s="98">
        <f t="shared" si="76"/>
        <v>1.2589928057553879</v>
      </c>
      <c r="L485" s="86"/>
      <c r="M485" s="98">
        <f t="shared" si="72"/>
        <v>64.936562860438201</v>
      </c>
      <c r="N485" s="86">
        <f t="shared" si="75"/>
        <v>1.2589928057553879</v>
      </c>
      <c r="O485" s="86">
        <f t="shared" si="77"/>
        <v>3.3027522935780151</v>
      </c>
      <c r="Q485" s="95">
        <v>9133</v>
      </c>
      <c r="R485" s="88">
        <f t="shared" si="73"/>
        <v>64.936562860438201</v>
      </c>
      <c r="AF485" s="236" t="s">
        <v>710</v>
      </c>
      <c r="AG485" s="10">
        <v>97</v>
      </c>
    </row>
    <row r="486" spans="1:35" x14ac:dyDescent="0.3">
      <c r="A486" s="95">
        <v>9164</v>
      </c>
      <c r="B486" s="92" t="s">
        <v>0</v>
      </c>
      <c r="C486" s="92" t="s">
        <v>0</v>
      </c>
      <c r="D486" s="260">
        <v>56.9</v>
      </c>
      <c r="E486" s="258">
        <v>17.2</v>
      </c>
      <c r="F486" s="97"/>
      <c r="G486" s="84" t="s">
        <v>0</v>
      </c>
      <c r="H486" s="84" t="s">
        <v>0</v>
      </c>
      <c r="I486" s="98">
        <f t="shared" si="74"/>
        <v>1.0657193605683846</v>
      </c>
      <c r="J486" s="84" t="s">
        <v>0</v>
      </c>
      <c r="K486" s="98">
        <f t="shared" si="76"/>
        <v>1.0657193605683846</v>
      </c>
      <c r="L486" s="86"/>
      <c r="M486" s="98">
        <f t="shared" si="72"/>
        <v>65.628604382929552</v>
      </c>
      <c r="N486" s="86">
        <f t="shared" si="75"/>
        <v>1.0657193605683846</v>
      </c>
      <c r="O486" s="86">
        <f t="shared" si="77"/>
        <v>4.2124542124542641</v>
      </c>
      <c r="Q486" s="95">
        <v>9164</v>
      </c>
      <c r="R486" s="88">
        <f t="shared" si="73"/>
        <v>65.628604382929552</v>
      </c>
      <c r="AF486" s="236" t="s">
        <v>711</v>
      </c>
      <c r="AG486" s="10">
        <v>98</v>
      </c>
    </row>
    <row r="487" spans="1:35" x14ac:dyDescent="0.3">
      <c r="A487" s="95">
        <v>9192</v>
      </c>
      <c r="B487" s="92" t="s">
        <v>0</v>
      </c>
      <c r="C487" s="92" t="s">
        <v>0</v>
      </c>
      <c r="D487" s="260">
        <v>57</v>
      </c>
      <c r="E487" s="258">
        <v>17.3</v>
      </c>
      <c r="F487" s="97"/>
      <c r="G487" s="84" t="s">
        <v>0</v>
      </c>
      <c r="H487" s="84" t="s">
        <v>0</v>
      </c>
      <c r="I487" s="98">
        <f t="shared" si="74"/>
        <v>0.17574692442883233</v>
      </c>
      <c r="J487" s="84" t="s">
        <v>0</v>
      </c>
      <c r="K487" s="98">
        <f t="shared" si="76"/>
        <v>0.17574692442883233</v>
      </c>
      <c r="L487" s="86"/>
      <c r="M487" s="98">
        <f t="shared" si="72"/>
        <v>65.743944636678123</v>
      </c>
      <c r="N487" s="86">
        <f t="shared" si="75"/>
        <v>0.17574692442883233</v>
      </c>
      <c r="O487" s="86">
        <f t="shared" si="77"/>
        <v>5.7513914656772469</v>
      </c>
      <c r="Q487" s="95">
        <v>9192</v>
      </c>
      <c r="R487" s="88">
        <f t="shared" si="73"/>
        <v>65.743944636678123</v>
      </c>
      <c r="T487" s="31"/>
      <c r="AF487" s="236" t="s">
        <v>712</v>
      </c>
      <c r="AG487" s="10">
        <v>99</v>
      </c>
    </row>
    <row r="488" spans="1:35" x14ac:dyDescent="0.3">
      <c r="A488" s="95">
        <v>9223</v>
      </c>
      <c r="B488" s="92" t="s">
        <v>0</v>
      </c>
      <c r="C488" s="92" t="s">
        <v>0</v>
      </c>
      <c r="D488" s="260">
        <v>55.7</v>
      </c>
      <c r="E488" s="258">
        <v>17.2</v>
      </c>
      <c r="F488" s="97"/>
      <c r="G488" s="84" t="s">
        <v>0</v>
      </c>
      <c r="H488" s="84" t="s">
        <v>0</v>
      </c>
      <c r="I488" s="98">
        <f t="shared" si="74"/>
        <v>-2.2807017543859609</v>
      </c>
      <c r="J488" s="84" t="s">
        <v>0</v>
      </c>
      <c r="K488" s="98">
        <f t="shared" si="76"/>
        <v>-2.2807017543859609</v>
      </c>
      <c r="L488" s="86"/>
      <c r="M488" s="98">
        <f t="shared" si="72"/>
        <v>64.244521337946864</v>
      </c>
      <c r="N488" s="86">
        <f t="shared" si="75"/>
        <v>-2.280701754385972</v>
      </c>
      <c r="O488" s="86">
        <f t="shared" si="77"/>
        <v>4.699248120300803</v>
      </c>
      <c r="Q488" s="95">
        <v>9223</v>
      </c>
      <c r="R488" s="88">
        <f t="shared" si="73"/>
        <v>64.244521337946864</v>
      </c>
      <c r="T488" s="31"/>
      <c r="AF488" s="236" t="s">
        <v>713</v>
      </c>
      <c r="AG488" s="10">
        <v>100</v>
      </c>
      <c r="AI488" s="31"/>
    </row>
    <row r="489" spans="1:35" x14ac:dyDescent="0.3">
      <c r="A489" s="95">
        <v>9253</v>
      </c>
      <c r="B489" s="92" t="s">
        <v>0</v>
      </c>
      <c r="C489" s="92" t="s">
        <v>0</v>
      </c>
      <c r="D489" s="260">
        <v>55.6</v>
      </c>
      <c r="E489" s="258">
        <v>17.3</v>
      </c>
      <c r="F489" s="97"/>
      <c r="G489" s="84" t="s">
        <v>0</v>
      </c>
      <c r="H489" s="84" t="s">
        <v>0</v>
      </c>
      <c r="I489" s="98">
        <f t="shared" si="74"/>
        <v>-0.17953321364452268</v>
      </c>
      <c r="J489" s="84" t="s">
        <v>0</v>
      </c>
      <c r="K489" s="98">
        <f t="shared" si="76"/>
        <v>-0.17953321364452268</v>
      </c>
      <c r="L489" s="86"/>
      <c r="M489" s="98">
        <f t="shared" si="72"/>
        <v>64.129181084198308</v>
      </c>
      <c r="N489" s="86">
        <f t="shared" si="75"/>
        <v>-0.17953321364452268</v>
      </c>
      <c r="O489" s="86">
        <f t="shared" si="77"/>
        <v>5.9047619047619682</v>
      </c>
      <c r="Q489" s="95">
        <v>9253</v>
      </c>
      <c r="R489" s="88">
        <f t="shared" si="73"/>
        <v>64.129181084198308</v>
      </c>
      <c r="AF489" s="236" t="s">
        <v>714</v>
      </c>
      <c r="AG489" s="10">
        <v>100</v>
      </c>
      <c r="AI489" s="31"/>
    </row>
    <row r="490" spans="1:35" x14ac:dyDescent="0.3">
      <c r="A490" s="95">
        <v>9284</v>
      </c>
      <c r="B490" s="92" t="s">
        <v>0</v>
      </c>
      <c r="C490" s="92" t="s">
        <v>0</v>
      </c>
      <c r="D490" s="260">
        <v>56.3</v>
      </c>
      <c r="E490" s="258">
        <v>17.5</v>
      </c>
      <c r="F490" s="97"/>
      <c r="G490" s="84" t="s">
        <v>0</v>
      </c>
      <c r="H490" s="84" t="s">
        <v>0</v>
      </c>
      <c r="I490" s="98">
        <f t="shared" si="74"/>
        <v>1.2589928057553879</v>
      </c>
      <c r="J490" s="84" t="s">
        <v>0</v>
      </c>
      <c r="K490" s="98">
        <f t="shared" si="76"/>
        <v>1.2589928057553879</v>
      </c>
      <c r="L490" s="86"/>
      <c r="M490" s="98">
        <f t="shared" si="72"/>
        <v>64.936562860438215</v>
      </c>
      <c r="N490" s="86">
        <f t="shared" si="75"/>
        <v>1.2589928057553879</v>
      </c>
      <c r="O490" s="86">
        <f t="shared" si="77"/>
        <v>8.2692307692308287</v>
      </c>
      <c r="Q490" s="95">
        <v>9284</v>
      </c>
      <c r="R490" s="88">
        <f t="shared" si="73"/>
        <v>64.936562860438215</v>
      </c>
      <c r="AF490" s="236" t="s">
        <v>715</v>
      </c>
      <c r="AG490" s="10">
        <v>100</v>
      </c>
    </row>
    <row r="491" spans="1:35" x14ac:dyDescent="0.3">
      <c r="A491" s="95">
        <v>9314</v>
      </c>
      <c r="B491" s="92" t="s">
        <v>0</v>
      </c>
      <c r="C491" s="92" t="s">
        <v>0</v>
      </c>
      <c r="D491" s="260">
        <v>57.1</v>
      </c>
      <c r="E491" s="258">
        <v>17.7</v>
      </c>
      <c r="F491" s="97"/>
      <c r="G491" s="84" t="s">
        <v>0</v>
      </c>
      <c r="H491" s="84" t="s">
        <v>0</v>
      </c>
      <c r="I491" s="98">
        <f t="shared" si="74"/>
        <v>1.4209591474245276</v>
      </c>
      <c r="J491" s="84" t="s">
        <v>0</v>
      </c>
      <c r="K491" s="98">
        <f t="shared" si="76"/>
        <v>1.4209591474245276</v>
      </c>
      <c r="L491" s="86"/>
      <c r="M491" s="98">
        <f t="shared" si="72"/>
        <v>65.859284890426693</v>
      </c>
      <c r="N491" s="86">
        <f t="shared" si="75"/>
        <v>1.4209591474245276</v>
      </c>
      <c r="O491" s="86">
        <f t="shared" si="77"/>
        <v>9.1778202676864993</v>
      </c>
      <c r="Q491" s="95">
        <v>9314</v>
      </c>
      <c r="R491" s="88">
        <f t="shared" si="73"/>
        <v>65.859284890426693</v>
      </c>
      <c r="AF491" s="236" t="s">
        <v>716</v>
      </c>
      <c r="AG491" s="10">
        <v>100</v>
      </c>
    </row>
    <row r="492" spans="1:35" x14ac:dyDescent="0.3">
      <c r="A492" s="95">
        <v>9345</v>
      </c>
      <c r="B492" s="92" t="s">
        <v>0</v>
      </c>
      <c r="C492" s="92" t="s">
        <v>0</v>
      </c>
      <c r="D492" s="260">
        <v>56.8</v>
      </c>
      <c r="E492" s="258">
        <v>17.7</v>
      </c>
      <c r="F492" s="97"/>
      <c r="G492" s="84" t="s">
        <v>0</v>
      </c>
      <c r="H492" s="84" t="s">
        <v>0</v>
      </c>
      <c r="I492" s="98">
        <f t="shared" si="74"/>
        <v>-0.52539404553415547</v>
      </c>
      <c r="J492" s="84" t="s">
        <v>0</v>
      </c>
      <c r="K492" s="98">
        <f t="shared" si="76"/>
        <v>-0.52539404553415547</v>
      </c>
      <c r="L492" s="86"/>
      <c r="M492" s="98">
        <f t="shared" si="72"/>
        <v>65.51326412918101</v>
      </c>
      <c r="N492" s="86">
        <f t="shared" si="75"/>
        <v>-0.52539404553416658</v>
      </c>
      <c r="O492" s="86">
        <f t="shared" si="77"/>
        <v>7.1698113207547598</v>
      </c>
      <c r="Q492" s="95">
        <v>9345</v>
      </c>
      <c r="R492" s="88">
        <f t="shared" si="73"/>
        <v>65.51326412918101</v>
      </c>
      <c r="T492" s="31"/>
      <c r="AF492" s="236" t="s">
        <v>717</v>
      </c>
      <c r="AG492" s="10">
        <v>100</v>
      </c>
    </row>
    <row r="493" spans="1:35" x14ac:dyDescent="0.3">
      <c r="A493" s="95">
        <v>9376</v>
      </c>
      <c r="B493" s="92" t="s">
        <v>0</v>
      </c>
      <c r="C493" s="92" t="s">
        <v>0</v>
      </c>
      <c r="D493" s="260">
        <v>56.6</v>
      </c>
      <c r="E493" s="258">
        <v>17.7</v>
      </c>
      <c r="F493" s="97"/>
      <c r="G493" s="84" t="s">
        <v>0</v>
      </c>
      <c r="H493" s="84" t="s">
        <v>0</v>
      </c>
      <c r="I493" s="98">
        <f t="shared" si="74"/>
        <v>-0.35211267605632646</v>
      </c>
      <c r="J493" s="84" t="s">
        <v>0</v>
      </c>
      <c r="K493" s="98">
        <f t="shared" si="76"/>
        <v>-0.35211267605632646</v>
      </c>
      <c r="L493" s="86"/>
      <c r="M493" s="98">
        <f t="shared" si="72"/>
        <v>65.282583621683898</v>
      </c>
      <c r="N493" s="86">
        <f t="shared" si="75"/>
        <v>-0.35211267605633756</v>
      </c>
      <c r="O493" s="86">
        <f t="shared" si="77"/>
        <v>6.5913370998117227</v>
      </c>
      <c r="Q493" s="95">
        <v>9376</v>
      </c>
      <c r="R493" s="88">
        <f t="shared" si="73"/>
        <v>65.282583621683898</v>
      </c>
      <c r="T493" s="31"/>
      <c r="AF493" s="236" t="s">
        <v>718</v>
      </c>
      <c r="AG493" s="10">
        <v>100</v>
      </c>
      <c r="AI493" s="31"/>
    </row>
    <row r="494" spans="1:35" x14ac:dyDescent="0.3">
      <c r="A494" s="95">
        <v>9406</v>
      </c>
      <c r="B494" s="92" t="s">
        <v>0</v>
      </c>
      <c r="C494" s="92" t="s">
        <v>0</v>
      </c>
      <c r="D494" s="260">
        <v>56.7</v>
      </c>
      <c r="E494" s="258">
        <v>17.7</v>
      </c>
      <c r="F494" s="97"/>
      <c r="G494" s="84" t="s">
        <v>0</v>
      </c>
      <c r="H494" s="84" t="s">
        <v>0</v>
      </c>
      <c r="I494" s="98">
        <f t="shared" si="74"/>
        <v>0.17667844522968323</v>
      </c>
      <c r="J494" s="84" t="s">
        <v>0</v>
      </c>
      <c r="K494" s="98">
        <f t="shared" si="76"/>
        <v>0.17667844522968323</v>
      </c>
      <c r="L494" s="86"/>
      <c r="M494" s="98">
        <f t="shared" si="72"/>
        <v>65.397923875432454</v>
      </c>
      <c r="N494" s="86">
        <f t="shared" si="75"/>
        <v>0.17667844522968323</v>
      </c>
      <c r="O494" s="86">
        <f t="shared" si="77"/>
        <v>5.5865921787709771</v>
      </c>
      <c r="Q494" s="95">
        <v>9406</v>
      </c>
      <c r="R494" s="88">
        <f t="shared" si="73"/>
        <v>65.397923875432454</v>
      </c>
      <c r="AF494" s="236" t="s">
        <v>719</v>
      </c>
      <c r="AG494" s="10">
        <v>101</v>
      </c>
      <c r="AI494" s="31"/>
    </row>
    <row r="495" spans="1:35" x14ac:dyDescent="0.3">
      <c r="A495" s="95">
        <v>9437</v>
      </c>
      <c r="B495" s="92" t="s">
        <v>0</v>
      </c>
      <c r="C495" s="92" t="s">
        <v>0</v>
      </c>
      <c r="D495" s="260">
        <v>57.2</v>
      </c>
      <c r="E495" s="258">
        <v>18</v>
      </c>
      <c r="F495" s="97"/>
      <c r="G495" s="84" t="s">
        <v>0</v>
      </c>
      <c r="H495" s="84" t="s">
        <v>0</v>
      </c>
      <c r="I495" s="98">
        <f t="shared" si="74"/>
        <v>0.8818342151675429</v>
      </c>
      <c r="J495" s="84" t="s">
        <v>0</v>
      </c>
      <c r="K495" s="98">
        <f t="shared" si="76"/>
        <v>0.8818342151675429</v>
      </c>
      <c r="L495" s="86"/>
      <c r="M495" s="98">
        <f t="shared" si="72"/>
        <v>65.974625144175235</v>
      </c>
      <c r="N495" s="86">
        <f t="shared" si="75"/>
        <v>0.8818342151675429</v>
      </c>
      <c r="O495" s="86">
        <f t="shared" si="77"/>
        <v>5.5350553505535194</v>
      </c>
      <c r="Q495" s="95">
        <v>9437</v>
      </c>
      <c r="R495" s="88">
        <f t="shared" si="73"/>
        <v>65.974625144175235</v>
      </c>
      <c r="AF495" s="236" t="s">
        <v>720</v>
      </c>
      <c r="AG495" s="10">
        <v>100</v>
      </c>
    </row>
    <row r="496" spans="1:35" x14ac:dyDescent="0.3">
      <c r="A496" s="95">
        <v>9467</v>
      </c>
      <c r="B496" s="92" t="s">
        <v>0</v>
      </c>
      <c r="C496" s="92" t="s">
        <v>0</v>
      </c>
      <c r="D496" s="260">
        <v>56.6</v>
      </c>
      <c r="E496" s="258">
        <v>17.899999999999999</v>
      </c>
      <c r="F496" s="97"/>
      <c r="G496" s="84" t="s">
        <v>0</v>
      </c>
      <c r="H496" s="84" t="s">
        <v>0</v>
      </c>
      <c r="I496" s="98">
        <f t="shared" si="74"/>
        <v>-1.0489510489510523</v>
      </c>
      <c r="J496" s="84" t="s">
        <v>0</v>
      </c>
      <c r="K496" s="98">
        <f t="shared" si="76"/>
        <v>-1.0489510489510523</v>
      </c>
      <c r="L496" s="86"/>
      <c r="M496" s="98">
        <f t="shared" si="72"/>
        <v>65.282583621683884</v>
      </c>
      <c r="N496" s="86">
        <f t="shared" si="75"/>
        <v>-1.0489510489510523</v>
      </c>
      <c r="O496" s="86">
        <f t="shared" si="77"/>
        <v>1.7985611510791477</v>
      </c>
      <c r="Q496" s="95">
        <v>9467</v>
      </c>
      <c r="R496" s="88">
        <f t="shared" si="73"/>
        <v>65.282583621683884</v>
      </c>
      <c r="AF496" s="236" t="s">
        <v>721</v>
      </c>
      <c r="AG496" s="10">
        <v>100</v>
      </c>
    </row>
    <row r="497" spans="1:35" x14ac:dyDescent="0.3">
      <c r="A497" s="95">
        <v>9498</v>
      </c>
      <c r="B497" s="92" t="s">
        <v>0</v>
      </c>
      <c r="C497" s="92" t="s">
        <v>0</v>
      </c>
      <c r="D497" s="260">
        <v>56.4</v>
      </c>
      <c r="E497" s="258">
        <v>17.899999999999999</v>
      </c>
      <c r="F497" s="97"/>
      <c r="G497" s="84" t="s">
        <v>0</v>
      </c>
      <c r="H497" s="84" t="s">
        <v>0</v>
      </c>
      <c r="I497" s="98">
        <f t="shared" si="74"/>
        <v>-0.35335689045936647</v>
      </c>
      <c r="J497" s="84" t="s">
        <v>0</v>
      </c>
      <c r="K497" s="98">
        <f t="shared" si="76"/>
        <v>-0.35335689045936647</v>
      </c>
      <c r="L497" s="86"/>
      <c r="M497" s="98">
        <f t="shared" si="72"/>
        <v>65.051903114186771</v>
      </c>
      <c r="N497" s="86">
        <f t="shared" si="75"/>
        <v>-0.35335689045935537</v>
      </c>
      <c r="O497" s="86">
        <f t="shared" si="77"/>
        <v>0.1776198934280826</v>
      </c>
      <c r="Q497" s="95">
        <v>9498</v>
      </c>
      <c r="R497" s="88">
        <f t="shared" si="73"/>
        <v>65.051903114186771</v>
      </c>
      <c r="T497" s="31"/>
      <c r="AF497" s="236" t="s">
        <v>722</v>
      </c>
      <c r="AG497" s="10">
        <v>100</v>
      </c>
    </row>
    <row r="498" spans="1:35" x14ac:dyDescent="0.3">
      <c r="A498" s="95">
        <v>9529</v>
      </c>
      <c r="B498" s="92" t="s">
        <v>0</v>
      </c>
      <c r="C498" s="92" t="s">
        <v>0</v>
      </c>
      <c r="D498" s="260">
        <v>55.8</v>
      </c>
      <c r="E498" s="258">
        <v>17.899999999999999</v>
      </c>
      <c r="F498" s="97"/>
      <c r="G498" s="84" t="s">
        <v>0</v>
      </c>
      <c r="H498" s="84" t="s">
        <v>0</v>
      </c>
      <c r="I498" s="98">
        <f t="shared" si="74"/>
        <v>-1.0638297872340496</v>
      </c>
      <c r="J498" s="84" t="s">
        <v>0</v>
      </c>
      <c r="K498" s="98">
        <f t="shared" si="76"/>
        <v>-1.0638297872340496</v>
      </c>
      <c r="L498" s="86"/>
      <c r="M498" s="98">
        <f t="shared" si="72"/>
        <v>64.35986159169542</v>
      </c>
      <c r="N498" s="86">
        <f t="shared" si="75"/>
        <v>-1.0638297872340496</v>
      </c>
      <c r="O498" s="86">
        <f t="shared" si="77"/>
        <v>-1.9332161687170335</v>
      </c>
      <c r="Q498" s="95">
        <v>9529</v>
      </c>
      <c r="R498" s="88">
        <f t="shared" si="73"/>
        <v>64.35986159169542</v>
      </c>
      <c r="T498" s="31"/>
      <c r="AF498" s="236" t="s">
        <v>723</v>
      </c>
      <c r="AG498" s="10">
        <v>100</v>
      </c>
      <c r="AI498" s="31"/>
    </row>
    <row r="499" spans="1:35" x14ac:dyDescent="0.3">
      <c r="A499" s="95">
        <v>9557</v>
      </c>
      <c r="B499" s="92" t="s">
        <v>0</v>
      </c>
      <c r="C499" s="92" t="s">
        <v>0</v>
      </c>
      <c r="D499" s="260">
        <v>55.1</v>
      </c>
      <c r="E499" s="258">
        <v>17.8</v>
      </c>
      <c r="F499" s="97"/>
      <c r="G499" s="84" t="s">
        <v>0</v>
      </c>
      <c r="H499" s="84" t="s">
        <v>0</v>
      </c>
      <c r="I499" s="98">
        <f t="shared" si="74"/>
        <v>-1.2544802867383464</v>
      </c>
      <c r="J499" s="84" t="s">
        <v>0</v>
      </c>
      <c r="K499" s="98">
        <f t="shared" si="76"/>
        <v>-1.2544802867383464</v>
      </c>
      <c r="L499" s="86"/>
      <c r="M499" s="98">
        <f t="shared" si="72"/>
        <v>63.55247981545552</v>
      </c>
      <c r="N499" s="86">
        <f t="shared" si="75"/>
        <v>-1.2544802867383464</v>
      </c>
      <c r="O499" s="86">
        <f t="shared" si="77"/>
        <v>-3.3333333333333326</v>
      </c>
      <c r="Q499" s="95">
        <v>9557</v>
      </c>
      <c r="R499" s="88">
        <f t="shared" si="73"/>
        <v>63.55247981545552</v>
      </c>
      <c r="AF499" s="236" t="s">
        <v>724</v>
      </c>
      <c r="AG499" s="10">
        <v>100</v>
      </c>
      <c r="AI499" s="31"/>
    </row>
    <row r="500" spans="1:35" x14ac:dyDescent="0.3">
      <c r="A500" s="95">
        <v>9588</v>
      </c>
      <c r="B500" s="92" t="s">
        <v>0</v>
      </c>
      <c r="C500" s="92" t="s">
        <v>0</v>
      </c>
      <c r="D500" s="260">
        <v>54.9</v>
      </c>
      <c r="E500" s="258">
        <v>17.899999999999999</v>
      </c>
      <c r="F500" s="97"/>
      <c r="G500" s="84" t="s">
        <v>0</v>
      </c>
      <c r="H500" s="84" t="s">
        <v>0</v>
      </c>
      <c r="I500" s="98">
        <f t="shared" si="74"/>
        <v>-0.36297640653357721</v>
      </c>
      <c r="J500" s="84" t="s">
        <v>0</v>
      </c>
      <c r="K500" s="98">
        <f t="shared" si="76"/>
        <v>-0.36297640653357721</v>
      </c>
      <c r="L500" s="86"/>
      <c r="M500" s="98">
        <f t="shared" si="72"/>
        <v>63.321799307958401</v>
      </c>
      <c r="N500" s="86">
        <f t="shared" si="75"/>
        <v>-0.36297640653357721</v>
      </c>
      <c r="O500" s="86">
        <f t="shared" si="77"/>
        <v>-1.4362657091561926</v>
      </c>
      <c r="Q500" s="95">
        <v>9588</v>
      </c>
      <c r="R500" s="88">
        <f t="shared" si="73"/>
        <v>63.321799307958401</v>
      </c>
      <c r="AF500" s="236" t="s">
        <v>725</v>
      </c>
      <c r="AG500" s="10">
        <v>100</v>
      </c>
    </row>
    <row r="501" spans="1:35" x14ac:dyDescent="0.3">
      <c r="A501" s="95">
        <v>9618</v>
      </c>
      <c r="B501" s="92" t="s">
        <v>0</v>
      </c>
      <c r="C501" s="92" t="s">
        <v>0</v>
      </c>
      <c r="D501" s="260">
        <v>55</v>
      </c>
      <c r="E501" s="258">
        <v>17.8</v>
      </c>
      <c r="F501" s="97"/>
      <c r="G501" s="84" t="s">
        <v>0</v>
      </c>
      <c r="H501" s="84" t="s">
        <v>0</v>
      </c>
      <c r="I501" s="98">
        <f t="shared" si="74"/>
        <v>0.18214936247722413</v>
      </c>
      <c r="J501" s="84" t="s">
        <v>0</v>
      </c>
      <c r="K501" s="98">
        <f t="shared" si="76"/>
        <v>0.18214936247722413</v>
      </c>
      <c r="L501" s="86"/>
      <c r="M501" s="98">
        <f t="shared" si="72"/>
        <v>63.437139561706957</v>
      </c>
      <c r="N501" s="86">
        <f t="shared" si="75"/>
        <v>0.18214936247722413</v>
      </c>
      <c r="O501" s="86">
        <f t="shared" si="77"/>
        <v>-1.0791366906474864</v>
      </c>
      <c r="Q501" s="95">
        <v>9618</v>
      </c>
      <c r="R501" s="88">
        <f t="shared" si="73"/>
        <v>63.437139561706957</v>
      </c>
      <c r="AF501" s="236" t="s">
        <v>726</v>
      </c>
      <c r="AG501" s="10">
        <v>100</v>
      </c>
    </row>
    <row r="502" spans="1:35" x14ac:dyDescent="0.3">
      <c r="A502" s="95">
        <v>9649</v>
      </c>
      <c r="B502" s="92" t="s">
        <v>0</v>
      </c>
      <c r="C502" s="92" t="s">
        <v>0</v>
      </c>
      <c r="D502" s="260">
        <v>55</v>
      </c>
      <c r="E502" s="258">
        <v>17.7</v>
      </c>
      <c r="F502" s="97"/>
      <c r="G502" s="84" t="s">
        <v>0</v>
      </c>
      <c r="H502" s="84" t="s">
        <v>0</v>
      </c>
      <c r="I502" s="98">
        <f t="shared" si="74"/>
        <v>0</v>
      </c>
      <c r="J502" s="84" t="s">
        <v>0</v>
      </c>
      <c r="K502" s="98">
        <f t="shared" si="76"/>
        <v>0</v>
      </c>
      <c r="L502" s="86"/>
      <c r="M502" s="98">
        <f t="shared" si="72"/>
        <v>63.437139561706957</v>
      </c>
      <c r="N502" s="86">
        <f t="shared" si="75"/>
        <v>0</v>
      </c>
      <c r="O502" s="86">
        <f t="shared" si="77"/>
        <v>-2.3090586145648406</v>
      </c>
      <c r="Q502" s="95">
        <v>9649</v>
      </c>
      <c r="R502" s="88">
        <f t="shared" si="73"/>
        <v>63.437139561706957</v>
      </c>
      <c r="T502" s="31"/>
      <c r="AF502" s="236" t="s">
        <v>727</v>
      </c>
      <c r="AG502" s="10">
        <v>99</v>
      </c>
    </row>
    <row r="503" spans="1:35" x14ac:dyDescent="0.3">
      <c r="A503" s="95">
        <v>9679</v>
      </c>
      <c r="B503" s="92" t="s">
        <v>0</v>
      </c>
      <c r="C503" s="92" t="s">
        <v>0</v>
      </c>
      <c r="D503" s="260">
        <v>54.4</v>
      </c>
      <c r="E503" s="258">
        <v>17.5</v>
      </c>
      <c r="F503" s="97"/>
      <c r="G503" s="84" t="s">
        <v>0</v>
      </c>
      <c r="H503" s="84" t="s">
        <v>0</v>
      </c>
      <c r="I503" s="98">
        <f t="shared" si="74"/>
        <v>-1.0909090909090979</v>
      </c>
      <c r="J503" s="84" t="s">
        <v>0</v>
      </c>
      <c r="K503" s="98">
        <f t="shared" si="76"/>
        <v>-1.0909090909090979</v>
      </c>
      <c r="L503" s="86"/>
      <c r="M503" s="98">
        <f t="shared" si="72"/>
        <v>62.745098039215605</v>
      </c>
      <c r="N503" s="86">
        <f t="shared" si="75"/>
        <v>-1.0909090909090979</v>
      </c>
      <c r="O503" s="86">
        <f t="shared" si="77"/>
        <v>-4.7285464098073877</v>
      </c>
      <c r="Q503" s="95">
        <v>9679</v>
      </c>
      <c r="R503" s="88">
        <f t="shared" si="73"/>
        <v>62.745098039215605</v>
      </c>
      <c r="T503" s="31"/>
      <c r="AF503" s="236" t="s">
        <v>728</v>
      </c>
      <c r="AG503" s="10">
        <v>100</v>
      </c>
      <c r="AI503" s="31"/>
    </row>
    <row r="504" spans="1:35" x14ac:dyDescent="0.3">
      <c r="A504" s="95">
        <v>9710</v>
      </c>
      <c r="B504" s="92" t="s">
        <v>0</v>
      </c>
      <c r="C504" s="92" t="s">
        <v>0</v>
      </c>
      <c r="D504" s="260">
        <v>54.2</v>
      </c>
      <c r="E504" s="258">
        <v>17.399999999999999</v>
      </c>
      <c r="F504" s="97"/>
      <c r="G504" s="84" t="s">
        <v>0</v>
      </c>
      <c r="H504" s="84" t="s">
        <v>0</v>
      </c>
      <c r="I504" s="98">
        <f t="shared" si="74"/>
        <v>-0.367647058823517</v>
      </c>
      <c r="J504" s="84" t="s">
        <v>0</v>
      </c>
      <c r="K504" s="98">
        <f t="shared" si="76"/>
        <v>-0.367647058823517</v>
      </c>
      <c r="L504" s="86"/>
      <c r="M504" s="98">
        <f t="shared" si="72"/>
        <v>62.5144175317185</v>
      </c>
      <c r="N504" s="86">
        <f t="shared" si="75"/>
        <v>-0.367647058823517</v>
      </c>
      <c r="O504" s="86">
        <f t="shared" si="77"/>
        <v>-4.5774647887323887</v>
      </c>
      <c r="Q504" s="95">
        <v>9710</v>
      </c>
      <c r="R504" s="88">
        <f t="shared" si="73"/>
        <v>62.5144175317185</v>
      </c>
      <c r="AF504" s="236" t="s">
        <v>729</v>
      </c>
      <c r="AG504" s="10">
        <v>100</v>
      </c>
      <c r="AI504" s="31"/>
    </row>
    <row r="505" spans="1:35" x14ac:dyDescent="0.3">
      <c r="A505" s="95">
        <v>9741</v>
      </c>
      <c r="B505" s="92" t="s">
        <v>0</v>
      </c>
      <c r="C505" s="92" t="s">
        <v>0</v>
      </c>
      <c r="D505" s="260">
        <v>54.6</v>
      </c>
      <c r="E505" s="258">
        <v>17.5</v>
      </c>
      <c r="F505" s="97"/>
      <c r="G505" s="84" t="s">
        <v>0</v>
      </c>
      <c r="H505" s="84" t="s">
        <v>0</v>
      </c>
      <c r="I505" s="98">
        <f t="shared" si="74"/>
        <v>0.73800738007379074</v>
      </c>
      <c r="J505" s="84" t="s">
        <v>0</v>
      </c>
      <c r="K505" s="98">
        <f t="shared" si="76"/>
        <v>0.73800738007379074</v>
      </c>
      <c r="L505" s="86"/>
      <c r="M505" s="98">
        <f t="shared" si="72"/>
        <v>62.975778546712725</v>
      </c>
      <c r="N505" s="86">
        <f t="shared" si="75"/>
        <v>0.73800738007379074</v>
      </c>
      <c r="O505" s="86">
        <f t="shared" si="77"/>
        <v>-3.5335689045936536</v>
      </c>
      <c r="Q505" s="95">
        <v>9741</v>
      </c>
      <c r="R505" s="88">
        <f t="shared" si="73"/>
        <v>62.975778546712725</v>
      </c>
      <c r="AF505" s="236" t="s">
        <v>730</v>
      </c>
      <c r="AG505" s="10">
        <v>101</v>
      </c>
    </row>
    <row r="506" spans="1:35" x14ac:dyDescent="0.3">
      <c r="A506" s="95">
        <v>9771</v>
      </c>
      <c r="B506" s="92" t="s">
        <v>0</v>
      </c>
      <c r="C506" s="92" t="s">
        <v>0</v>
      </c>
      <c r="D506" s="260">
        <v>54.4</v>
      </c>
      <c r="E506" s="258">
        <v>17.600000000000001</v>
      </c>
      <c r="F506" s="97"/>
      <c r="G506" s="84" t="s">
        <v>0</v>
      </c>
      <c r="H506" s="84" t="s">
        <v>0</v>
      </c>
      <c r="I506" s="98">
        <f t="shared" si="74"/>
        <v>-0.3663003663003761</v>
      </c>
      <c r="J506" s="84" t="s">
        <v>0</v>
      </c>
      <c r="K506" s="98">
        <f t="shared" si="76"/>
        <v>-0.3663003663003761</v>
      </c>
      <c r="L506" s="86"/>
      <c r="M506" s="98">
        <f t="shared" si="72"/>
        <v>62.745098039215605</v>
      </c>
      <c r="N506" s="86">
        <f t="shared" si="75"/>
        <v>-0.3663003663003761</v>
      </c>
      <c r="O506" s="86">
        <f t="shared" si="77"/>
        <v>-4.0564373897707391</v>
      </c>
      <c r="Q506" s="95">
        <v>9771</v>
      </c>
      <c r="R506" s="88">
        <f t="shared" si="73"/>
        <v>62.745098039215605</v>
      </c>
      <c r="AF506" s="236" t="s">
        <v>731</v>
      </c>
      <c r="AG506" s="10">
        <v>101</v>
      </c>
    </row>
    <row r="507" spans="1:35" x14ac:dyDescent="0.3">
      <c r="A507" s="95">
        <v>9802</v>
      </c>
      <c r="B507" s="92" t="s">
        <v>0</v>
      </c>
      <c r="C507" s="92" t="s">
        <v>0</v>
      </c>
      <c r="D507" s="260">
        <v>53.9</v>
      </c>
      <c r="E507" s="258">
        <v>17.7</v>
      </c>
      <c r="F507" s="97"/>
      <c r="G507" s="84" t="s">
        <v>0</v>
      </c>
      <c r="H507" s="84" t="s">
        <v>0</v>
      </c>
      <c r="I507" s="98">
        <f t="shared" si="74"/>
        <v>-0.91911764705882026</v>
      </c>
      <c r="J507" s="84" t="s">
        <v>0</v>
      </c>
      <c r="K507" s="98">
        <f t="shared" si="76"/>
        <v>-0.91911764705882026</v>
      </c>
      <c r="L507" s="86"/>
      <c r="M507" s="98">
        <f t="shared" si="72"/>
        <v>62.168396770472818</v>
      </c>
      <c r="N507" s="86">
        <f t="shared" si="75"/>
        <v>-0.91911764705882026</v>
      </c>
      <c r="O507" s="86">
        <f t="shared" si="77"/>
        <v>-5.7692307692307709</v>
      </c>
      <c r="Q507" s="95">
        <v>9802</v>
      </c>
      <c r="R507" s="88">
        <f t="shared" si="73"/>
        <v>62.168396770472818</v>
      </c>
      <c r="T507" s="31"/>
      <c r="AF507" s="236" t="s">
        <v>732</v>
      </c>
      <c r="AG507" s="10">
        <v>100</v>
      </c>
    </row>
    <row r="508" spans="1:35" x14ac:dyDescent="0.3">
      <c r="A508" s="95">
        <v>9832</v>
      </c>
      <c r="B508" s="92" t="s">
        <v>0</v>
      </c>
      <c r="C508" s="92" t="s">
        <v>0</v>
      </c>
      <c r="D508" s="260">
        <v>53.6</v>
      </c>
      <c r="E508" s="258">
        <v>17.7</v>
      </c>
      <c r="F508" s="97"/>
      <c r="G508" s="84" t="s">
        <v>0</v>
      </c>
      <c r="H508" s="84" t="s">
        <v>0</v>
      </c>
      <c r="I508" s="98">
        <f t="shared" si="74"/>
        <v>-0.55658627087198376</v>
      </c>
      <c r="J508" s="84" t="s">
        <v>0</v>
      </c>
      <c r="K508" s="98">
        <f t="shared" si="76"/>
        <v>-0.55658627087198376</v>
      </c>
      <c r="L508" s="86"/>
      <c r="M508" s="98">
        <f t="shared" si="72"/>
        <v>61.822376009227142</v>
      </c>
      <c r="N508" s="86">
        <f t="shared" si="75"/>
        <v>-0.55658627087198376</v>
      </c>
      <c r="O508" s="86">
        <f t="shared" si="77"/>
        <v>-5.3003533568904526</v>
      </c>
      <c r="Q508" s="95">
        <v>9832</v>
      </c>
      <c r="R508" s="88">
        <f t="shared" si="73"/>
        <v>61.822376009227142</v>
      </c>
      <c r="T508" s="31"/>
      <c r="AF508" s="236" t="s">
        <v>733</v>
      </c>
      <c r="AG508" s="10">
        <v>100</v>
      </c>
      <c r="AI508" s="31"/>
    </row>
    <row r="509" spans="1:35" x14ac:dyDescent="0.3">
      <c r="A509" s="95">
        <v>9863</v>
      </c>
      <c r="B509" s="92" t="s">
        <v>0</v>
      </c>
      <c r="C509" s="92" t="s">
        <v>0</v>
      </c>
      <c r="D509" s="260">
        <v>52.2</v>
      </c>
      <c r="E509" s="258">
        <v>17.5</v>
      </c>
      <c r="F509" s="97"/>
      <c r="G509" s="84" t="s">
        <v>0</v>
      </c>
      <c r="H509" s="84" t="s">
        <v>0</v>
      </c>
      <c r="I509" s="98">
        <f t="shared" si="74"/>
        <v>-2.6119402985074647</v>
      </c>
      <c r="J509" s="84" t="s">
        <v>0</v>
      </c>
      <c r="K509" s="98">
        <f t="shared" si="76"/>
        <v>-2.6119402985074647</v>
      </c>
      <c r="L509" s="86"/>
      <c r="M509" s="98">
        <f t="shared" si="72"/>
        <v>60.207612456747327</v>
      </c>
      <c r="N509" s="86">
        <f t="shared" si="75"/>
        <v>-2.6119402985074647</v>
      </c>
      <c r="O509" s="86">
        <f t="shared" si="77"/>
        <v>-7.4468085106383031</v>
      </c>
      <c r="Q509" s="95">
        <v>9863</v>
      </c>
      <c r="R509" s="88">
        <f t="shared" si="73"/>
        <v>60.207612456747327</v>
      </c>
      <c r="AF509" s="236" t="s">
        <v>734</v>
      </c>
      <c r="AG509" s="10">
        <v>100</v>
      </c>
      <c r="AI509" s="31"/>
    </row>
    <row r="510" spans="1:35" x14ac:dyDescent="0.3">
      <c r="A510" s="95">
        <v>9894</v>
      </c>
      <c r="B510" s="92" t="s">
        <v>0</v>
      </c>
      <c r="C510" s="92" t="s">
        <v>0</v>
      </c>
      <c r="D510" s="260">
        <v>52.8</v>
      </c>
      <c r="E510" s="258">
        <v>17.399999999999999</v>
      </c>
      <c r="F510" s="97"/>
      <c r="G510" s="84" t="s">
        <v>0</v>
      </c>
      <c r="H510" s="84" t="s">
        <v>0</v>
      </c>
      <c r="I510" s="98">
        <f t="shared" si="74"/>
        <v>1.1494252873563093</v>
      </c>
      <c r="J510" s="84" t="s">
        <v>0</v>
      </c>
      <c r="K510" s="98">
        <f t="shared" si="76"/>
        <v>1.1494252873563093</v>
      </c>
      <c r="L510" s="86"/>
      <c r="M510" s="98">
        <f t="shared" si="72"/>
        <v>60.899653979238671</v>
      </c>
      <c r="N510" s="86">
        <f t="shared" si="75"/>
        <v>1.1494252873563093</v>
      </c>
      <c r="O510" s="86">
        <f t="shared" si="77"/>
        <v>-5.3763440860215113</v>
      </c>
      <c r="Q510" s="95">
        <v>9894</v>
      </c>
      <c r="R510" s="88">
        <f t="shared" si="73"/>
        <v>60.899653979238671</v>
      </c>
      <c r="AF510" s="236" t="s">
        <v>735</v>
      </c>
      <c r="AG510" s="10">
        <v>100</v>
      </c>
    </row>
    <row r="511" spans="1:35" x14ac:dyDescent="0.3">
      <c r="A511" s="95">
        <v>9922</v>
      </c>
      <c r="B511" s="92" t="s">
        <v>0</v>
      </c>
      <c r="C511" s="92" t="s">
        <v>0</v>
      </c>
      <c r="D511" s="260">
        <v>52.5</v>
      </c>
      <c r="E511" s="258">
        <v>17.3</v>
      </c>
      <c r="F511" s="97"/>
      <c r="G511" s="84" t="s">
        <v>0</v>
      </c>
      <c r="H511" s="84" t="s">
        <v>0</v>
      </c>
      <c r="I511" s="98">
        <f t="shared" si="74"/>
        <v>-0.56818181818181213</v>
      </c>
      <c r="J511" s="84" t="s">
        <v>0</v>
      </c>
      <c r="K511" s="98">
        <f t="shared" si="76"/>
        <v>-0.56818181818181213</v>
      </c>
      <c r="L511" s="86"/>
      <c r="M511" s="98">
        <f t="shared" si="72"/>
        <v>60.553633217993003</v>
      </c>
      <c r="N511" s="86">
        <f t="shared" si="75"/>
        <v>-0.56818181818181213</v>
      </c>
      <c r="O511" s="86">
        <f t="shared" si="77"/>
        <v>-4.7186932849364922</v>
      </c>
      <c r="Q511" s="95">
        <v>9922</v>
      </c>
      <c r="R511" s="88">
        <f t="shared" si="73"/>
        <v>60.553633217993003</v>
      </c>
      <c r="AF511" s="236" t="s">
        <v>736</v>
      </c>
      <c r="AG511" s="10">
        <v>100</v>
      </c>
    </row>
    <row r="512" spans="1:35" x14ac:dyDescent="0.3">
      <c r="A512" s="95">
        <v>9953</v>
      </c>
      <c r="B512" s="92" t="s">
        <v>0</v>
      </c>
      <c r="C512" s="92" t="s">
        <v>0</v>
      </c>
      <c r="D512" s="260">
        <v>51.9</v>
      </c>
      <c r="E512" s="258">
        <v>17.3</v>
      </c>
      <c r="F512" s="97"/>
      <c r="G512" s="84" t="s">
        <v>0</v>
      </c>
      <c r="H512" s="84" t="s">
        <v>0</v>
      </c>
      <c r="I512" s="98">
        <f t="shared" si="74"/>
        <v>-1.1428571428571455</v>
      </c>
      <c r="J512" s="84" t="s">
        <v>0</v>
      </c>
      <c r="K512" s="98">
        <f t="shared" si="76"/>
        <v>-1.1428571428571455</v>
      </c>
      <c r="L512" s="86"/>
      <c r="M512" s="98">
        <f t="shared" si="72"/>
        <v>59.861591695501652</v>
      </c>
      <c r="N512" s="86">
        <f t="shared" si="75"/>
        <v>-1.1428571428571455</v>
      </c>
      <c r="O512" s="86">
        <f t="shared" si="77"/>
        <v>-5.464480874316946</v>
      </c>
      <c r="Q512" s="95">
        <v>9953</v>
      </c>
      <c r="R512" s="88">
        <f t="shared" si="73"/>
        <v>59.861591695501652</v>
      </c>
      <c r="T512" s="31"/>
      <c r="AF512" s="236" t="s">
        <v>737</v>
      </c>
      <c r="AG512" s="10">
        <v>100</v>
      </c>
    </row>
    <row r="513" spans="1:35" x14ac:dyDescent="0.3">
      <c r="A513" s="95">
        <v>9983</v>
      </c>
      <c r="B513" s="92" t="s">
        <v>0</v>
      </c>
      <c r="C513" s="92" t="s">
        <v>0</v>
      </c>
      <c r="D513" s="260">
        <v>51.4</v>
      </c>
      <c r="E513" s="258">
        <v>17.399999999999999</v>
      </c>
      <c r="F513" s="97"/>
      <c r="G513" s="84" t="s">
        <v>0</v>
      </c>
      <c r="H513" s="84" t="s">
        <v>0</v>
      </c>
      <c r="I513" s="98">
        <f t="shared" si="74"/>
        <v>-0.96339113680153909</v>
      </c>
      <c r="J513" s="84" t="s">
        <v>0</v>
      </c>
      <c r="K513" s="98">
        <f t="shared" si="76"/>
        <v>-0.96339113680153909</v>
      </c>
      <c r="L513" s="86"/>
      <c r="M513" s="98">
        <f t="shared" si="72"/>
        <v>59.284890426758864</v>
      </c>
      <c r="N513" s="86">
        <f t="shared" si="75"/>
        <v>-0.96339113680153909</v>
      </c>
      <c r="O513" s="86">
        <f t="shared" si="77"/>
        <v>-6.5454545454545432</v>
      </c>
      <c r="Q513" s="95">
        <v>9983</v>
      </c>
      <c r="R513" s="88">
        <f t="shared" si="73"/>
        <v>59.284890426758864</v>
      </c>
      <c r="T513" s="31"/>
      <c r="AF513" s="236" t="s">
        <v>738</v>
      </c>
      <c r="AG513" s="10">
        <v>100</v>
      </c>
      <c r="AI513" s="31"/>
    </row>
    <row r="514" spans="1:35" x14ac:dyDescent="0.3">
      <c r="A514" s="95">
        <v>10014</v>
      </c>
      <c r="B514" s="92" t="s">
        <v>0</v>
      </c>
      <c r="C514" s="92" t="s">
        <v>0</v>
      </c>
      <c r="D514" s="260">
        <v>51.5</v>
      </c>
      <c r="E514" s="258">
        <v>17.600000000000001</v>
      </c>
      <c r="F514" s="97"/>
      <c r="G514" s="84" t="s">
        <v>0</v>
      </c>
      <c r="H514" s="84" t="s">
        <v>0</v>
      </c>
      <c r="I514" s="98">
        <f t="shared" si="74"/>
        <v>0.19455252918287869</v>
      </c>
      <c r="J514" s="84" t="s">
        <v>0</v>
      </c>
      <c r="K514" s="98">
        <f t="shared" si="76"/>
        <v>0.19455252918287869</v>
      </c>
      <c r="L514" s="86"/>
      <c r="M514" s="98">
        <f t="shared" si="72"/>
        <v>59.40023068050742</v>
      </c>
      <c r="N514" s="86">
        <f t="shared" si="75"/>
        <v>0.19455252918287869</v>
      </c>
      <c r="O514" s="86">
        <f t="shared" si="77"/>
        <v>-6.3636363636363713</v>
      </c>
      <c r="Q514" s="95">
        <v>10014</v>
      </c>
      <c r="R514" s="88">
        <f t="shared" si="73"/>
        <v>59.40023068050742</v>
      </c>
      <c r="AF514" s="236" t="s">
        <v>739</v>
      </c>
      <c r="AG514" s="10">
        <v>100</v>
      </c>
      <c r="AI514" s="31"/>
    </row>
    <row r="515" spans="1:35" x14ac:dyDescent="0.3">
      <c r="A515" s="95">
        <v>10044</v>
      </c>
      <c r="B515" s="92" t="s">
        <v>0</v>
      </c>
      <c r="C515" s="92" t="s">
        <v>0</v>
      </c>
      <c r="D515" s="260">
        <v>51.6</v>
      </c>
      <c r="E515" s="258">
        <v>17.3</v>
      </c>
      <c r="F515" s="97"/>
      <c r="G515" s="84" t="s">
        <v>0</v>
      </c>
      <c r="H515" s="84" t="s">
        <v>0</v>
      </c>
      <c r="I515" s="98">
        <f t="shared" si="74"/>
        <v>0.19417475728156219</v>
      </c>
      <c r="J515" s="84" t="s">
        <v>0</v>
      </c>
      <c r="K515" s="98">
        <f t="shared" si="76"/>
        <v>0.19417475728156219</v>
      </c>
      <c r="L515" s="86"/>
      <c r="M515" s="98">
        <f t="shared" si="72"/>
        <v>59.515570934255983</v>
      </c>
      <c r="N515" s="86">
        <f t="shared" si="75"/>
        <v>0.19417475728156219</v>
      </c>
      <c r="O515" s="86">
        <f t="shared" si="77"/>
        <v>-5.1470588235294041</v>
      </c>
      <c r="Q515" s="95">
        <v>10044</v>
      </c>
      <c r="R515" s="88">
        <f t="shared" si="73"/>
        <v>59.515570934255983</v>
      </c>
      <c r="AF515" s="236" t="s">
        <v>740</v>
      </c>
      <c r="AG515" s="10">
        <v>100</v>
      </c>
    </row>
    <row r="516" spans="1:35" x14ac:dyDescent="0.3">
      <c r="A516" s="95">
        <v>10075</v>
      </c>
      <c r="B516" s="92" t="s">
        <v>0</v>
      </c>
      <c r="C516" s="92" t="s">
        <v>0</v>
      </c>
      <c r="D516" s="260">
        <v>52.1</v>
      </c>
      <c r="E516" s="258">
        <v>17.2</v>
      </c>
      <c r="F516" s="97"/>
      <c r="G516" s="84" t="s">
        <v>0</v>
      </c>
      <c r="H516" s="84" t="s">
        <v>0</v>
      </c>
      <c r="I516" s="98">
        <f t="shared" si="74"/>
        <v>0.96899224806201723</v>
      </c>
      <c r="J516" s="84" t="s">
        <v>0</v>
      </c>
      <c r="K516" s="98">
        <f t="shared" si="76"/>
        <v>0.96899224806201723</v>
      </c>
      <c r="L516" s="86"/>
      <c r="M516" s="98">
        <f t="shared" si="72"/>
        <v>60.092272202998778</v>
      </c>
      <c r="N516" s="86">
        <f t="shared" si="75"/>
        <v>0.96899224806201723</v>
      </c>
      <c r="O516" s="86">
        <f t="shared" si="77"/>
        <v>-3.8745387453874569</v>
      </c>
      <c r="Q516" s="95">
        <v>10075</v>
      </c>
      <c r="R516" s="88">
        <f t="shared" si="73"/>
        <v>60.092272202998778</v>
      </c>
      <c r="AF516" s="236" t="s">
        <v>741</v>
      </c>
      <c r="AG516" s="10">
        <v>101</v>
      </c>
    </row>
    <row r="517" spans="1:35" x14ac:dyDescent="0.3">
      <c r="A517" s="95">
        <v>10106</v>
      </c>
      <c r="B517" s="92" t="s">
        <v>0</v>
      </c>
      <c r="C517" s="92" t="s">
        <v>0</v>
      </c>
      <c r="D517" s="260">
        <v>52.7</v>
      </c>
      <c r="E517" s="258">
        <v>17.3</v>
      </c>
      <c r="F517" s="97"/>
      <c r="G517" s="84" t="s">
        <v>0</v>
      </c>
      <c r="H517" s="84" t="s">
        <v>0</v>
      </c>
      <c r="I517" s="98">
        <f t="shared" si="74"/>
        <v>1.1516314779270731</v>
      </c>
      <c r="J517" s="84" t="s">
        <v>0</v>
      </c>
      <c r="K517" s="98">
        <f t="shared" si="76"/>
        <v>1.1516314779270731</v>
      </c>
      <c r="L517" s="86"/>
      <c r="M517" s="98">
        <f t="shared" si="72"/>
        <v>60.784313725490129</v>
      </c>
      <c r="N517" s="86">
        <f t="shared" si="75"/>
        <v>1.1516314779270731</v>
      </c>
      <c r="O517" s="86">
        <f t="shared" si="77"/>
        <v>-3.4798534798534675</v>
      </c>
      <c r="Q517" s="95">
        <v>10106</v>
      </c>
      <c r="R517" s="88">
        <f t="shared" si="73"/>
        <v>60.784313725490129</v>
      </c>
      <c r="T517" s="31"/>
      <c r="AF517" s="236" t="s">
        <v>742</v>
      </c>
      <c r="AG517" s="10">
        <v>101</v>
      </c>
    </row>
    <row r="518" spans="1:35" x14ac:dyDescent="0.3">
      <c r="A518" s="95">
        <v>10136</v>
      </c>
      <c r="B518" s="92" t="s">
        <v>0</v>
      </c>
      <c r="C518" s="92" t="s">
        <v>0</v>
      </c>
      <c r="D518" s="260">
        <v>52.9</v>
      </c>
      <c r="E518" s="258">
        <v>17.399999999999999</v>
      </c>
      <c r="F518" s="97"/>
      <c r="G518" s="84" t="s">
        <v>0</v>
      </c>
      <c r="H518" s="84" t="s">
        <v>0</v>
      </c>
      <c r="I518" s="98">
        <f t="shared" si="74"/>
        <v>0.37950664136621182</v>
      </c>
      <c r="J518" s="84" t="s">
        <v>0</v>
      </c>
      <c r="K518" s="98">
        <f t="shared" si="76"/>
        <v>0.37950664136621182</v>
      </c>
      <c r="L518" s="86"/>
      <c r="M518" s="98">
        <f t="shared" si="72"/>
        <v>61.014994232987242</v>
      </c>
      <c r="N518" s="86">
        <f t="shared" si="75"/>
        <v>0.37950664136621182</v>
      </c>
      <c r="O518" s="86">
        <f t="shared" si="77"/>
        <v>-2.7573529411764608</v>
      </c>
      <c r="Q518" s="95">
        <v>10136</v>
      </c>
      <c r="R518" s="88">
        <f t="shared" si="73"/>
        <v>61.014994232987242</v>
      </c>
      <c r="T518" s="31"/>
      <c r="AF518" s="236" t="s">
        <v>743</v>
      </c>
      <c r="AG518" s="10">
        <v>100</v>
      </c>
      <c r="AI518" s="31"/>
    </row>
    <row r="519" spans="1:35" x14ac:dyDescent="0.3">
      <c r="A519" s="95">
        <v>10167</v>
      </c>
      <c r="B519" s="92" t="s">
        <v>0</v>
      </c>
      <c r="C519" s="92" t="s">
        <v>0</v>
      </c>
      <c r="D519" s="260">
        <v>52.7</v>
      </c>
      <c r="E519" s="258">
        <v>17.3</v>
      </c>
      <c r="F519" s="97"/>
      <c r="G519" s="84" t="s">
        <v>0</v>
      </c>
      <c r="H519" s="84" t="s">
        <v>0</v>
      </c>
      <c r="I519" s="98">
        <f t="shared" si="74"/>
        <v>-0.3780718336483857</v>
      </c>
      <c r="J519" s="84" t="s">
        <v>0</v>
      </c>
      <c r="K519" s="98">
        <f t="shared" si="76"/>
        <v>-0.3780718336483857</v>
      </c>
      <c r="L519" s="86"/>
      <c r="M519" s="98">
        <f t="shared" si="72"/>
        <v>60.784313725490129</v>
      </c>
      <c r="N519" s="86">
        <f t="shared" si="75"/>
        <v>-0.3780718336483857</v>
      </c>
      <c r="O519" s="86">
        <f t="shared" si="77"/>
        <v>-2.2263450834879239</v>
      </c>
      <c r="Q519" s="95">
        <v>10167</v>
      </c>
      <c r="R519" s="88">
        <f t="shared" si="73"/>
        <v>60.784313725490129</v>
      </c>
      <c r="AF519" s="236" t="s">
        <v>744</v>
      </c>
      <c r="AG519" s="10">
        <v>99</v>
      </c>
      <c r="AI519" s="31"/>
    </row>
    <row r="520" spans="1:35" x14ac:dyDescent="0.3">
      <c r="A520" s="95">
        <v>10197</v>
      </c>
      <c r="B520" s="92" t="s">
        <v>0</v>
      </c>
      <c r="C520" s="92" t="s">
        <v>0</v>
      </c>
      <c r="D520" s="260">
        <v>52.7</v>
      </c>
      <c r="E520" s="258">
        <v>17.3</v>
      </c>
      <c r="F520" s="97"/>
      <c r="G520" s="84" t="s">
        <v>0</v>
      </c>
      <c r="H520" s="84" t="s">
        <v>0</v>
      </c>
      <c r="I520" s="98">
        <f t="shared" si="74"/>
        <v>0</v>
      </c>
      <c r="J520" s="84" t="s">
        <v>0</v>
      </c>
      <c r="K520" s="98">
        <f t="shared" si="76"/>
        <v>0</v>
      </c>
      <c r="L520" s="86"/>
      <c r="M520" s="98">
        <f t="shared" si="72"/>
        <v>60.784313725490129</v>
      </c>
      <c r="N520" s="86">
        <f t="shared" si="75"/>
        <v>0</v>
      </c>
      <c r="O520" s="86">
        <f t="shared" si="77"/>
        <v>-1.6791044776119257</v>
      </c>
      <c r="Q520" s="95">
        <v>10197</v>
      </c>
      <c r="R520" s="88">
        <f t="shared" si="73"/>
        <v>60.784313725490129</v>
      </c>
      <c r="AF520" s="236" t="s">
        <v>745</v>
      </c>
      <c r="AG520" s="10">
        <v>100</v>
      </c>
    </row>
    <row r="521" spans="1:35" x14ac:dyDescent="0.3">
      <c r="A521" s="95">
        <v>10228</v>
      </c>
      <c r="B521" s="92" t="s">
        <v>0</v>
      </c>
      <c r="C521" s="92" t="s">
        <v>0</v>
      </c>
      <c r="D521" s="260">
        <v>52.7</v>
      </c>
      <c r="E521" s="258">
        <v>17.3</v>
      </c>
      <c r="F521" s="97"/>
      <c r="G521" s="84" t="s">
        <v>0</v>
      </c>
      <c r="H521" s="84" t="s">
        <v>0</v>
      </c>
      <c r="I521" s="98">
        <f t="shared" si="74"/>
        <v>0</v>
      </c>
      <c r="J521" s="84" t="s">
        <v>0</v>
      </c>
      <c r="K521" s="98">
        <f t="shared" si="76"/>
        <v>0</v>
      </c>
      <c r="L521" s="86"/>
      <c r="M521" s="98">
        <f t="shared" si="72"/>
        <v>60.784313725490129</v>
      </c>
      <c r="N521" s="86">
        <f t="shared" si="75"/>
        <v>0</v>
      </c>
      <c r="O521" s="86">
        <f t="shared" si="77"/>
        <v>0.95785440613029849</v>
      </c>
      <c r="Q521" s="95">
        <v>10228</v>
      </c>
      <c r="R521" s="88">
        <f t="shared" si="73"/>
        <v>60.784313725490129</v>
      </c>
      <c r="AF521" s="236" t="s">
        <v>746</v>
      </c>
      <c r="AG521" s="10">
        <v>100</v>
      </c>
    </row>
    <row r="522" spans="1:35" x14ac:dyDescent="0.3">
      <c r="A522" s="95">
        <v>10259</v>
      </c>
      <c r="B522" s="92" t="s">
        <v>0</v>
      </c>
      <c r="C522" s="92" t="s">
        <v>0</v>
      </c>
      <c r="D522" s="260">
        <v>52.5</v>
      </c>
      <c r="E522" s="258">
        <v>17.100000000000001</v>
      </c>
      <c r="F522" s="97"/>
      <c r="G522" s="84" t="s">
        <v>0</v>
      </c>
      <c r="H522" s="84" t="s">
        <v>0</v>
      </c>
      <c r="I522" s="98">
        <f t="shared" si="74"/>
        <v>-0.37950664136623402</v>
      </c>
      <c r="J522" s="84" t="s">
        <v>0</v>
      </c>
      <c r="K522" s="98">
        <f t="shared" si="76"/>
        <v>-0.37950664136623402</v>
      </c>
      <c r="L522" s="86"/>
      <c r="M522" s="98">
        <f t="shared" si="72"/>
        <v>60.55363321799301</v>
      </c>
      <c r="N522" s="86">
        <f t="shared" si="75"/>
        <v>-0.37950664136623402</v>
      </c>
      <c r="O522" s="86">
        <f t="shared" si="77"/>
        <v>-0.56818181818180102</v>
      </c>
      <c r="Q522" s="95">
        <v>10259</v>
      </c>
      <c r="R522" s="88">
        <f t="shared" si="73"/>
        <v>60.55363321799301</v>
      </c>
      <c r="T522" s="31"/>
      <c r="AF522" s="236" t="s">
        <v>747</v>
      </c>
      <c r="AG522" s="10">
        <v>100</v>
      </c>
    </row>
    <row r="523" spans="1:35" x14ac:dyDescent="0.3">
      <c r="A523" s="95">
        <v>10288</v>
      </c>
      <c r="B523" s="92" t="s">
        <v>0</v>
      </c>
      <c r="C523" s="92" t="s">
        <v>0</v>
      </c>
      <c r="D523" s="260">
        <v>52.3</v>
      </c>
      <c r="E523" s="258">
        <v>17.100000000000001</v>
      </c>
      <c r="F523" s="97"/>
      <c r="G523" s="84" t="s">
        <v>0</v>
      </c>
      <c r="H523" s="84" t="s">
        <v>0</v>
      </c>
      <c r="I523" s="98">
        <f t="shared" si="74"/>
        <v>-0.38095238095238182</v>
      </c>
      <c r="J523" s="84" t="s">
        <v>0</v>
      </c>
      <c r="K523" s="98">
        <f t="shared" si="76"/>
        <v>-0.38095238095238182</v>
      </c>
      <c r="L523" s="86"/>
      <c r="M523" s="98">
        <f t="shared" si="72"/>
        <v>60.32295271049589</v>
      </c>
      <c r="N523" s="86">
        <f t="shared" si="75"/>
        <v>-0.38095238095238182</v>
      </c>
      <c r="O523" s="86">
        <f t="shared" si="77"/>
        <v>-0.38095238095237072</v>
      </c>
      <c r="Q523" s="95">
        <v>10288</v>
      </c>
      <c r="R523" s="88">
        <f t="shared" si="73"/>
        <v>60.32295271049589</v>
      </c>
      <c r="T523" s="31"/>
      <c r="AF523" s="236" t="s">
        <v>748</v>
      </c>
      <c r="AG523" s="10">
        <v>100</v>
      </c>
      <c r="AI523" s="31"/>
    </row>
    <row r="524" spans="1:35" x14ac:dyDescent="0.3">
      <c r="A524" s="95">
        <v>10319</v>
      </c>
      <c r="B524" s="92" t="s">
        <v>0</v>
      </c>
      <c r="C524" s="92" t="s">
        <v>0</v>
      </c>
      <c r="D524" s="260">
        <v>52.9</v>
      </c>
      <c r="E524" s="258">
        <v>17.100000000000001</v>
      </c>
      <c r="F524" s="97"/>
      <c r="G524" s="84" t="s">
        <v>0</v>
      </c>
      <c r="H524" s="84" t="s">
        <v>0</v>
      </c>
      <c r="I524" s="98">
        <f t="shared" si="74"/>
        <v>1.1472275334608151</v>
      </c>
      <c r="J524" s="84" t="s">
        <v>0</v>
      </c>
      <c r="K524" s="98">
        <f t="shared" si="76"/>
        <v>1.1472275334608151</v>
      </c>
      <c r="L524" s="86"/>
      <c r="M524" s="98">
        <f t="shared" si="72"/>
        <v>61.014994232987249</v>
      </c>
      <c r="N524" s="86">
        <f t="shared" si="75"/>
        <v>1.1472275334608151</v>
      </c>
      <c r="O524" s="86">
        <f t="shared" si="77"/>
        <v>1.9267822736031004</v>
      </c>
      <c r="Q524" s="95">
        <v>10319</v>
      </c>
      <c r="R524" s="88">
        <f t="shared" si="73"/>
        <v>61.014994232987249</v>
      </c>
      <c r="AF524" s="236" t="s">
        <v>749</v>
      </c>
      <c r="AG524" s="10">
        <v>101</v>
      </c>
      <c r="AI524" s="31"/>
    </row>
    <row r="525" spans="1:35" x14ac:dyDescent="0.3">
      <c r="A525" s="95">
        <v>10349</v>
      </c>
      <c r="B525" s="92" t="s">
        <v>0</v>
      </c>
      <c r="C525" s="92" t="s">
        <v>0</v>
      </c>
      <c r="D525" s="260">
        <v>53.4</v>
      </c>
      <c r="E525" s="258">
        <v>17.2</v>
      </c>
      <c r="F525" s="97"/>
      <c r="G525" s="84" t="s">
        <v>0</v>
      </c>
      <c r="H525" s="84" t="s">
        <v>0</v>
      </c>
      <c r="I525" s="98">
        <f t="shared" si="74"/>
        <v>0.94517958412099201</v>
      </c>
      <c r="J525" s="84" t="s">
        <v>0</v>
      </c>
      <c r="K525" s="98">
        <f t="shared" si="76"/>
        <v>0.94517958412099201</v>
      </c>
      <c r="L525" s="86"/>
      <c r="M525" s="98">
        <f t="shared" si="72"/>
        <v>61.591695501730044</v>
      </c>
      <c r="N525" s="86">
        <f t="shared" si="75"/>
        <v>0.94517958412099201</v>
      </c>
      <c r="O525" s="86">
        <f t="shared" si="77"/>
        <v>3.8910505836576181</v>
      </c>
      <c r="Q525" s="95">
        <v>10349</v>
      </c>
      <c r="R525" s="88">
        <f t="shared" si="73"/>
        <v>61.591695501730044</v>
      </c>
      <c r="AF525" s="236" t="s">
        <v>750</v>
      </c>
      <c r="AG525" s="10">
        <v>101</v>
      </c>
    </row>
    <row r="526" spans="1:35" x14ac:dyDescent="0.3">
      <c r="A526" s="95">
        <v>10380</v>
      </c>
      <c r="B526" s="92" t="s">
        <v>0</v>
      </c>
      <c r="C526" s="92" t="s">
        <v>0</v>
      </c>
      <c r="D526" s="260">
        <v>53</v>
      </c>
      <c r="E526" s="258">
        <v>17.100000000000001</v>
      </c>
      <c r="F526" s="97"/>
      <c r="G526" s="84" t="s">
        <v>0</v>
      </c>
      <c r="H526" s="84" t="s">
        <v>0</v>
      </c>
      <c r="I526" s="98">
        <f t="shared" si="74"/>
        <v>-0.74906367041198685</v>
      </c>
      <c r="J526" s="84" t="s">
        <v>0</v>
      </c>
      <c r="K526" s="98">
        <f t="shared" si="76"/>
        <v>-0.74906367041198685</v>
      </c>
      <c r="L526" s="86"/>
      <c r="M526" s="98">
        <f t="shared" si="72"/>
        <v>61.130334486735812</v>
      </c>
      <c r="N526" s="86">
        <f t="shared" si="75"/>
        <v>-0.74906367041198685</v>
      </c>
      <c r="O526" s="86">
        <f t="shared" si="77"/>
        <v>2.9126213592233441</v>
      </c>
      <c r="Q526" s="95">
        <v>10380</v>
      </c>
      <c r="R526" s="88">
        <f t="shared" si="73"/>
        <v>61.130334486735812</v>
      </c>
      <c r="AF526" s="236" t="s">
        <v>751</v>
      </c>
      <c r="AG526" s="10">
        <v>101</v>
      </c>
    </row>
    <row r="527" spans="1:35" x14ac:dyDescent="0.3">
      <c r="A527" s="95">
        <v>10410</v>
      </c>
      <c r="B527" s="92" t="s">
        <v>0</v>
      </c>
      <c r="C527" s="92" t="s">
        <v>0</v>
      </c>
      <c r="D527" s="260">
        <v>53.3</v>
      </c>
      <c r="E527" s="258">
        <v>17.100000000000001</v>
      </c>
      <c r="F527" s="97"/>
      <c r="G527" s="84" t="s">
        <v>0</v>
      </c>
      <c r="H527" s="84" t="s">
        <v>0</v>
      </c>
      <c r="I527" s="98">
        <f t="shared" si="74"/>
        <v>0.56603773584904538</v>
      </c>
      <c r="J527" s="84" t="s">
        <v>0</v>
      </c>
      <c r="K527" s="98">
        <f t="shared" si="76"/>
        <v>0.56603773584904538</v>
      </c>
      <c r="L527" s="86"/>
      <c r="M527" s="98">
        <f t="shared" si="72"/>
        <v>61.476355247981481</v>
      </c>
      <c r="N527" s="86">
        <f t="shared" si="75"/>
        <v>0.56603773584904538</v>
      </c>
      <c r="O527" s="86">
        <f t="shared" si="77"/>
        <v>3.2945736434108586</v>
      </c>
      <c r="Q527" s="95">
        <v>10410</v>
      </c>
      <c r="R527" s="88">
        <f t="shared" si="73"/>
        <v>61.476355247981481</v>
      </c>
      <c r="T527" s="31"/>
      <c r="AF527" s="236" t="s">
        <v>752</v>
      </c>
      <c r="AG527" s="10">
        <v>102</v>
      </c>
    </row>
    <row r="528" spans="1:35" x14ac:dyDescent="0.3">
      <c r="A528" s="95">
        <v>10441</v>
      </c>
      <c r="B528" s="92" t="s">
        <v>0</v>
      </c>
      <c r="C528" s="92" t="s">
        <v>0</v>
      </c>
      <c r="D528" s="260">
        <v>53.4</v>
      </c>
      <c r="E528" s="258">
        <v>17.100000000000001</v>
      </c>
      <c r="F528" s="97"/>
      <c r="G528" s="84" t="s">
        <v>0</v>
      </c>
      <c r="H528" s="84" t="s">
        <v>0</v>
      </c>
      <c r="I528" s="98">
        <f t="shared" si="74"/>
        <v>0.18761726078799779</v>
      </c>
      <c r="J528" s="84" t="s">
        <v>0</v>
      </c>
      <c r="K528" s="98">
        <f t="shared" si="76"/>
        <v>0.18761726078799779</v>
      </c>
      <c r="L528" s="86"/>
      <c r="M528" s="98">
        <f t="shared" si="72"/>
        <v>61.591695501730044</v>
      </c>
      <c r="N528" s="86">
        <f t="shared" si="75"/>
        <v>0.18761726078799779</v>
      </c>
      <c r="O528" s="86">
        <f t="shared" si="77"/>
        <v>2.4952015355086621</v>
      </c>
      <c r="Q528" s="95">
        <v>10441</v>
      </c>
      <c r="R528" s="88">
        <f t="shared" si="73"/>
        <v>61.591695501730044</v>
      </c>
      <c r="T528" s="31"/>
      <c r="AF528" s="236" t="s">
        <v>753</v>
      </c>
      <c r="AG528" s="10">
        <v>103</v>
      </c>
      <c r="AI528" s="31"/>
    </row>
    <row r="529" spans="1:35" x14ac:dyDescent="0.3">
      <c r="A529" s="95">
        <v>10472</v>
      </c>
      <c r="B529" s="92" t="s">
        <v>0</v>
      </c>
      <c r="C529" s="92" t="s">
        <v>0</v>
      </c>
      <c r="D529" s="260">
        <v>54</v>
      </c>
      <c r="E529" s="258">
        <v>17.3</v>
      </c>
      <c r="F529" s="97"/>
      <c r="G529" s="84" t="s">
        <v>0</v>
      </c>
      <c r="H529" s="84" t="s">
        <v>0</v>
      </c>
      <c r="I529" s="98">
        <f t="shared" si="74"/>
        <v>1.1235955056179803</v>
      </c>
      <c r="J529" s="84" t="s">
        <v>0</v>
      </c>
      <c r="K529" s="98">
        <f t="shared" si="76"/>
        <v>1.1235955056179803</v>
      </c>
      <c r="L529" s="86"/>
      <c r="M529" s="98">
        <f t="shared" si="72"/>
        <v>62.283737024221395</v>
      </c>
      <c r="N529" s="86">
        <f t="shared" si="75"/>
        <v>1.1235955056179803</v>
      </c>
      <c r="O529" s="86">
        <f t="shared" si="77"/>
        <v>2.4667931688804767</v>
      </c>
      <c r="Q529" s="95">
        <v>10472</v>
      </c>
      <c r="R529" s="88">
        <f t="shared" si="73"/>
        <v>62.283737024221395</v>
      </c>
      <c r="AF529" s="236" t="s">
        <v>754</v>
      </c>
      <c r="AG529" s="10">
        <v>104</v>
      </c>
      <c r="AI529" s="31"/>
    </row>
    <row r="530" spans="1:35" x14ac:dyDescent="0.3">
      <c r="A530" s="95">
        <v>10502</v>
      </c>
      <c r="B530" s="92" t="s">
        <v>0</v>
      </c>
      <c r="C530" s="92" t="s">
        <v>0</v>
      </c>
      <c r="D530" s="260">
        <v>53</v>
      </c>
      <c r="E530" s="258">
        <v>17.2</v>
      </c>
      <c r="F530" s="97"/>
      <c r="G530" s="84" t="s">
        <v>0</v>
      </c>
      <c r="H530" s="84" t="s">
        <v>0</v>
      </c>
      <c r="I530" s="98">
        <f t="shared" si="74"/>
        <v>-1.851851851851849</v>
      </c>
      <c r="J530" s="84" t="s">
        <v>0</v>
      </c>
      <c r="K530" s="98">
        <f t="shared" si="76"/>
        <v>-1.851851851851849</v>
      </c>
      <c r="L530" s="86"/>
      <c r="M530" s="98">
        <f t="shared" si="72"/>
        <v>61.130334486735812</v>
      </c>
      <c r="N530" s="86">
        <f t="shared" si="75"/>
        <v>-1.851851851851849</v>
      </c>
      <c r="O530" s="86">
        <f t="shared" si="77"/>
        <v>0.18903591682422061</v>
      </c>
      <c r="Q530" s="95">
        <v>10502</v>
      </c>
      <c r="R530" s="88">
        <f t="shared" si="73"/>
        <v>61.130334486735812</v>
      </c>
      <c r="AF530" s="236" t="s">
        <v>755</v>
      </c>
      <c r="AG530" s="10">
        <v>107</v>
      </c>
    </row>
    <row r="531" spans="1:35" x14ac:dyDescent="0.3">
      <c r="A531" s="95">
        <v>10533</v>
      </c>
      <c r="B531" s="92" t="s">
        <v>0</v>
      </c>
      <c r="C531" s="92" t="s">
        <v>0</v>
      </c>
      <c r="D531" s="260">
        <v>52.5</v>
      </c>
      <c r="E531" s="258">
        <v>17.2</v>
      </c>
      <c r="F531" s="97"/>
      <c r="G531" s="84" t="s">
        <v>0</v>
      </c>
      <c r="H531" s="84" t="s">
        <v>0</v>
      </c>
      <c r="I531" s="98">
        <f t="shared" si="74"/>
        <v>-0.94339622641509413</v>
      </c>
      <c r="J531" s="84" t="s">
        <v>0</v>
      </c>
      <c r="K531" s="98">
        <f t="shared" si="76"/>
        <v>-0.94339622641509413</v>
      </c>
      <c r="L531" s="86"/>
      <c r="M531" s="98">
        <f t="shared" si="72"/>
        <v>60.553633217993024</v>
      </c>
      <c r="N531" s="86">
        <f t="shared" si="75"/>
        <v>-0.94339622641509413</v>
      </c>
      <c r="O531" s="86">
        <f t="shared" si="77"/>
        <v>-0.37950664136620071</v>
      </c>
      <c r="Q531" s="95">
        <v>10533</v>
      </c>
      <c r="R531" s="88">
        <f t="shared" si="73"/>
        <v>60.553633217993024</v>
      </c>
      <c r="AF531" s="236" t="s">
        <v>756</v>
      </c>
      <c r="AG531" s="10">
        <v>107</v>
      </c>
    </row>
    <row r="532" spans="1:35" x14ac:dyDescent="0.3">
      <c r="A532" s="95">
        <v>10563</v>
      </c>
      <c r="B532" s="92" t="s">
        <v>0</v>
      </c>
      <c r="C532" s="92" t="s">
        <v>0</v>
      </c>
      <c r="D532" s="260">
        <v>52.5</v>
      </c>
      <c r="E532" s="258">
        <v>17.100000000000001</v>
      </c>
      <c r="F532" s="97"/>
      <c r="G532" s="84" t="s">
        <v>0</v>
      </c>
      <c r="H532" s="84" t="s">
        <v>0</v>
      </c>
      <c r="I532" s="98">
        <f t="shared" si="74"/>
        <v>0</v>
      </c>
      <c r="J532" s="84" t="s">
        <v>0</v>
      </c>
      <c r="K532" s="98">
        <f t="shared" si="76"/>
        <v>0</v>
      </c>
      <c r="L532" s="86"/>
      <c r="M532" s="98">
        <f t="shared" ref="M532:M595" si="78">M533/(1+(K533/100))</f>
        <v>60.553633217993024</v>
      </c>
      <c r="N532" s="86">
        <f t="shared" si="75"/>
        <v>0</v>
      </c>
      <c r="O532" s="86">
        <f t="shared" si="77"/>
        <v>-0.37950664136620071</v>
      </c>
      <c r="Q532" s="95">
        <v>10563</v>
      </c>
      <c r="R532" s="88">
        <f t="shared" ref="R532:R595" si="79">M532</f>
        <v>60.553633217993024</v>
      </c>
      <c r="T532" s="31"/>
      <c r="AF532" s="236" t="s">
        <v>757</v>
      </c>
      <c r="AG532" s="10">
        <v>108</v>
      </c>
    </row>
    <row r="533" spans="1:35" x14ac:dyDescent="0.3">
      <c r="A533" s="95">
        <v>10594</v>
      </c>
      <c r="B533" s="92" t="s">
        <v>0</v>
      </c>
      <c r="C533" s="92" t="s">
        <v>0</v>
      </c>
      <c r="D533" s="260">
        <v>52.5</v>
      </c>
      <c r="E533" s="258">
        <v>17.100000000000001</v>
      </c>
      <c r="F533" s="97"/>
      <c r="G533" s="84" t="s">
        <v>0</v>
      </c>
      <c r="H533" s="84" t="s">
        <v>0</v>
      </c>
      <c r="I533" s="98">
        <f t="shared" si="74"/>
        <v>0</v>
      </c>
      <c r="J533" s="84" t="s">
        <v>0</v>
      </c>
      <c r="K533" s="98">
        <f t="shared" si="76"/>
        <v>0</v>
      </c>
      <c r="L533" s="86"/>
      <c r="M533" s="98">
        <f t="shared" si="78"/>
        <v>60.553633217993024</v>
      </c>
      <c r="N533" s="86">
        <f t="shared" si="75"/>
        <v>0</v>
      </c>
      <c r="O533" s="86">
        <f t="shared" si="77"/>
        <v>-0.37950664136620071</v>
      </c>
      <c r="Q533" s="95">
        <v>10594</v>
      </c>
      <c r="R533" s="88">
        <f t="shared" si="79"/>
        <v>60.553633217993024</v>
      </c>
      <c r="T533" s="31"/>
      <c r="AF533" s="236" t="s">
        <v>758</v>
      </c>
      <c r="AG533" s="10">
        <v>110</v>
      </c>
      <c r="AI533" s="31"/>
    </row>
    <row r="534" spans="1:35" x14ac:dyDescent="0.3">
      <c r="A534" s="95">
        <v>10625</v>
      </c>
      <c r="B534" s="92" t="s">
        <v>0</v>
      </c>
      <c r="C534" s="92" t="s">
        <v>0</v>
      </c>
      <c r="D534" s="260">
        <v>52.2</v>
      </c>
      <c r="E534" s="258">
        <v>17.100000000000001</v>
      </c>
      <c r="F534" s="97"/>
      <c r="G534" s="84" t="s">
        <v>0</v>
      </c>
      <c r="H534" s="84" t="s">
        <v>0</v>
      </c>
      <c r="I534" s="98">
        <f t="shared" ref="I534:I597" si="80">((D534/D533)-1)*100</f>
        <v>-0.57142857142856718</v>
      </c>
      <c r="J534" s="84" t="s">
        <v>0</v>
      </c>
      <c r="K534" s="98">
        <f t="shared" si="76"/>
        <v>-0.57142857142856718</v>
      </c>
      <c r="L534" s="86"/>
      <c r="M534" s="98">
        <f t="shared" si="78"/>
        <v>60.207612456747356</v>
      </c>
      <c r="N534" s="86">
        <f t="shared" ref="N534:N597" si="81">((M534/M533)-1)*100</f>
        <v>-0.57142857142856718</v>
      </c>
      <c r="O534" s="86">
        <f t="shared" si="77"/>
        <v>-0.57142857142853387</v>
      </c>
      <c r="Q534" s="95">
        <v>10625</v>
      </c>
      <c r="R534" s="88">
        <f t="shared" si="79"/>
        <v>60.207612456747356</v>
      </c>
      <c r="AF534" s="236" t="s">
        <v>759</v>
      </c>
      <c r="AG534" s="10">
        <v>111</v>
      </c>
      <c r="AI534" s="31"/>
    </row>
    <row r="535" spans="1:35" x14ac:dyDescent="0.3">
      <c r="A535" s="95">
        <v>10653</v>
      </c>
      <c r="B535" s="92" t="s">
        <v>0</v>
      </c>
      <c r="C535" s="92" t="s">
        <v>0</v>
      </c>
      <c r="D535" s="260">
        <v>52.6</v>
      </c>
      <c r="E535" s="258">
        <v>17</v>
      </c>
      <c r="F535" s="97"/>
      <c r="G535" s="84" t="s">
        <v>0</v>
      </c>
      <c r="H535" s="84" t="s">
        <v>0</v>
      </c>
      <c r="I535" s="98">
        <f t="shared" si="80"/>
        <v>0.76628352490422103</v>
      </c>
      <c r="J535" s="84" t="s">
        <v>0</v>
      </c>
      <c r="K535" s="98">
        <f t="shared" ref="K535:K598" si="82">I535</f>
        <v>0.76628352490422103</v>
      </c>
      <c r="L535" s="86"/>
      <c r="M535" s="98">
        <f t="shared" si="78"/>
        <v>60.668973471741594</v>
      </c>
      <c r="N535" s="86">
        <f t="shared" si="81"/>
        <v>0.76628352490422103</v>
      </c>
      <c r="O535" s="86">
        <f t="shared" si="77"/>
        <v>0.57361376673044084</v>
      </c>
      <c r="Q535" s="95">
        <v>10653</v>
      </c>
      <c r="R535" s="88">
        <f t="shared" si="79"/>
        <v>60.668973471741594</v>
      </c>
      <c r="AF535" s="236" t="s">
        <v>760</v>
      </c>
      <c r="AG535" s="10">
        <v>113</v>
      </c>
    </row>
    <row r="536" spans="1:35" x14ac:dyDescent="0.3">
      <c r="A536" s="95">
        <v>10684</v>
      </c>
      <c r="B536" s="92" t="s">
        <v>0</v>
      </c>
      <c r="C536" s="92" t="s">
        <v>0</v>
      </c>
      <c r="D536" s="260">
        <v>52.3</v>
      </c>
      <c r="E536" s="258">
        <v>16.899999999999999</v>
      </c>
      <c r="F536" s="97"/>
      <c r="G536" s="84" t="s">
        <v>0</v>
      </c>
      <c r="H536" s="84" t="s">
        <v>0</v>
      </c>
      <c r="I536" s="98">
        <f t="shared" si="80"/>
        <v>-0.57034220532320434</v>
      </c>
      <c r="J536" s="84" t="s">
        <v>0</v>
      </c>
      <c r="K536" s="98">
        <f t="shared" si="82"/>
        <v>-0.57034220532320434</v>
      </c>
      <c r="L536" s="86"/>
      <c r="M536" s="98">
        <f t="shared" si="78"/>
        <v>60.322952710495912</v>
      </c>
      <c r="N536" s="86">
        <f t="shared" si="81"/>
        <v>-0.57034220532320434</v>
      </c>
      <c r="O536" s="86">
        <f t="shared" si="77"/>
        <v>-1.1342155009451571</v>
      </c>
      <c r="Q536" s="95">
        <v>10684</v>
      </c>
      <c r="R536" s="88">
        <f t="shared" si="79"/>
        <v>60.322952710495912</v>
      </c>
      <c r="AF536" s="236" t="s">
        <v>761</v>
      </c>
      <c r="AG536" s="10">
        <v>114</v>
      </c>
    </row>
    <row r="537" spans="1:35" x14ac:dyDescent="0.3">
      <c r="A537" s="95">
        <v>10714</v>
      </c>
      <c r="B537" s="92" t="s">
        <v>0</v>
      </c>
      <c r="C537" s="92" t="s">
        <v>0</v>
      </c>
      <c r="D537" s="260">
        <v>51.8</v>
      </c>
      <c r="E537" s="258">
        <v>17</v>
      </c>
      <c r="F537" s="97"/>
      <c r="G537" s="84" t="s">
        <v>0</v>
      </c>
      <c r="H537" s="84" t="s">
        <v>0</v>
      </c>
      <c r="I537" s="98">
        <f t="shared" si="80"/>
        <v>-0.95602294455067183</v>
      </c>
      <c r="J537" s="84" t="s">
        <v>0</v>
      </c>
      <c r="K537" s="98">
        <f t="shared" si="82"/>
        <v>-0.95602294455067183</v>
      </c>
      <c r="L537" s="86"/>
      <c r="M537" s="98">
        <f t="shared" si="78"/>
        <v>59.746251441753117</v>
      </c>
      <c r="N537" s="86">
        <f t="shared" si="81"/>
        <v>-0.95602294455067183</v>
      </c>
      <c r="O537" s="86">
        <f t="shared" si="77"/>
        <v>-2.9962546816479363</v>
      </c>
      <c r="Q537" s="95">
        <v>10714</v>
      </c>
      <c r="R537" s="88">
        <f t="shared" si="79"/>
        <v>59.746251441753117</v>
      </c>
      <c r="T537" s="31"/>
      <c r="AF537" s="236" t="s">
        <v>762</v>
      </c>
      <c r="AG537" s="10">
        <v>114</v>
      </c>
    </row>
    <row r="538" spans="1:35" x14ac:dyDescent="0.3">
      <c r="A538" s="95">
        <v>10745</v>
      </c>
      <c r="B538" s="92" t="s">
        <v>0</v>
      </c>
      <c r="C538" s="92" t="s">
        <v>0</v>
      </c>
      <c r="D538" s="260">
        <v>52.1</v>
      </c>
      <c r="E538" s="258">
        <v>17.100000000000001</v>
      </c>
      <c r="F538" s="97"/>
      <c r="G538" s="84" t="s">
        <v>0</v>
      </c>
      <c r="H538" s="84" t="s">
        <v>0</v>
      </c>
      <c r="I538" s="98">
        <f t="shared" si="80"/>
        <v>0.5791505791505891</v>
      </c>
      <c r="J538" s="84" t="s">
        <v>0</v>
      </c>
      <c r="K538" s="98">
        <f t="shared" si="82"/>
        <v>0.5791505791505891</v>
      </c>
      <c r="L538" s="86"/>
      <c r="M538" s="98">
        <f t="shared" si="78"/>
        <v>60.092272202998799</v>
      </c>
      <c r="N538" s="86">
        <f t="shared" si="81"/>
        <v>0.5791505791505891</v>
      </c>
      <c r="O538" s="86">
        <f t="shared" si="77"/>
        <v>-1.6981132075471472</v>
      </c>
      <c r="Q538" s="95">
        <v>10745</v>
      </c>
      <c r="R538" s="88">
        <f t="shared" si="79"/>
        <v>60.092272202998799</v>
      </c>
      <c r="T538" s="31"/>
      <c r="AF538" s="236" t="s">
        <v>763</v>
      </c>
      <c r="AG538" s="10">
        <v>115</v>
      </c>
      <c r="AI538" s="31"/>
    </row>
    <row r="539" spans="1:35" x14ac:dyDescent="0.3">
      <c r="A539" s="95">
        <v>10775</v>
      </c>
      <c r="B539" s="92" t="s">
        <v>0</v>
      </c>
      <c r="C539" s="92" t="s">
        <v>0</v>
      </c>
      <c r="D539" s="260">
        <v>52.8</v>
      </c>
      <c r="E539" s="258">
        <v>17.3</v>
      </c>
      <c r="F539" s="97"/>
      <c r="G539" s="84" t="s">
        <v>0</v>
      </c>
      <c r="H539" s="84" t="s">
        <v>0</v>
      </c>
      <c r="I539" s="98">
        <f t="shared" si="80"/>
        <v>1.3435700575815668</v>
      </c>
      <c r="J539" s="84" t="s">
        <v>0</v>
      </c>
      <c r="K539" s="98">
        <f t="shared" si="82"/>
        <v>1.3435700575815668</v>
      </c>
      <c r="L539" s="86"/>
      <c r="M539" s="98">
        <f t="shared" si="78"/>
        <v>60.8996539792387</v>
      </c>
      <c r="N539" s="86">
        <f t="shared" si="81"/>
        <v>1.3435700575815668</v>
      </c>
      <c r="O539" s="86">
        <f t="shared" si="77"/>
        <v>-0.93808630393994452</v>
      </c>
      <c r="Q539" s="95">
        <v>10775</v>
      </c>
      <c r="R539" s="88">
        <f t="shared" si="79"/>
        <v>60.8996539792387</v>
      </c>
      <c r="AF539" s="236" t="s">
        <v>764</v>
      </c>
      <c r="AG539" s="10">
        <v>115</v>
      </c>
      <c r="AI539" s="31"/>
    </row>
    <row r="540" spans="1:35" x14ac:dyDescent="0.3">
      <c r="A540" s="95">
        <v>10806</v>
      </c>
      <c r="B540" s="92" t="s">
        <v>0</v>
      </c>
      <c r="C540" s="92" t="s">
        <v>0</v>
      </c>
      <c r="D540" s="260">
        <v>52.7</v>
      </c>
      <c r="E540" s="258">
        <v>17.3</v>
      </c>
      <c r="F540" s="97"/>
      <c r="G540" s="84" t="s">
        <v>0</v>
      </c>
      <c r="H540" s="84" t="s">
        <v>0</v>
      </c>
      <c r="I540" s="98">
        <f t="shared" si="80"/>
        <v>-0.18939393939393367</v>
      </c>
      <c r="J540" s="84" t="s">
        <v>0</v>
      </c>
      <c r="K540" s="98">
        <f t="shared" si="82"/>
        <v>-0.18939393939393367</v>
      </c>
      <c r="L540" s="86"/>
      <c r="M540" s="98">
        <f t="shared" si="78"/>
        <v>60.784313725490144</v>
      </c>
      <c r="N540" s="86">
        <f t="shared" si="81"/>
        <v>-0.18939393939393367</v>
      </c>
      <c r="O540" s="86">
        <f t="shared" si="77"/>
        <v>-1.3108614232209659</v>
      </c>
      <c r="Q540" s="95">
        <v>10806</v>
      </c>
      <c r="R540" s="88">
        <f t="shared" si="79"/>
        <v>60.784313725490144</v>
      </c>
      <c r="AF540" s="236" t="s">
        <v>765</v>
      </c>
      <c r="AG540" s="10">
        <v>117</v>
      </c>
    </row>
    <row r="541" spans="1:35" x14ac:dyDescent="0.3">
      <c r="A541" s="95">
        <v>10837</v>
      </c>
      <c r="B541" s="92" t="s">
        <v>0</v>
      </c>
      <c r="C541" s="92" t="s">
        <v>0</v>
      </c>
      <c r="D541" s="260">
        <v>52.6</v>
      </c>
      <c r="E541" s="258">
        <v>17.3</v>
      </c>
      <c r="F541" s="97"/>
      <c r="G541" s="84" t="s">
        <v>0</v>
      </c>
      <c r="H541" s="84" t="s">
        <v>0</v>
      </c>
      <c r="I541" s="98">
        <f t="shared" si="80"/>
        <v>-0.18975332068311701</v>
      </c>
      <c r="J541" s="84" t="s">
        <v>0</v>
      </c>
      <c r="K541" s="98">
        <f t="shared" si="82"/>
        <v>-0.18975332068311701</v>
      </c>
      <c r="L541" s="86"/>
      <c r="M541" s="98">
        <f t="shared" si="78"/>
        <v>60.66897347174158</v>
      </c>
      <c r="N541" s="86">
        <f t="shared" si="81"/>
        <v>-0.18975332068311701</v>
      </c>
      <c r="O541" s="86">
        <f t="shared" si="77"/>
        <v>-2.5925925925925908</v>
      </c>
      <c r="Q541" s="95">
        <v>10837</v>
      </c>
      <c r="R541" s="88">
        <f t="shared" si="79"/>
        <v>60.66897347174158</v>
      </c>
      <c r="AF541" s="236" t="s">
        <v>766</v>
      </c>
      <c r="AG541" s="10">
        <v>120</v>
      </c>
    </row>
    <row r="542" spans="1:35" x14ac:dyDescent="0.3">
      <c r="A542" s="95">
        <v>10867</v>
      </c>
      <c r="B542" s="92" t="s">
        <v>0</v>
      </c>
      <c r="C542" s="92" t="s">
        <v>0</v>
      </c>
      <c r="D542" s="260">
        <v>52</v>
      </c>
      <c r="E542" s="258">
        <v>17.3</v>
      </c>
      <c r="F542" s="97"/>
      <c r="G542" s="84" t="s">
        <v>0</v>
      </c>
      <c r="H542" s="84" t="s">
        <v>0</v>
      </c>
      <c r="I542" s="98">
        <f t="shared" si="80"/>
        <v>-1.1406844106463865</v>
      </c>
      <c r="J542" s="84" t="s">
        <v>0</v>
      </c>
      <c r="K542" s="98">
        <f t="shared" si="82"/>
        <v>-1.1406844106463865</v>
      </c>
      <c r="L542" s="86"/>
      <c r="M542" s="98">
        <f t="shared" si="78"/>
        <v>59.976931949250229</v>
      </c>
      <c r="N542" s="86">
        <f t="shared" si="81"/>
        <v>-1.1406844106463865</v>
      </c>
      <c r="O542" s="86">
        <f t="shared" si="77"/>
        <v>-1.8867924528301883</v>
      </c>
      <c r="Q542" s="95">
        <v>10867</v>
      </c>
      <c r="R542" s="88">
        <f t="shared" si="79"/>
        <v>59.976931949250229</v>
      </c>
      <c r="T542" s="31"/>
      <c r="AF542" s="236" t="s">
        <v>767</v>
      </c>
      <c r="AG542" s="10">
        <v>122</v>
      </c>
    </row>
    <row r="543" spans="1:35" x14ac:dyDescent="0.3">
      <c r="A543" s="95">
        <v>10898</v>
      </c>
      <c r="B543" s="92" t="s">
        <v>0</v>
      </c>
      <c r="C543" s="92" t="s">
        <v>0</v>
      </c>
      <c r="D543" s="260">
        <v>51.1</v>
      </c>
      <c r="E543" s="258">
        <v>17.3</v>
      </c>
      <c r="F543" s="97"/>
      <c r="G543" s="84" t="s">
        <v>0</v>
      </c>
      <c r="H543" s="84" t="s">
        <v>0</v>
      </c>
      <c r="I543" s="98">
        <f t="shared" si="80"/>
        <v>-1.7307692307692246</v>
      </c>
      <c r="J543" s="84" t="s">
        <v>0</v>
      </c>
      <c r="K543" s="98">
        <f t="shared" si="82"/>
        <v>-1.7307692307692246</v>
      </c>
      <c r="L543" s="86"/>
      <c r="M543" s="98">
        <f t="shared" si="78"/>
        <v>58.938869665513209</v>
      </c>
      <c r="N543" s="86">
        <f t="shared" si="81"/>
        <v>-1.7307692307692246</v>
      </c>
      <c r="O543" s="86">
        <f t="shared" si="77"/>
        <v>-2.6666666666666727</v>
      </c>
      <c r="Q543" s="95">
        <v>10898</v>
      </c>
      <c r="R543" s="88">
        <f t="shared" si="79"/>
        <v>58.938869665513209</v>
      </c>
      <c r="T543" s="31"/>
      <c r="AF543" s="236" t="s">
        <v>768</v>
      </c>
      <c r="AG543" s="10">
        <v>126</v>
      </c>
      <c r="AI543" s="31"/>
    </row>
    <row r="544" spans="1:35" x14ac:dyDescent="0.3">
      <c r="A544" s="95">
        <v>10928</v>
      </c>
      <c r="B544" s="92" t="s">
        <v>0</v>
      </c>
      <c r="C544" s="92" t="s">
        <v>0</v>
      </c>
      <c r="D544" s="260">
        <v>51</v>
      </c>
      <c r="E544" s="258">
        <v>17.2</v>
      </c>
      <c r="F544" s="97"/>
      <c r="G544" s="84" t="s">
        <v>0</v>
      </c>
      <c r="H544" s="84" t="s">
        <v>0</v>
      </c>
      <c r="I544" s="98">
        <f t="shared" si="80"/>
        <v>-0.19569471624266699</v>
      </c>
      <c r="J544" s="84" t="s">
        <v>0</v>
      </c>
      <c r="K544" s="98">
        <f t="shared" si="82"/>
        <v>-0.19569471624266699</v>
      </c>
      <c r="L544" s="86"/>
      <c r="M544" s="98">
        <f t="shared" si="78"/>
        <v>58.823529411764646</v>
      </c>
      <c r="N544" s="86">
        <f t="shared" si="81"/>
        <v>-0.19569471624266699</v>
      </c>
      <c r="O544" s="86">
        <f t="shared" si="77"/>
        <v>-2.8571428571428692</v>
      </c>
      <c r="Q544" s="95">
        <v>10928</v>
      </c>
      <c r="R544" s="88">
        <f t="shared" si="79"/>
        <v>58.823529411764646</v>
      </c>
      <c r="AF544" s="236" t="s">
        <v>769</v>
      </c>
      <c r="AG544" s="10">
        <v>127</v>
      </c>
      <c r="AI544" s="31"/>
    </row>
    <row r="545" spans="1:35" x14ac:dyDescent="0.3">
      <c r="A545" s="95">
        <v>10959</v>
      </c>
      <c r="B545" s="92" t="s">
        <v>0</v>
      </c>
      <c r="C545" s="92" t="s">
        <v>0</v>
      </c>
      <c r="D545" s="260">
        <v>50.6</v>
      </c>
      <c r="E545" s="258">
        <v>17.100000000000001</v>
      </c>
      <c r="F545" s="97"/>
      <c r="G545" s="84" t="s">
        <v>0</v>
      </c>
      <c r="H545" s="84" t="s">
        <v>0</v>
      </c>
      <c r="I545" s="98">
        <f t="shared" si="80"/>
        <v>-0.78431372549019329</v>
      </c>
      <c r="J545" s="84" t="s">
        <v>0</v>
      </c>
      <c r="K545" s="98">
        <f t="shared" si="82"/>
        <v>-0.78431372549019329</v>
      </c>
      <c r="L545" s="86"/>
      <c r="M545" s="98">
        <f t="shared" si="78"/>
        <v>58.362168396770414</v>
      </c>
      <c r="N545" s="86">
        <f t="shared" si="81"/>
        <v>-0.78431372549019329</v>
      </c>
      <c r="O545" s="86">
        <f t="shared" ref="O545:O608" si="83">((M545/M533)-1)*100</f>
        <v>-3.6190476190476328</v>
      </c>
      <c r="Q545" s="95">
        <v>10959</v>
      </c>
      <c r="R545" s="88">
        <f t="shared" si="79"/>
        <v>58.362168396770414</v>
      </c>
      <c r="AF545" s="236" t="s">
        <v>770</v>
      </c>
      <c r="AG545" s="10">
        <v>128</v>
      </c>
    </row>
    <row r="546" spans="1:35" x14ac:dyDescent="0.3">
      <c r="A546" s="95">
        <v>10990</v>
      </c>
      <c r="B546" s="92" t="s">
        <v>0</v>
      </c>
      <c r="C546" s="92" t="s">
        <v>0</v>
      </c>
      <c r="D546" s="260">
        <v>50</v>
      </c>
      <c r="E546" s="258">
        <v>17</v>
      </c>
      <c r="F546" s="97"/>
      <c r="G546" s="84" t="s">
        <v>0</v>
      </c>
      <c r="H546" s="84" t="s">
        <v>0</v>
      </c>
      <c r="I546" s="98">
        <f t="shared" si="80"/>
        <v>-1.1857707509881465</v>
      </c>
      <c r="J546" s="84" t="s">
        <v>0</v>
      </c>
      <c r="K546" s="98">
        <f t="shared" si="82"/>
        <v>-1.1857707509881465</v>
      </c>
      <c r="L546" s="86"/>
      <c r="M546" s="98">
        <f t="shared" si="78"/>
        <v>57.670126874279063</v>
      </c>
      <c r="N546" s="86">
        <f t="shared" si="81"/>
        <v>-1.1857707509881465</v>
      </c>
      <c r="O546" s="86">
        <f t="shared" si="83"/>
        <v>-4.214559386973205</v>
      </c>
      <c r="Q546" s="95">
        <v>10990</v>
      </c>
      <c r="R546" s="88">
        <f t="shared" si="79"/>
        <v>57.670126874279063</v>
      </c>
      <c r="AF546" s="236" t="s">
        <v>771</v>
      </c>
      <c r="AG546" s="10">
        <v>130</v>
      </c>
    </row>
    <row r="547" spans="1:35" x14ac:dyDescent="0.3">
      <c r="A547" s="95">
        <v>11018</v>
      </c>
      <c r="B547" s="92" t="s">
        <v>0</v>
      </c>
      <c r="C547" s="92" t="s">
        <v>0</v>
      </c>
      <c r="D547" s="260">
        <v>49.3</v>
      </c>
      <c r="E547" s="258">
        <v>16.899999999999999</v>
      </c>
      <c r="F547" s="97"/>
      <c r="G547" s="84" t="s">
        <v>0</v>
      </c>
      <c r="H547" s="84" t="s">
        <v>0</v>
      </c>
      <c r="I547" s="98">
        <f t="shared" si="80"/>
        <v>-1.4000000000000012</v>
      </c>
      <c r="J547" s="84" t="s">
        <v>0</v>
      </c>
      <c r="K547" s="98">
        <f t="shared" si="82"/>
        <v>-1.4000000000000012</v>
      </c>
      <c r="L547" s="86"/>
      <c r="M547" s="98">
        <f t="shared" si="78"/>
        <v>56.862745098039156</v>
      </c>
      <c r="N547" s="86">
        <f t="shared" si="81"/>
        <v>-1.4000000000000012</v>
      </c>
      <c r="O547" s="86">
        <f t="shared" si="83"/>
        <v>-6.2737642585551701</v>
      </c>
      <c r="Q547" s="95">
        <v>11018</v>
      </c>
      <c r="R547" s="88">
        <f t="shared" si="79"/>
        <v>56.862745098039156</v>
      </c>
      <c r="T547" s="31"/>
      <c r="AF547" s="236" t="s">
        <v>772</v>
      </c>
      <c r="AG547" s="10">
        <v>132</v>
      </c>
    </row>
    <row r="548" spans="1:35" x14ac:dyDescent="0.3">
      <c r="A548" s="95">
        <v>11049</v>
      </c>
      <c r="B548" s="92" t="s">
        <v>0</v>
      </c>
      <c r="C548" s="92" t="s">
        <v>0</v>
      </c>
      <c r="D548" s="260">
        <v>49.3</v>
      </c>
      <c r="E548" s="258">
        <v>17</v>
      </c>
      <c r="F548" s="97"/>
      <c r="G548" s="84" t="s">
        <v>0</v>
      </c>
      <c r="H548" s="84" t="s">
        <v>0</v>
      </c>
      <c r="I548" s="98">
        <f t="shared" si="80"/>
        <v>0</v>
      </c>
      <c r="J548" s="84" t="s">
        <v>0</v>
      </c>
      <c r="K548" s="98">
        <f t="shared" si="82"/>
        <v>0</v>
      </c>
      <c r="L548" s="86"/>
      <c r="M548" s="98">
        <f t="shared" si="78"/>
        <v>56.862745098039156</v>
      </c>
      <c r="N548" s="86">
        <f t="shared" si="81"/>
        <v>0</v>
      </c>
      <c r="O548" s="86">
        <f t="shared" si="83"/>
        <v>-5.736137667304031</v>
      </c>
      <c r="Q548" s="95">
        <v>11049</v>
      </c>
      <c r="R548" s="88">
        <f t="shared" si="79"/>
        <v>56.862745098039156</v>
      </c>
      <c r="T548" s="31"/>
      <c r="AF548" s="236" t="s">
        <v>773</v>
      </c>
      <c r="AG548" s="10">
        <v>136</v>
      </c>
      <c r="AI548" s="31"/>
    </row>
    <row r="549" spans="1:35" x14ac:dyDescent="0.3">
      <c r="A549" s="95">
        <v>11079</v>
      </c>
      <c r="B549" s="92" t="s">
        <v>0</v>
      </c>
      <c r="C549" s="92" t="s">
        <v>0</v>
      </c>
      <c r="D549" s="260">
        <v>48.6</v>
      </c>
      <c r="E549" s="258">
        <v>16.899999999999999</v>
      </c>
      <c r="F549" s="97"/>
      <c r="G549" s="84" t="s">
        <v>0</v>
      </c>
      <c r="H549" s="84" t="s">
        <v>0</v>
      </c>
      <c r="I549" s="98">
        <f t="shared" si="80"/>
        <v>-1.4198782961460377</v>
      </c>
      <c r="J549" s="84" t="s">
        <v>0</v>
      </c>
      <c r="K549" s="98">
        <f t="shared" si="82"/>
        <v>-1.4198782961460377</v>
      </c>
      <c r="L549" s="86"/>
      <c r="M549" s="98">
        <f t="shared" si="78"/>
        <v>56.055363321799256</v>
      </c>
      <c r="N549" s="86">
        <f t="shared" si="81"/>
        <v>-1.4198782961460377</v>
      </c>
      <c r="O549" s="86">
        <f t="shared" si="83"/>
        <v>-6.1776061776061759</v>
      </c>
      <c r="Q549" s="95">
        <v>11079</v>
      </c>
      <c r="R549" s="88">
        <f t="shared" si="79"/>
        <v>56.055363321799256</v>
      </c>
      <c r="AF549" s="236" t="s">
        <v>774</v>
      </c>
      <c r="AG549" s="10">
        <v>139</v>
      </c>
      <c r="AI549" s="31"/>
    </row>
    <row r="550" spans="1:35" x14ac:dyDescent="0.3">
      <c r="A550" s="95">
        <v>11110</v>
      </c>
      <c r="B550" s="92" t="s">
        <v>0</v>
      </c>
      <c r="C550" s="92" t="s">
        <v>0</v>
      </c>
      <c r="D550" s="260">
        <v>47.5</v>
      </c>
      <c r="E550" s="258">
        <v>16.8</v>
      </c>
      <c r="F550" s="97"/>
      <c r="G550" s="84" t="s">
        <v>0</v>
      </c>
      <c r="H550" s="84" t="s">
        <v>0</v>
      </c>
      <c r="I550" s="98">
        <f t="shared" si="80"/>
        <v>-2.2633744855967142</v>
      </c>
      <c r="J550" s="84" t="s">
        <v>0</v>
      </c>
      <c r="K550" s="98">
        <f t="shared" si="82"/>
        <v>-2.2633744855967142</v>
      </c>
      <c r="L550" s="86"/>
      <c r="M550" s="98">
        <f t="shared" si="78"/>
        <v>54.786620530565109</v>
      </c>
      <c r="N550" s="86">
        <f t="shared" si="81"/>
        <v>-2.2633744855967253</v>
      </c>
      <c r="O550" s="86">
        <f t="shared" si="83"/>
        <v>-8.8291746641075086</v>
      </c>
      <c r="Q550" s="95">
        <v>11110</v>
      </c>
      <c r="R550" s="88">
        <f t="shared" si="79"/>
        <v>54.786620530565109</v>
      </c>
      <c r="AF550" s="236" t="s">
        <v>775</v>
      </c>
      <c r="AG550" s="10">
        <v>142</v>
      </c>
    </row>
    <row r="551" spans="1:35" x14ac:dyDescent="0.3">
      <c r="A551" s="95">
        <v>11140</v>
      </c>
      <c r="B551" s="92" t="s">
        <v>0</v>
      </c>
      <c r="C551" s="92" t="s">
        <v>0</v>
      </c>
      <c r="D551" s="260">
        <v>46.1</v>
      </c>
      <c r="E551" s="258">
        <v>16.600000000000001</v>
      </c>
      <c r="F551" s="97"/>
      <c r="G551" s="84" t="s">
        <v>0</v>
      </c>
      <c r="H551" s="84" t="s">
        <v>0</v>
      </c>
      <c r="I551" s="98">
        <f t="shared" si="80"/>
        <v>-2.9473684210526319</v>
      </c>
      <c r="J551" s="84" t="s">
        <v>0</v>
      </c>
      <c r="K551" s="98">
        <f t="shared" si="82"/>
        <v>-2.9473684210526319</v>
      </c>
      <c r="L551" s="86"/>
      <c r="M551" s="98">
        <f t="shared" si="78"/>
        <v>53.171856978085295</v>
      </c>
      <c r="N551" s="86">
        <f t="shared" si="81"/>
        <v>-2.9473684210526319</v>
      </c>
      <c r="O551" s="86">
        <f t="shared" si="83"/>
        <v>-12.689393939393955</v>
      </c>
      <c r="Q551" s="95">
        <v>11140</v>
      </c>
      <c r="R551" s="88">
        <f t="shared" si="79"/>
        <v>53.171856978085295</v>
      </c>
      <c r="AF551" s="236" t="s">
        <v>776</v>
      </c>
      <c r="AG551" s="10">
        <v>141</v>
      </c>
    </row>
    <row r="552" spans="1:35" x14ac:dyDescent="0.3">
      <c r="A552" s="95">
        <v>11171</v>
      </c>
      <c r="B552" s="92" t="s">
        <v>0</v>
      </c>
      <c r="C552" s="92" t="s">
        <v>0</v>
      </c>
      <c r="D552" s="260">
        <v>46.1</v>
      </c>
      <c r="E552" s="258">
        <v>16.5</v>
      </c>
      <c r="F552" s="97"/>
      <c r="G552" s="84" t="s">
        <v>0</v>
      </c>
      <c r="H552" s="84" t="s">
        <v>0</v>
      </c>
      <c r="I552" s="98">
        <f t="shared" si="80"/>
        <v>0</v>
      </c>
      <c r="J552" s="84" t="s">
        <v>0</v>
      </c>
      <c r="K552" s="98">
        <f t="shared" si="82"/>
        <v>0</v>
      </c>
      <c r="L552" s="86"/>
      <c r="M552" s="98">
        <f t="shared" si="78"/>
        <v>53.171856978085295</v>
      </c>
      <c r="N552" s="86">
        <f t="shared" si="81"/>
        <v>0</v>
      </c>
      <c r="O552" s="86">
        <f t="shared" si="83"/>
        <v>-12.523719165085412</v>
      </c>
      <c r="Q552" s="95">
        <v>11171</v>
      </c>
      <c r="R552" s="88">
        <f t="shared" si="79"/>
        <v>53.171856978085295</v>
      </c>
      <c r="T552" s="31"/>
      <c r="AF552" s="236" t="s">
        <v>777</v>
      </c>
      <c r="AG552" s="10">
        <v>142</v>
      </c>
    </row>
    <row r="553" spans="1:35" x14ac:dyDescent="0.3">
      <c r="A553" s="95">
        <v>11202</v>
      </c>
      <c r="B553" s="92" t="s">
        <v>0</v>
      </c>
      <c r="C553" s="92" t="s">
        <v>0</v>
      </c>
      <c r="D553" s="260">
        <v>46.2</v>
      </c>
      <c r="E553" s="258">
        <v>16.600000000000001</v>
      </c>
      <c r="F553" s="97"/>
      <c r="G553" s="84" t="s">
        <v>0</v>
      </c>
      <c r="H553" s="84" t="s">
        <v>0</v>
      </c>
      <c r="I553" s="98">
        <f t="shared" si="80"/>
        <v>0.21691973969630851</v>
      </c>
      <c r="J553" s="84" t="s">
        <v>0</v>
      </c>
      <c r="K553" s="98">
        <f t="shared" si="82"/>
        <v>0.21691973969630851</v>
      </c>
      <c r="L553" s="86"/>
      <c r="M553" s="98">
        <f t="shared" si="78"/>
        <v>53.287197231833851</v>
      </c>
      <c r="N553" s="86">
        <f t="shared" si="81"/>
        <v>0.21691973969630851</v>
      </c>
      <c r="O553" s="86">
        <f t="shared" si="83"/>
        <v>-12.167300380228152</v>
      </c>
      <c r="Q553" s="95">
        <v>11202</v>
      </c>
      <c r="R553" s="88">
        <f t="shared" si="79"/>
        <v>53.287197231833851</v>
      </c>
      <c r="T553" s="31"/>
      <c r="AF553" s="236" t="s">
        <v>778</v>
      </c>
      <c r="AG553" s="10">
        <v>142</v>
      </c>
      <c r="AI553" s="31"/>
    </row>
    <row r="554" spans="1:35" x14ac:dyDescent="0.3">
      <c r="A554" s="95">
        <v>11232</v>
      </c>
      <c r="B554" s="92" t="s">
        <v>0</v>
      </c>
      <c r="C554" s="92" t="s">
        <v>0</v>
      </c>
      <c r="D554" s="260">
        <v>45.4</v>
      </c>
      <c r="E554" s="258">
        <v>16.5</v>
      </c>
      <c r="F554" s="97"/>
      <c r="G554" s="84" t="s">
        <v>0</v>
      </c>
      <c r="H554" s="84" t="s">
        <v>0</v>
      </c>
      <c r="I554" s="98">
        <f t="shared" si="80"/>
        <v>-1.7316017316017396</v>
      </c>
      <c r="J554" s="84" t="s">
        <v>0</v>
      </c>
      <c r="K554" s="98">
        <f t="shared" si="82"/>
        <v>-1.7316017316017396</v>
      </c>
      <c r="L554" s="86"/>
      <c r="M554" s="98">
        <f t="shared" si="78"/>
        <v>52.36447520184538</v>
      </c>
      <c r="N554" s="86">
        <f t="shared" si="81"/>
        <v>-1.7316017316017396</v>
      </c>
      <c r="O554" s="86">
        <f t="shared" si="83"/>
        <v>-12.692307692307715</v>
      </c>
      <c r="Q554" s="95">
        <v>11232</v>
      </c>
      <c r="R554" s="88">
        <f t="shared" si="79"/>
        <v>52.36447520184538</v>
      </c>
      <c r="AF554" s="236" t="s">
        <v>779</v>
      </c>
      <c r="AG554" s="10">
        <v>142</v>
      </c>
      <c r="AI554" s="31"/>
    </row>
    <row r="555" spans="1:35" x14ac:dyDescent="0.3">
      <c r="A555" s="95">
        <v>11263</v>
      </c>
      <c r="B555" s="92" t="s">
        <v>0</v>
      </c>
      <c r="C555" s="92" t="s">
        <v>0</v>
      </c>
      <c r="D555" s="260">
        <v>44.5</v>
      </c>
      <c r="E555" s="258">
        <v>16.399999999999999</v>
      </c>
      <c r="F555" s="97"/>
      <c r="G555" s="84" t="s">
        <v>0</v>
      </c>
      <c r="H555" s="84" t="s">
        <v>0</v>
      </c>
      <c r="I555" s="98">
        <f t="shared" si="80"/>
        <v>-1.9823788546255439</v>
      </c>
      <c r="J555" s="84" t="s">
        <v>0</v>
      </c>
      <c r="K555" s="98">
        <f t="shared" si="82"/>
        <v>-1.9823788546255439</v>
      </c>
      <c r="L555" s="86"/>
      <c r="M555" s="98">
        <f t="shared" si="78"/>
        <v>51.32641291810836</v>
      </c>
      <c r="N555" s="86">
        <f t="shared" si="81"/>
        <v>-1.9823788546255439</v>
      </c>
      <c r="O555" s="86">
        <f t="shared" si="83"/>
        <v>-12.915851272015678</v>
      </c>
      <c r="Q555" s="95">
        <v>11263</v>
      </c>
      <c r="R555" s="88">
        <f t="shared" si="79"/>
        <v>51.32641291810836</v>
      </c>
      <c r="AF555" s="236" t="s">
        <v>780</v>
      </c>
      <c r="AG555" s="10">
        <v>141</v>
      </c>
    </row>
    <row r="556" spans="1:35" x14ac:dyDescent="0.3">
      <c r="A556" s="95">
        <v>11293</v>
      </c>
      <c r="B556" s="92" t="s">
        <v>0</v>
      </c>
      <c r="C556" s="92" t="s">
        <v>0</v>
      </c>
      <c r="D556" s="260">
        <v>43.5</v>
      </c>
      <c r="E556" s="258">
        <v>16.100000000000001</v>
      </c>
      <c r="F556" s="97"/>
      <c r="G556" s="84" t="s">
        <v>0</v>
      </c>
      <c r="H556" s="84" t="s">
        <v>0</v>
      </c>
      <c r="I556" s="98">
        <f t="shared" si="80"/>
        <v>-2.2471910112359605</v>
      </c>
      <c r="J556" s="84" t="s">
        <v>0</v>
      </c>
      <c r="K556" s="98">
        <f t="shared" si="82"/>
        <v>-2.2471910112359605</v>
      </c>
      <c r="L556" s="86"/>
      <c r="M556" s="98">
        <f t="shared" si="78"/>
        <v>50.173010380622777</v>
      </c>
      <c r="N556" s="86">
        <f t="shared" si="81"/>
        <v>-2.2471910112359605</v>
      </c>
      <c r="O556" s="86">
        <f t="shared" si="83"/>
        <v>-14.705882352941192</v>
      </c>
      <c r="Q556" s="95">
        <v>11293</v>
      </c>
      <c r="R556" s="88">
        <f t="shared" si="79"/>
        <v>50.173010380622777</v>
      </c>
      <c r="AF556" s="236" t="s">
        <v>781</v>
      </c>
      <c r="AG556" s="10">
        <v>143</v>
      </c>
    </row>
    <row r="557" spans="1:35" x14ac:dyDescent="0.3">
      <c r="A557" s="95">
        <v>11324</v>
      </c>
      <c r="B557" s="92" t="s">
        <v>0</v>
      </c>
      <c r="C557" s="92" t="s">
        <v>0</v>
      </c>
      <c r="D557" s="260">
        <v>42.8</v>
      </c>
      <c r="E557" s="258">
        <v>15.9</v>
      </c>
      <c r="F557" s="97"/>
      <c r="G557" s="84" t="s">
        <v>0</v>
      </c>
      <c r="H557" s="84" t="s">
        <v>0</v>
      </c>
      <c r="I557" s="98">
        <f t="shared" si="80"/>
        <v>-1.6091954022988575</v>
      </c>
      <c r="J557" s="84" t="s">
        <v>0</v>
      </c>
      <c r="K557" s="98">
        <f t="shared" si="82"/>
        <v>-1.6091954022988575</v>
      </c>
      <c r="L557" s="86"/>
      <c r="M557" s="98">
        <f t="shared" si="78"/>
        <v>49.36562860438287</v>
      </c>
      <c r="N557" s="86">
        <f t="shared" si="81"/>
        <v>-1.6091954022988464</v>
      </c>
      <c r="O557" s="86">
        <f t="shared" si="83"/>
        <v>-15.415019762845873</v>
      </c>
      <c r="Q557" s="95">
        <v>11324</v>
      </c>
      <c r="R557" s="88">
        <f t="shared" si="79"/>
        <v>49.36562860438287</v>
      </c>
      <c r="T557" s="31"/>
      <c r="AF557" s="236" t="s">
        <v>782</v>
      </c>
      <c r="AG557" s="10">
        <v>144</v>
      </c>
    </row>
    <row r="558" spans="1:35" x14ac:dyDescent="0.3">
      <c r="A558" s="95">
        <v>11355</v>
      </c>
      <c r="B558" s="92" t="s">
        <v>0</v>
      </c>
      <c r="C558" s="92" t="s">
        <v>0</v>
      </c>
      <c r="D558" s="260">
        <v>42</v>
      </c>
      <c r="E558" s="258">
        <v>15.7</v>
      </c>
      <c r="F558" s="97"/>
      <c r="G558" s="84" t="s">
        <v>0</v>
      </c>
      <c r="H558" s="84" t="s">
        <v>0</v>
      </c>
      <c r="I558" s="98">
        <f t="shared" si="80"/>
        <v>-1.869158878504662</v>
      </c>
      <c r="J558" s="84" t="s">
        <v>0</v>
      </c>
      <c r="K558" s="98">
        <f t="shared" si="82"/>
        <v>-1.869158878504662</v>
      </c>
      <c r="L558" s="86"/>
      <c r="M558" s="98">
        <f t="shared" si="78"/>
        <v>48.442906574394414</v>
      </c>
      <c r="N558" s="86">
        <f t="shared" si="81"/>
        <v>-1.8691588785046509</v>
      </c>
      <c r="O558" s="86">
        <f t="shared" si="83"/>
        <v>-16.000000000000004</v>
      </c>
      <c r="Q558" s="95">
        <v>11355</v>
      </c>
      <c r="R558" s="88">
        <f t="shared" si="79"/>
        <v>48.442906574394414</v>
      </c>
      <c r="T558" s="31"/>
      <c r="AF558" s="236" t="s">
        <v>783</v>
      </c>
      <c r="AG558" s="10">
        <v>146</v>
      </c>
      <c r="AI558" s="31"/>
    </row>
    <row r="559" spans="1:35" x14ac:dyDescent="0.3">
      <c r="A559" s="95">
        <v>11383</v>
      </c>
      <c r="B559" s="92" t="s">
        <v>0</v>
      </c>
      <c r="C559" s="92" t="s">
        <v>0</v>
      </c>
      <c r="D559" s="260">
        <v>41.6</v>
      </c>
      <c r="E559" s="258">
        <v>15.6</v>
      </c>
      <c r="F559" s="97"/>
      <c r="G559" s="84" t="s">
        <v>0</v>
      </c>
      <c r="H559" s="84" t="s">
        <v>0</v>
      </c>
      <c r="I559" s="98">
        <f t="shared" si="80"/>
        <v>-0.952380952380949</v>
      </c>
      <c r="J559" s="84" t="s">
        <v>0</v>
      </c>
      <c r="K559" s="98">
        <f t="shared" si="82"/>
        <v>-0.952380952380949</v>
      </c>
      <c r="L559" s="86"/>
      <c r="M559" s="98">
        <f t="shared" si="78"/>
        <v>47.981545559400182</v>
      </c>
      <c r="N559" s="86">
        <f t="shared" si="81"/>
        <v>-0.952380952380949</v>
      </c>
      <c r="O559" s="86">
        <f t="shared" si="83"/>
        <v>-15.618661257606492</v>
      </c>
      <c r="Q559" s="95">
        <v>11383</v>
      </c>
      <c r="R559" s="88">
        <f t="shared" si="79"/>
        <v>47.981545559400182</v>
      </c>
      <c r="AF559" s="236" t="s">
        <v>784</v>
      </c>
      <c r="AG559" s="10">
        <v>147</v>
      </c>
      <c r="AI559" s="31"/>
    </row>
    <row r="560" spans="1:35" x14ac:dyDescent="0.3">
      <c r="A560" s="95">
        <v>11414</v>
      </c>
      <c r="B560" s="92" t="s">
        <v>0</v>
      </c>
      <c r="C560" s="92" t="s">
        <v>0</v>
      </c>
      <c r="D560" s="260">
        <v>40.9</v>
      </c>
      <c r="E560" s="258">
        <v>15.5</v>
      </c>
      <c r="F560" s="97"/>
      <c r="G560" s="84" t="s">
        <v>0</v>
      </c>
      <c r="H560" s="84" t="s">
        <v>0</v>
      </c>
      <c r="I560" s="98">
        <f t="shared" si="80"/>
        <v>-1.6826923076923128</v>
      </c>
      <c r="J560" s="84" t="s">
        <v>0</v>
      </c>
      <c r="K560" s="98">
        <f t="shared" si="82"/>
        <v>-1.6826923076923128</v>
      </c>
      <c r="L560" s="86"/>
      <c r="M560" s="98">
        <f t="shared" si="78"/>
        <v>47.174163783160274</v>
      </c>
      <c r="N560" s="86">
        <f t="shared" si="81"/>
        <v>-1.6826923076923128</v>
      </c>
      <c r="O560" s="86">
        <f t="shared" si="83"/>
        <v>-17.038539553752528</v>
      </c>
      <c r="Q560" s="95">
        <v>11414</v>
      </c>
      <c r="R560" s="88">
        <f t="shared" si="79"/>
        <v>47.174163783160274</v>
      </c>
      <c r="AF560" s="236" t="s">
        <v>785</v>
      </c>
      <c r="AG560" s="10">
        <v>149</v>
      </c>
    </row>
    <row r="561" spans="1:35" x14ac:dyDescent="0.3">
      <c r="A561" s="95">
        <v>11444</v>
      </c>
      <c r="B561" s="92" t="s">
        <v>0</v>
      </c>
      <c r="C561" s="92" t="s">
        <v>0</v>
      </c>
      <c r="D561" s="260">
        <v>40.1</v>
      </c>
      <c r="E561" s="258">
        <v>15.3</v>
      </c>
      <c r="F561" s="97"/>
      <c r="G561" s="84" t="s">
        <v>0</v>
      </c>
      <c r="H561" s="84" t="s">
        <v>0</v>
      </c>
      <c r="I561" s="98">
        <f t="shared" si="80"/>
        <v>-1.9559902200488977</v>
      </c>
      <c r="J561" s="84" t="s">
        <v>0</v>
      </c>
      <c r="K561" s="98">
        <f t="shared" si="82"/>
        <v>-1.9559902200488977</v>
      </c>
      <c r="L561" s="86"/>
      <c r="M561" s="98">
        <f t="shared" si="78"/>
        <v>46.251441753171811</v>
      </c>
      <c r="N561" s="86">
        <f t="shared" si="81"/>
        <v>-1.9559902200488977</v>
      </c>
      <c r="O561" s="86">
        <f t="shared" si="83"/>
        <v>-17.489711934156382</v>
      </c>
      <c r="Q561" s="95">
        <v>11444</v>
      </c>
      <c r="R561" s="88">
        <f t="shared" si="79"/>
        <v>46.251441753171811</v>
      </c>
      <c r="AF561" s="236" t="s">
        <v>786</v>
      </c>
      <c r="AG561" s="10">
        <v>151</v>
      </c>
    </row>
    <row r="562" spans="1:35" x14ac:dyDescent="0.3">
      <c r="A562" s="95">
        <v>11475</v>
      </c>
      <c r="B562" s="92" t="s">
        <v>0</v>
      </c>
      <c r="C562" s="92" t="s">
        <v>0</v>
      </c>
      <c r="D562" s="260">
        <v>39.5</v>
      </c>
      <c r="E562" s="258">
        <v>15.1</v>
      </c>
      <c r="F562" s="97"/>
      <c r="G562" s="84" t="s">
        <v>0</v>
      </c>
      <c r="H562" s="84" t="s">
        <v>0</v>
      </c>
      <c r="I562" s="98">
        <f t="shared" si="80"/>
        <v>-1.4962593516209544</v>
      </c>
      <c r="J562" s="84" t="s">
        <v>0</v>
      </c>
      <c r="K562" s="98">
        <f t="shared" si="82"/>
        <v>-1.4962593516209544</v>
      </c>
      <c r="L562" s="86"/>
      <c r="M562" s="98">
        <f t="shared" si="78"/>
        <v>45.55940023068046</v>
      </c>
      <c r="N562" s="86">
        <f t="shared" si="81"/>
        <v>-1.4962593516209544</v>
      </c>
      <c r="O562" s="86">
        <f t="shared" si="83"/>
        <v>-16.84210526315789</v>
      </c>
      <c r="Q562" s="95">
        <v>11475</v>
      </c>
      <c r="R562" s="88">
        <f t="shared" si="79"/>
        <v>45.55940023068046</v>
      </c>
      <c r="T562" s="31"/>
      <c r="AF562" s="236" t="s">
        <v>787</v>
      </c>
      <c r="AG562" s="10">
        <v>153</v>
      </c>
    </row>
    <row r="563" spans="1:35" x14ac:dyDescent="0.3">
      <c r="A563" s="95">
        <v>11505</v>
      </c>
      <c r="B563" s="92" t="s">
        <v>0</v>
      </c>
      <c r="C563" s="92" t="s">
        <v>0</v>
      </c>
      <c r="D563" s="260">
        <v>39.4</v>
      </c>
      <c r="E563" s="258">
        <v>15.1</v>
      </c>
      <c r="F563" s="97"/>
      <c r="G563" s="84" t="s">
        <v>0</v>
      </c>
      <c r="H563" s="84" t="s">
        <v>0</v>
      </c>
      <c r="I563" s="98">
        <f t="shared" si="80"/>
        <v>-0.25316455696202667</v>
      </c>
      <c r="J563" s="84" t="s">
        <v>0</v>
      </c>
      <c r="K563" s="98">
        <f t="shared" si="82"/>
        <v>-0.25316455696202667</v>
      </c>
      <c r="L563" s="86"/>
      <c r="M563" s="98">
        <f t="shared" si="78"/>
        <v>45.444059976931904</v>
      </c>
      <c r="N563" s="86">
        <f t="shared" si="81"/>
        <v>-0.25316455696201556</v>
      </c>
      <c r="O563" s="86">
        <f t="shared" si="83"/>
        <v>-14.533622559652926</v>
      </c>
      <c r="Q563" s="95">
        <v>11505</v>
      </c>
      <c r="R563" s="88">
        <f t="shared" si="79"/>
        <v>45.444059976931904</v>
      </c>
      <c r="T563" s="31"/>
      <c r="AF563" s="236" t="s">
        <v>788</v>
      </c>
      <c r="AG563" s="10">
        <v>155</v>
      </c>
      <c r="AI563" s="31"/>
    </row>
    <row r="564" spans="1:35" x14ac:dyDescent="0.3">
      <c r="A564" s="95">
        <v>11536</v>
      </c>
      <c r="B564" s="92" t="s">
        <v>0</v>
      </c>
      <c r="C564" s="92" t="s">
        <v>0</v>
      </c>
      <c r="D564" s="260">
        <v>39.5</v>
      </c>
      <c r="E564" s="258">
        <v>15.1</v>
      </c>
      <c r="F564" s="97"/>
      <c r="G564" s="84" t="s">
        <v>0</v>
      </c>
      <c r="H564" s="84" t="s">
        <v>0</v>
      </c>
      <c r="I564" s="98">
        <f t="shared" si="80"/>
        <v>0.25380710659899108</v>
      </c>
      <c r="J564" s="84" t="s">
        <v>0</v>
      </c>
      <c r="K564" s="98">
        <f t="shared" si="82"/>
        <v>0.25380710659899108</v>
      </c>
      <c r="L564" s="86"/>
      <c r="M564" s="98">
        <f t="shared" si="78"/>
        <v>45.559400230680467</v>
      </c>
      <c r="N564" s="86">
        <f t="shared" si="81"/>
        <v>0.25380710659899108</v>
      </c>
      <c r="O564" s="86">
        <f t="shared" si="83"/>
        <v>-14.316702819956594</v>
      </c>
      <c r="Q564" s="95">
        <v>11536</v>
      </c>
      <c r="R564" s="88">
        <f t="shared" si="79"/>
        <v>45.559400230680467</v>
      </c>
      <c r="AF564" s="236" t="s">
        <v>789</v>
      </c>
      <c r="AG564" s="10">
        <v>158</v>
      </c>
      <c r="AI564" s="31"/>
    </row>
    <row r="565" spans="1:35" x14ac:dyDescent="0.3">
      <c r="A565" s="95">
        <v>11567</v>
      </c>
      <c r="B565" s="92" t="s">
        <v>0</v>
      </c>
      <c r="C565" s="92" t="s">
        <v>0</v>
      </c>
      <c r="D565" s="260">
        <v>39</v>
      </c>
      <c r="E565" s="258">
        <v>15</v>
      </c>
      <c r="F565" s="97"/>
      <c r="G565" s="84" t="s">
        <v>0</v>
      </c>
      <c r="H565" s="84" t="s">
        <v>0</v>
      </c>
      <c r="I565" s="98">
        <f t="shared" si="80"/>
        <v>-1.2658227848101222</v>
      </c>
      <c r="J565" s="84" t="s">
        <v>0</v>
      </c>
      <c r="K565" s="98">
        <f t="shared" si="82"/>
        <v>-1.2658227848101222</v>
      </c>
      <c r="L565" s="86"/>
      <c r="M565" s="98">
        <f t="shared" si="78"/>
        <v>44.982698961937679</v>
      </c>
      <c r="N565" s="86">
        <f t="shared" si="81"/>
        <v>-1.2658227848101222</v>
      </c>
      <c r="O565" s="86">
        <f t="shared" si="83"/>
        <v>-15.584415584415556</v>
      </c>
      <c r="Q565" s="95">
        <v>11567</v>
      </c>
      <c r="R565" s="88">
        <f t="shared" si="79"/>
        <v>44.982698961937679</v>
      </c>
      <c r="AF565" s="236" t="s">
        <v>790</v>
      </c>
      <c r="AG565" s="10">
        <v>160</v>
      </c>
    </row>
    <row r="566" spans="1:35" x14ac:dyDescent="0.3">
      <c r="A566" s="95">
        <v>11597</v>
      </c>
      <c r="B566" s="92" t="s">
        <v>0</v>
      </c>
      <c r="C566" s="92" t="s">
        <v>0</v>
      </c>
      <c r="D566" s="260">
        <v>38.5</v>
      </c>
      <c r="E566" s="258">
        <v>14.9</v>
      </c>
      <c r="F566" s="97"/>
      <c r="G566" s="84" t="s">
        <v>0</v>
      </c>
      <c r="H566" s="84" t="s">
        <v>0</v>
      </c>
      <c r="I566" s="98">
        <f t="shared" si="80"/>
        <v>-1.2820512820512775</v>
      </c>
      <c r="J566" s="84" t="s">
        <v>0</v>
      </c>
      <c r="K566" s="98">
        <f t="shared" si="82"/>
        <v>-1.2820512820512775</v>
      </c>
      <c r="L566" s="86"/>
      <c r="M566" s="98">
        <f t="shared" si="78"/>
        <v>44.405997693194891</v>
      </c>
      <c r="N566" s="86">
        <f t="shared" si="81"/>
        <v>-1.2820512820512775</v>
      </c>
      <c r="O566" s="86">
        <f t="shared" si="83"/>
        <v>-15.198237885462518</v>
      </c>
      <c r="Q566" s="95">
        <v>11597</v>
      </c>
      <c r="R566" s="88">
        <f t="shared" si="79"/>
        <v>44.405997693194891</v>
      </c>
      <c r="AF566" s="236" t="s">
        <v>791</v>
      </c>
      <c r="AG566" s="10">
        <v>162</v>
      </c>
    </row>
    <row r="567" spans="1:35" x14ac:dyDescent="0.3">
      <c r="A567" s="95">
        <v>11628</v>
      </c>
      <c r="B567" s="92" t="s">
        <v>0</v>
      </c>
      <c r="C567" s="92" t="s">
        <v>0</v>
      </c>
      <c r="D567" s="260">
        <v>38.4</v>
      </c>
      <c r="E567" s="258">
        <v>14.7</v>
      </c>
      <c r="F567" s="97"/>
      <c r="G567" s="84" t="s">
        <v>0</v>
      </c>
      <c r="H567" s="84" t="s">
        <v>0</v>
      </c>
      <c r="I567" s="98">
        <f t="shared" si="80"/>
        <v>-0.25974025974025983</v>
      </c>
      <c r="J567" s="84" t="s">
        <v>0</v>
      </c>
      <c r="K567" s="98">
        <f t="shared" si="82"/>
        <v>-0.25974025974025983</v>
      </c>
      <c r="L567" s="86"/>
      <c r="M567" s="98">
        <f t="shared" si="78"/>
        <v>44.290657439446335</v>
      </c>
      <c r="N567" s="86">
        <f t="shared" si="81"/>
        <v>-0.25974025974025983</v>
      </c>
      <c r="O567" s="86">
        <f t="shared" si="83"/>
        <v>-13.707865168539291</v>
      </c>
      <c r="Q567" s="95">
        <v>11628</v>
      </c>
      <c r="R567" s="88">
        <f t="shared" si="79"/>
        <v>44.290657439446335</v>
      </c>
      <c r="T567" s="31"/>
      <c r="AF567" s="236" t="s">
        <v>792</v>
      </c>
      <c r="AG567" s="10">
        <v>162</v>
      </c>
    </row>
    <row r="568" spans="1:35" x14ac:dyDescent="0.3">
      <c r="A568" s="95">
        <v>11658</v>
      </c>
      <c r="B568" s="92" t="s">
        <v>0</v>
      </c>
      <c r="C568" s="92" t="s">
        <v>0</v>
      </c>
      <c r="D568" s="260">
        <v>37.6</v>
      </c>
      <c r="E568" s="258">
        <v>14.6</v>
      </c>
      <c r="F568" s="97"/>
      <c r="G568" s="84" t="s">
        <v>0</v>
      </c>
      <c r="H568" s="84" t="s">
        <v>0</v>
      </c>
      <c r="I568" s="98">
        <f t="shared" si="80"/>
        <v>-2.0833333333333259</v>
      </c>
      <c r="J568" s="84" t="s">
        <v>0</v>
      </c>
      <c r="K568" s="98">
        <f t="shared" si="82"/>
        <v>-2.0833333333333259</v>
      </c>
      <c r="L568" s="86"/>
      <c r="M568" s="98">
        <f t="shared" si="78"/>
        <v>43.367935409457871</v>
      </c>
      <c r="N568" s="86">
        <f t="shared" si="81"/>
        <v>-2.0833333333333259</v>
      </c>
      <c r="O568" s="86">
        <f t="shared" si="83"/>
        <v>-13.563218390804554</v>
      </c>
      <c r="Q568" s="95">
        <v>11658</v>
      </c>
      <c r="R568" s="88">
        <f t="shared" si="79"/>
        <v>43.367935409457871</v>
      </c>
      <c r="T568" s="31"/>
      <c r="AF568" s="236" t="s">
        <v>793</v>
      </c>
      <c r="AG568" s="10">
        <v>164</v>
      </c>
      <c r="AI568" s="31"/>
    </row>
    <row r="569" spans="1:35" x14ac:dyDescent="0.3">
      <c r="A569" s="95">
        <v>11689</v>
      </c>
      <c r="B569" s="92" t="s">
        <v>0</v>
      </c>
      <c r="C569" s="92" t="s">
        <v>0</v>
      </c>
      <c r="D569" s="260">
        <v>36.9</v>
      </c>
      <c r="E569" s="258">
        <v>14.3</v>
      </c>
      <c r="F569" s="97"/>
      <c r="G569" s="84" t="s">
        <v>0</v>
      </c>
      <c r="H569" s="84" t="s">
        <v>0</v>
      </c>
      <c r="I569" s="98">
        <f t="shared" si="80"/>
        <v>-1.8617021276595813</v>
      </c>
      <c r="J569" s="84" t="s">
        <v>0</v>
      </c>
      <c r="K569" s="98">
        <f t="shared" si="82"/>
        <v>-1.8617021276595813</v>
      </c>
      <c r="L569" s="86"/>
      <c r="M569" s="98">
        <f t="shared" si="78"/>
        <v>42.560553633217964</v>
      </c>
      <c r="N569" s="86">
        <f t="shared" si="81"/>
        <v>-1.8617021276595702</v>
      </c>
      <c r="O569" s="86">
        <f t="shared" si="83"/>
        <v>-13.785046728971917</v>
      </c>
      <c r="Q569" s="95">
        <v>11689</v>
      </c>
      <c r="R569" s="88">
        <f t="shared" si="79"/>
        <v>42.560553633217964</v>
      </c>
      <c r="AF569" s="236" t="s">
        <v>794</v>
      </c>
      <c r="AG569" s="10">
        <v>163</v>
      </c>
      <c r="AI569" s="31"/>
    </row>
    <row r="570" spans="1:35" x14ac:dyDescent="0.3">
      <c r="A570" s="95">
        <v>11720</v>
      </c>
      <c r="B570" s="92" t="s">
        <v>0</v>
      </c>
      <c r="C570" s="92" t="s">
        <v>0</v>
      </c>
      <c r="D570" s="260">
        <v>36.299999999999997</v>
      </c>
      <c r="E570" s="258">
        <v>14.1</v>
      </c>
      <c r="F570" s="97"/>
      <c r="G570" s="84" t="s">
        <v>0</v>
      </c>
      <c r="H570" s="84" t="s">
        <v>0</v>
      </c>
      <c r="I570" s="98">
        <f t="shared" si="80"/>
        <v>-1.6260162601626105</v>
      </c>
      <c r="J570" s="84" t="s">
        <v>0</v>
      </c>
      <c r="K570" s="98">
        <f t="shared" si="82"/>
        <v>-1.6260162601626105</v>
      </c>
      <c r="L570" s="86"/>
      <c r="M570" s="98">
        <f t="shared" si="78"/>
        <v>41.868512110726613</v>
      </c>
      <c r="N570" s="86">
        <f t="shared" si="81"/>
        <v>-1.6260162601626105</v>
      </c>
      <c r="O570" s="86">
        <f t="shared" si="83"/>
        <v>-13.571428571428545</v>
      </c>
      <c r="Q570" s="95">
        <v>11720</v>
      </c>
      <c r="R570" s="88">
        <f t="shared" si="79"/>
        <v>41.868512110726613</v>
      </c>
      <c r="AF570" s="236" t="s">
        <v>795</v>
      </c>
      <c r="AG570" s="10">
        <v>161</v>
      </c>
    </row>
    <row r="571" spans="1:35" x14ac:dyDescent="0.3">
      <c r="A571" s="95">
        <v>11749</v>
      </c>
      <c r="B571" s="92" t="s">
        <v>0</v>
      </c>
      <c r="C571" s="92" t="s">
        <v>0</v>
      </c>
      <c r="D571" s="260">
        <v>36.1</v>
      </c>
      <c r="E571" s="258">
        <v>14</v>
      </c>
      <c r="F571" s="97"/>
      <c r="G571" s="84" t="s">
        <v>0</v>
      </c>
      <c r="H571" s="84" t="s">
        <v>0</v>
      </c>
      <c r="I571" s="98">
        <f t="shared" si="80"/>
        <v>-0.55096418732780705</v>
      </c>
      <c r="J571" s="84" t="s">
        <v>0</v>
      </c>
      <c r="K571" s="98">
        <f t="shared" si="82"/>
        <v>-0.55096418732780705</v>
      </c>
      <c r="L571" s="86"/>
      <c r="M571" s="98">
        <f t="shared" si="78"/>
        <v>41.6378316032295</v>
      </c>
      <c r="N571" s="86">
        <f t="shared" si="81"/>
        <v>-0.55096418732781816</v>
      </c>
      <c r="O571" s="86">
        <f t="shared" si="83"/>
        <v>-13.221153846153811</v>
      </c>
      <c r="Q571" s="95">
        <v>11749</v>
      </c>
      <c r="R571" s="88">
        <f t="shared" si="79"/>
        <v>41.6378316032295</v>
      </c>
      <c r="AF571" s="236" t="s">
        <v>796</v>
      </c>
      <c r="AG571" s="10">
        <v>162</v>
      </c>
    </row>
    <row r="572" spans="1:35" x14ac:dyDescent="0.3">
      <c r="A572" s="95">
        <v>11780</v>
      </c>
      <c r="B572" s="92" t="s">
        <v>0</v>
      </c>
      <c r="C572" s="92" t="s">
        <v>0</v>
      </c>
      <c r="D572" s="260">
        <v>35.9</v>
      </c>
      <c r="E572" s="258">
        <v>13.9</v>
      </c>
      <c r="F572" s="97"/>
      <c r="G572" s="84" t="s">
        <v>0</v>
      </c>
      <c r="H572" s="84" t="s">
        <v>0</v>
      </c>
      <c r="I572" s="98">
        <f t="shared" si="80"/>
        <v>-0.55401662049862077</v>
      </c>
      <c r="J572" s="84" t="s">
        <v>0</v>
      </c>
      <c r="K572" s="98">
        <f t="shared" si="82"/>
        <v>-0.55401662049862077</v>
      </c>
      <c r="L572" s="86"/>
      <c r="M572" s="98">
        <f t="shared" si="78"/>
        <v>41.407151095732381</v>
      </c>
      <c r="N572" s="86">
        <f t="shared" si="81"/>
        <v>-0.55401662049862077</v>
      </c>
      <c r="O572" s="86">
        <f t="shared" si="83"/>
        <v>-12.224938875305591</v>
      </c>
      <c r="Q572" s="95">
        <v>11780</v>
      </c>
      <c r="R572" s="88">
        <f t="shared" si="79"/>
        <v>41.407151095732381</v>
      </c>
      <c r="T572" s="31"/>
      <c r="AF572" s="236" t="s">
        <v>797</v>
      </c>
      <c r="AG572" s="10">
        <v>164</v>
      </c>
    </row>
    <row r="573" spans="1:35" x14ac:dyDescent="0.3">
      <c r="A573" s="95">
        <v>11810</v>
      </c>
      <c r="B573" s="92" t="s">
        <v>0</v>
      </c>
      <c r="C573" s="92" t="s">
        <v>0</v>
      </c>
      <c r="D573" s="260">
        <v>35.299999999999997</v>
      </c>
      <c r="E573" s="258">
        <v>13.7</v>
      </c>
      <c r="F573" s="97"/>
      <c r="G573" s="84" t="s">
        <v>0</v>
      </c>
      <c r="H573" s="84" t="s">
        <v>0</v>
      </c>
      <c r="I573" s="98">
        <f t="shared" si="80"/>
        <v>-1.6713091922005652</v>
      </c>
      <c r="J573" s="84" t="s">
        <v>0</v>
      </c>
      <c r="K573" s="98">
        <f t="shared" si="82"/>
        <v>-1.6713091922005652</v>
      </c>
      <c r="L573" s="86"/>
      <c r="M573" s="98">
        <f t="shared" si="78"/>
        <v>40.71510957324103</v>
      </c>
      <c r="N573" s="86">
        <f t="shared" si="81"/>
        <v>-1.6713091922005652</v>
      </c>
      <c r="O573" s="86">
        <f t="shared" si="83"/>
        <v>-11.970074812967557</v>
      </c>
      <c r="Q573" s="95">
        <v>11810</v>
      </c>
      <c r="R573" s="88">
        <f t="shared" si="79"/>
        <v>40.71510957324103</v>
      </c>
      <c r="T573" s="31"/>
      <c r="AF573" s="236" t="s">
        <v>798</v>
      </c>
      <c r="AG573" s="10">
        <v>167</v>
      </c>
      <c r="AI573" s="31"/>
    </row>
    <row r="574" spans="1:35" x14ac:dyDescent="0.3">
      <c r="A574" s="95">
        <v>11841</v>
      </c>
      <c r="B574" s="92" t="s">
        <v>0</v>
      </c>
      <c r="C574" s="92" t="s">
        <v>0</v>
      </c>
      <c r="D574" s="260">
        <v>35</v>
      </c>
      <c r="E574" s="258">
        <v>13.6</v>
      </c>
      <c r="F574" s="97"/>
      <c r="G574" s="84" t="s">
        <v>0</v>
      </c>
      <c r="H574" s="84" t="s">
        <v>0</v>
      </c>
      <c r="I574" s="98">
        <f t="shared" si="80"/>
        <v>-0.84985835694050271</v>
      </c>
      <c r="J574" s="84" t="s">
        <v>0</v>
      </c>
      <c r="K574" s="98">
        <f t="shared" si="82"/>
        <v>-0.84985835694050271</v>
      </c>
      <c r="L574" s="86"/>
      <c r="M574" s="98">
        <f t="shared" si="78"/>
        <v>40.369088811995361</v>
      </c>
      <c r="N574" s="86">
        <f t="shared" si="81"/>
        <v>-0.84985835694049161</v>
      </c>
      <c r="O574" s="86">
        <f t="shared" si="83"/>
        <v>-11.3924050632911</v>
      </c>
      <c r="Q574" s="95">
        <v>11841</v>
      </c>
      <c r="R574" s="88">
        <f t="shared" si="79"/>
        <v>40.369088811995361</v>
      </c>
      <c r="AF574" s="236" t="s">
        <v>799</v>
      </c>
      <c r="AG574" s="10">
        <v>170</v>
      </c>
      <c r="AI574" s="31"/>
    </row>
    <row r="575" spans="1:35" x14ac:dyDescent="0.3">
      <c r="A575" s="95">
        <v>11871</v>
      </c>
      <c r="B575" s="92" t="s">
        <v>0</v>
      </c>
      <c r="C575" s="92" t="s">
        <v>0</v>
      </c>
      <c r="D575" s="260">
        <v>35.299999999999997</v>
      </c>
      <c r="E575" s="258">
        <v>13.6</v>
      </c>
      <c r="F575" s="97"/>
      <c r="G575" s="84" t="s">
        <v>0</v>
      </c>
      <c r="H575" s="84" t="s">
        <v>0</v>
      </c>
      <c r="I575" s="98">
        <f t="shared" si="80"/>
        <v>0.85714285714284522</v>
      </c>
      <c r="J575" s="84" t="s">
        <v>0</v>
      </c>
      <c r="K575" s="98">
        <f t="shared" si="82"/>
        <v>0.85714285714284522</v>
      </c>
      <c r="L575" s="86"/>
      <c r="M575" s="98">
        <f t="shared" si="78"/>
        <v>40.71510957324103</v>
      </c>
      <c r="N575" s="86">
        <f t="shared" si="81"/>
        <v>0.85714285714284522</v>
      </c>
      <c r="O575" s="86">
        <f t="shared" si="83"/>
        <v>-10.406091370558357</v>
      </c>
      <c r="Q575" s="95">
        <v>11871</v>
      </c>
      <c r="R575" s="88">
        <f t="shared" si="79"/>
        <v>40.71510957324103</v>
      </c>
      <c r="AF575" s="236" t="s">
        <v>800</v>
      </c>
      <c r="AG575" s="10">
        <v>174</v>
      </c>
    </row>
    <row r="576" spans="1:35" x14ac:dyDescent="0.3">
      <c r="A576" s="95">
        <v>11902</v>
      </c>
      <c r="B576" s="92" t="s">
        <v>0</v>
      </c>
      <c r="C576" s="92" t="s">
        <v>0</v>
      </c>
      <c r="D576" s="260">
        <v>35.6</v>
      </c>
      <c r="E576" s="258">
        <v>13.5</v>
      </c>
      <c r="F576" s="97"/>
      <c r="G576" s="84" t="s">
        <v>0</v>
      </c>
      <c r="H576" s="84" t="s">
        <v>0</v>
      </c>
      <c r="I576" s="98">
        <f t="shared" si="80"/>
        <v>0.84985835694051381</v>
      </c>
      <c r="J576" s="84" t="s">
        <v>0</v>
      </c>
      <c r="K576" s="98">
        <f t="shared" si="82"/>
        <v>0.84985835694051381</v>
      </c>
      <c r="L576" s="86"/>
      <c r="M576" s="98">
        <f t="shared" si="78"/>
        <v>41.061130334486705</v>
      </c>
      <c r="N576" s="86">
        <f t="shared" si="81"/>
        <v>0.84985835694051381</v>
      </c>
      <c r="O576" s="86">
        <f t="shared" si="83"/>
        <v>-9.8734177215189725</v>
      </c>
      <c r="Q576" s="95">
        <v>11902</v>
      </c>
      <c r="R576" s="88">
        <f t="shared" si="79"/>
        <v>41.061130334486705</v>
      </c>
      <c r="AF576" s="236" t="s">
        <v>801</v>
      </c>
      <c r="AG576" s="10">
        <v>176</v>
      </c>
    </row>
    <row r="577" spans="1:35" x14ac:dyDescent="0.3">
      <c r="A577" s="95">
        <v>11933</v>
      </c>
      <c r="B577" s="92" t="s">
        <v>0</v>
      </c>
      <c r="C577" s="92" t="s">
        <v>0</v>
      </c>
      <c r="D577" s="260">
        <v>35.799999999999997</v>
      </c>
      <c r="E577" s="258">
        <v>13.4</v>
      </c>
      <c r="F577" s="97"/>
      <c r="G577" s="84" t="s">
        <v>0</v>
      </c>
      <c r="H577" s="84" t="s">
        <v>0</v>
      </c>
      <c r="I577" s="98">
        <f t="shared" si="80"/>
        <v>0.56179775280897903</v>
      </c>
      <c r="J577" s="84" t="s">
        <v>0</v>
      </c>
      <c r="K577" s="98">
        <f t="shared" si="82"/>
        <v>0.56179775280897903</v>
      </c>
      <c r="L577" s="86"/>
      <c r="M577" s="98">
        <f t="shared" si="78"/>
        <v>41.291810841983818</v>
      </c>
      <c r="N577" s="86">
        <f t="shared" si="81"/>
        <v>0.56179775280897903</v>
      </c>
      <c r="O577" s="86">
        <f t="shared" si="83"/>
        <v>-8.2051282051282097</v>
      </c>
      <c r="Q577" s="95">
        <v>11933</v>
      </c>
      <c r="R577" s="88">
        <f t="shared" si="79"/>
        <v>41.291810841983818</v>
      </c>
      <c r="T577" s="31"/>
      <c r="AF577" s="236" t="s">
        <v>802</v>
      </c>
      <c r="AG577" s="10">
        <v>176</v>
      </c>
    </row>
    <row r="578" spans="1:35" x14ac:dyDescent="0.3">
      <c r="A578" s="95">
        <v>11963</v>
      </c>
      <c r="B578" s="92" t="s">
        <v>0</v>
      </c>
      <c r="C578" s="92" t="s">
        <v>0</v>
      </c>
      <c r="D578" s="260">
        <v>35.299999999999997</v>
      </c>
      <c r="E578" s="258">
        <v>13.3</v>
      </c>
      <c r="F578" s="97"/>
      <c r="G578" s="84" t="s">
        <v>0</v>
      </c>
      <c r="H578" s="84" t="s">
        <v>0</v>
      </c>
      <c r="I578" s="98">
        <f t="shared" si="80"/>
        <v>-1.3966480446927387</v>
      </c>
      <c r="J578" s="84" t="s">
        <v>0</v>
      </c>
      <c r="K578" s="98">
        <f t="shared" si="82"/>
        <v>-1.3966480446927387</v>
      </c>
      <c r="L578" s="86"/>
      <c r="M578" s="98">
        <f t="shared" si="78"/>
        <v>40.71510957324103</v>
      </c>
      <c r="N578" s="86">
        <f t="shared" si="81"/>
        <v>-1.3966480446927276</v>
      </c>
      <c r="O578" s="86">
        <f t="shared" si="83"/>
        <v>-8.3116883116883145</v>
      </c>
      <c r="Q578" s="95">
        <v>11963</v>
      </c>
      <c r="R578" s="88">
        <f t="shared" si="79"/>
        <v>40.71510957324103</v>
      </c>
      <c r="T578" s="31"/>
      <c r="AF578" s="236" t="s">
        <v>803</v>
      </c>
      <c r="AG578" s="10">
        <v>178</v>
      </c>
      <c r="AI578" s="31"/>
    </row>
    <row r="579" spans="1:35" x14ac:dyDescent="0.3">
      <c r="A579" s="95">
        <v>11994</v>
      </c>
      <c r="B579" s="92" t="s">
        <v>0</v>
      </c>
      <c r="C579" s="92" t="s">
        <v>0</v>
      </c>
      <c r="D579" s="260">
        <v>34.9</v>
      </c>
      <c r="E579" s="258">
        <v>13.2</v>
      </c>
      <c r="F579" s="97"/>
      <c r="G579" s="84" t="s">
        <v>0</v>
      </c>
      <c r="H579" s="84" t="s">
        <v>0</v>
      </c>
      <c r="I579" s="98">
        <f t="shared" si="80"/>
        <v>-1.1331444759206777</v>
      </c>
      <c r="J579" s="84" t="s">
        <v>0</v>
      </c>
      <c r="K579" s="98">
        <f t="shared" si="82"/>
        <v>-1.1331444759206777</v>
      </c>
      <c r="L579" s="86"/>
      <c r="M579" s="98">
        <f t="shared" si="78"/>
        <v>40.253748558246798</v>
      </c>
      <c r="N579" s="86">
        <f t="shared" si="81"/>
        <v>-1.1331444759206777</v>
      </c>
      <c r="O579" s="86">
        <f t="shared" si="83"/>
        <v>-9.1145833333333375</v>
      </c>
      <c r="Q579" s="95">
        <v>11994</v>
      </c>
      <c r="R579" s="88">
        <f t="shared" si="79"/>
        <v>40.253748558246798</v>
      </c>
      <c r="AF579" s="236" t="s">
        <v>804</v>
      </c>
      <c r="AG579" s="10">
        <v>181</v>
      </c>
      <c r="AI579" s="31"/>
    </row>
    <row r="580" spans="1:35" x14ac:dyDescent="0.3">
      <c r="A580" s="95">
        <v>12024</v>
      </c>
      <c r="B580" s="92" t="s">
        <v>0</v>
      </c>
      <c r="C580" s="92" t="s">
        <v>0</v>
      </c>
      <c r="D580" s="260">
        <v>34.299999999999997</v>
      </c>
      <c r="E580" s="258">
        <v>13.1</v>
      </c>
      <c r="F580" s="97"/>
      <c r="G580" s="84" t="s">
        <v>0</v>
      </c>
      <c r="H580" s="84" t="s">
        <v>0</v>
      </c>
      <c r="I580" s="98">
        <f t="shared" si="80"/>
        <v>-1.7191977077363974</v>
      </c>
      <c r="J580" s="84" t="s">
        <v>0</v>
      </c>
      <c r="K580" s="98">
        <f t="shared" si="82"/>
        <v>-1.7191977077363974</v>
      </c>
      <c r="L580" s="86"/>
      <c r="M580" s="98">
        <f t="shared" si="78"/>
        <v>39.561707035755447</v>
      </c>
      <c r="N580" s="86">
        <f t="shared" si="81"/>
        <v>-1.7191977077363974</v>
      </c>
      <c r="O580" s="86">
        <f t="shared" si="83"/>
        <v>-8.7765957446808596</v>
      </c>
      <c r="Q580" s="95">
        <v>12024</v>
      </c>
      <c r="R580" s="88">
        <f t="shared" si="79"/>
        <v>39.561707035755447</v>
      </c>
      <c r="AF580" s="236" t="s">
        <v>805</v>
      </c>
      <c r="AG580" s="10">
        <v>184</v>
      </c>
    </row>
    <row r="581" spans="1:35" x14ac:dyDescent="0.3">
      <c r="A581" s="95">
        <v>12055</v>
      </c>
      <c r="B581" s="92" t="s">
        <v>0</v>
      </c>
      <c r="C581" s="92" t="s">
        <v>0</v>
      </c>
      <c r="D581" s="260">
        <v>33.299999999999997</v>
      </c>
      <c r="E581" s="258">
        <v>12.9</v>
      </c>
      <c r="F581" s="97"/>
      <c r="G581" s="84" t="s">
        <v>0</v>
      </c>
      <c r="H581" s="84" t="s">
        <v>0</v>
      </c>
      <c r="I581" s="98">
        <f t="shared" si="80"/>
        <v>-2.9154518950437303</v>
      </c>
      <c r="J581" s="84" t="s">
        <v>0</v>
      </c>
      <c r="K581" s="98">
        <f t="shared" si="82"/>
        <v>-2.9154518950437303</v>
      </c>
      <c r="L581" s="86"/>
      <c r="M581" s="98">
        <f t="shared" si="78"/>
        <v>38.408304498269864</v>
      </c>
      <c r="N581" s="86">
        <f t="shared" si="81"/>
        <v>-2.9154518950437303</v>
      </c>
      <c r="O581" s="86">
        <f t="shared" si="83"/>
        <v>-9.7560975609756291</v>
      </c>
      <c r="Q581" s="95">
        <v>12055</v>
      </c>
      <c r="R581" s="88">
        <f t="shared" si="79"/>
        <v>38.408304498269864</v>
      </c>
      <c r="AF581" s="236" t="s">
        <v>806</v>
      </c>
      <c r="AG581" s="10">
        <v>188</v>
      </c>
    </row>
    <row r="582" spans="1:35" x14ac:dyDescent="0.3">
      <c r="A582" s="95">
        <v>12086</v>
      </c>
      <c r="B582" s="92" t="s">
        <v>0</v>
      </c>
      <c r="C582" s="92" t="s">
        <v>0</v>
      </c>
      <c r="D582" s="260">
        <v>32.700000000000003</v>
      </c>
      <c r="E582" s="258">
        <v>12.7</v>
      </c>
      <c r="F582" s="97"/>
      <c r="G582" s="84" t="s">
        <v>0</v>
      </c>
      <c r="H582" s="84" t="s">
        <v>0</v>
      </c>
      <c r="I582" s="98">
        <f t="shared" si="80"/>
        <v>-1.8018018018017834</v>
      </c>
      <c r="J582" s="84" t="s">
        <v>0</v>
      </c>
      <c r="K582" s="98">
        <f t="shared" si="82"/>
        <v>-1.8018018018017834</v>
      </c>
      <c r="L582" s="86"/>
      <c r="M582" s="98">
        <f t="shared" si="78"/>
        <v>37.71626297577852</v>
      </c>
      <c r="N582" s="86">
        <f t="shared" si="81"/>
        <v>-1.8018018018017945</v>
      </c>
      <c r="O582" s="86">
        <f t="shared" si="83"/>
        <v>-9.9173553719008272</v>
      </c>
      <c r="Q582" s="95">
        <v>12086</v>
      </c>
      <c r="R582" s="88">
        <f t="shared" si="79"/>
        <v>37.71626297577852</v>
      </c>
      <c r="T582" s="31"/>
      <c r="AF582" s="236" t="s">
        <v>807</v>
      </c>
      <c r="AG582" s="10">
        <v>189</v>
      </c>
    </row>
    <row r="583" spans="1:35" x14ac:dyDescent="0.3">
      <c r="A583" s="95">
        <v>12114</v>
      </c>
      <c r="B583" s="92" t="s">
        <v>0</v>
      </c>
      <c r="C583" s="92" t="s">
        <v>0</v>
      </c>
      <c r="D583" s="260">
        <v>32.9</v>
      </c>
      <c r="E583" s="258">
        <v>12.6</v>
      </c>
      <c r="F583" s="97"/>
      <c r="G583" s="84" t="s">
        <v>0</v>
      </c>
      <c r="H583" s="84" t="s">
        <v>0</v>
      </c>
      <c r="I583" s="98">
        <f t="shared" si="80"/>
        <v>0.61162079510701517</v>
      </c>
      <c r="J583" s="84" t="s">
        <v>0</v>
      </c>
      <c r="K583" s="98">
        <f t="shared" si="82"/>
        <v>0.61162079510701517</v>
      </c>
      <c r="L583" s="86"/>
      <c r="M583" s="98">
        <f t="shared" si="78"/>
        <v>37.946943483275632</v>
      </c>
      <c r="N583" s="86">
        <f t="shared" si="81"/>
        <v>0.61162079510701517</v>
      </c>
      <c r="O583" s="86">
        <f t="shared" si="83"/>
        <v>-8.8642659279778542</v>
      </c>
      <c r="Q583" s="95">
        <v>12114</v>
      </c>
      <c r="R583" s="88">
        <f t="shared" si="79"/>
        <v>37.946943483275632</v>
      </c>
      <c r="T583" s="31"/>
      <c r="AF583" s="236" t="s">
        <v>808</v>
      </c>
      <c r="AG583" s="10">
        <v>192</v>
      </c>
      <c r="AI583" s="31"/>
    </row>
    <row r="584" spans="1:35" x14ac:dyDescent="0.3">
      <c r="A584" s="95">
        <v>12145</v>
      </c>
      <c r="B584" s="92" t="s">
        <v>0</v>
      </c>
      <c r="C584" s="92" t="s">
        <v>0</v>
      </c>
      <c r="D584" s="260">
        <v>33</v>
      </c>
      <c r="E584" s="258">
        <v>12.6</v>
      </c>
      <c r="F584" s="97"/>
      <c r="G584" s="84" t="s">
        <v>0</v>
      </c>
      <c r="H584" s="84" t="s">
        <v>0</v>
      </c>
      <c r="I584" s="98">
        <f t="shared" si="80"/>
        <v>0.30395136778116338</v>
      </c>
      <c r="J584" s="84" t="s">
        <v>0</v>
      </c>
      <c r="K584" s="98">
        <f t="shared" si="82"/>
        <v>0.30395136778116338</v>
      </c>
      <c r="L584" s="86"/>
      <c r="M584" s="98">
        <f t="shared" si="78"/>
        <v>38.062283737024195</v>
      </c>
      <c r="N584" s="86">
        <f t="shared" si="81"/>
        <v>0.30395136778116338</v>
      </c>
      <c r="O584" s="86">
        <f t="shared" si="83"/>
        <v>-8.0779944289693599</v>
      </c>
      <c r="Q584" s="95">
        <v>12145</v>
      </c>
      <c r="R584" s="88">
        <f t="shared" si="79"/>
        <v>38.062283737024195</v>
      </c>
      <c r="AF584" s="236" t="s">
        <v>809</v>
      </c>
      <c r="AG584" s="10">
        <v>196</v>
      </c>
      <c r="AI584" s="31"/>
    </row>
    <row r="585" spans="1:35" x14ac:dyDescent="0.3">
      <c r="A585" s="95">
        <v>12175</v>
      </c>
      <c r="B585" s="92" t="s">
        <v>0</v>
      </c>
      <c r="C585" s="92" t="s">
        <v>0</v>
      </c>
      <c r="D585" s="260">
        <v>34.4</v>
      </c>
      <c r="E585" s="258">
        <v>12.6</v>
      </c>
      <c r="F585" s="97"/>
      <c r="G585" s="84" t="s">
        <v>0</v>
      </c>
      <c r="H585" s="84" t="s">
        <v>0</v>
      </c>
      <c r="I585" s="98">
        <f t="shared" si="80"/>
        <v>4.2424242424242475</v>
      </c>
      <c r="J585" s="84" t="s">
        <v>0</v>
      </c>
      <c r="K585" s="98">
        <f t="shared" si="82"/>
        <v>4.2424242424242475</v>
      </c>
      <c r="L585" s="86"/>
      <c r="M585" s="98">
        <f t="shared" si="78"/>
        <v>39.67704728950401</v>
      </c>
      <c r="N585" s="86">
        <f t="shared" si="81"/>
        <v>4.2424242424242475</v>
      </c>
      <c r="O585" s="86">
        <f t="shared" si="83"/>
        <v>-2.5495750708215192</v>
      </c>
      <c r="Q585" s="95">
        <v>12175</v>
      </c>
      <c r="R585" s="88">
        <f t="shared" si="79"/>
        <v>39.67704728950401</v>
      </c>
      <c r="AF585" s="236" t="s">
        <v>810</v>
      </c>
      <c r="AG585" s="10">
        <v>198</v>
      </c>
    </row>
    <row r="586" spans="1:35" x14ac:dyDescent="0.3">
      <c r="A586" s="95">
        <v>12206</v>
      </c>
      <c r="B586" s="92" t="s">
        <v>0</v>
      </c>
      <c r="C586" s="92" t="s">
        <v>0</v>
      </c>
      <c r="D586" s="260">
        <v>35.5</v>
      </c>
      <c r="E586" s="258">
        <v>12.7</v>
      </c>
      <c r="F586" s="97"/>
      <c r="G586" s="84" t="s">
        <v>0</v>
      </c>
      <c r="H586" s="84" t="s">
        <v>0</v>
      </c>
      <c r="I586" s="98">
        <f t="shared" si="80"/>
        <v>3.1976744186046568</v>
      </c>
      <c r="J586" s="84" t="s">
        <v>0</v>
      </c>
      <c r="K586" s="98">
        <f t="shared" si="82"/>
        <v>3.1976744186046568</v>
      </c>
      <c r="L586" s="86"/>
      <c r="M586" s="98">
        <f t="shared" si="78"/>
        <v>40.945790080738149</v>
      </c>
      <c r="N586" s="86">
        <f t="shared" si="81"/>
        <v>3.1976744186046568</v>
      </c>
      <c r="O586" s="86">
        <f t="shared" si="83"/>
        <v>1.4285714285714235</v>
      </c>
      <c r="Q586" s="95">
        <v>12206</v>
      </c>
      <c r="R586" s="88">
        <f t="shared" si="79"/>
        <v>40.945790080738149</v>
      </c>
      <c r="AF586" s="236" t="s">
        <v>811</v>
      </c>
      <c r="AG586" s="10">
        <v>199</v>
      </c>
    </row>
    <row r="587" spans="1:35" x14ac:dyDescent="0.3">
      <c r="A587" s="95">
        <v>12236</v>
      </c>
      <c r="B587" s="92" t="s">
        <v>0</v>
      </c>
      <c r="C587" s="92" t="s">
        <v>0</v>
      </c>
      <c r="D587" s="260">
        <v>37.700000000000003</v>
      </c>
      <c r="E587" s="258">
        <v>13.1</v>
      </c>
      <c r="F587" s="97"/>
      <c r="G587" s="84" t="s">
        <v>0</v>
      </c>
      <c r="H587" s="84" t="s">
        <v>0</v>
      </c>
      <c r="I587" s="98">
        <f t="shared" si="80"/>
        <v>6.1971830985915632</v>
      </c>
      <c r="J587" s="84" t="s">
        <v>0</v>
      </c>
      <c r="K587" s="98">
        <f t="shared" si="82"/>
        <v>6.1971830985915632</v>
      </c>
      <c r="L587" s="86"/>
      <c r="M587" s="98">
        <f t="shared" si="78"/>
        <v>43.483275663206435</v>
      </c>
      <c r="N587" s="86">
        <f t="shared" si="81"/>
        <v>6.1971830985915632</v>
      </c>
      <c r="O587" s="86">
        <f t="shared" si="83"/>
        <v>6.7988668555241105</v>
      </c>
      <c r="Q587" s="95">
        <v>12236</v>
      </c>
      <c r="R587" s="88">
        <f t="shared" si="79"/>
        <v>43.483275663206435</v>
      </c>
      <c r="T587" s="31"/>
      <c r="AF587" s="236" t="s">
        <v>812</v>
      </c>
      <c r="AG587" s="10">
        <v>198</v>
      </c>
    </row>
    <row r="588" spans="1:35" x14ac:dyDescent="0.3">
      <c r="A588" s="95">
        <v>12267</v>
      </c>
      <c r="B588" s="92" t="s">
        <v>0</v>
      </c>
      <c r="C588" s="92" t="s">
        <v>0</v>
      </c>
      <c r="D588" s="260">
        <v>38.1</v>
      </c>
      <c r="E588" s="258">
        <v>13.2</v>
      </c>
      <c r="F588" s="97"/>
      <c r="G588" s="84" t="s">
        <v>0</v>
      </c>
      <c r="H588" s="84" t="s">
        <v>0</v>
      </c>
      <c r="I588" s="98">
        <f t="shared" si="80"/>
        <v>1.0610079575596787</v>
      </c>
      <c r="J588" s="84" t="s">
        <v>0</v>
      </c>
      <c r="K588" s="98">
        <f t="shared" si="82"/>
        <v>1.0610079575596787</v>
      </c>
      <c r="L588" s="86"/>
      <c r="M588" s="98">
        <f t="shared" si="78"/>
        <v>43.944636678200666</v>
      </c>
      <c r="N588" s="86">
        <f t="shared" si="81"/>
        <v>1.0610079575596787</v>
      </c>
      <c r="O588" s="86">
        <f t="shared" si="83"/>
        <v>7.0224719101123823</v>
      </c>
      <c r="Q588" s="95">
        <v>12267</v>
      </c>
      <c r="R588" s="88">
        <f t="shared" si="79"/>
        <v>43.944636678200666</v>
      </c>
      <c r="T588" s="31"/>
      <c r="AF588" s="236" t="s">
        <v>813</v>
      </c>
      <c r="AG588" s="10">
        <v>195</v>
      </c>
      <c r="AI588" s="31"/>
    </row>
    <row r="589" spans="1:35" x14ac:dyDescent="0.3">
      <c r="A589" s="95">
        <v>12298</v>
      </c>
      <c r="B589" s="92" t="s">
        <v>0</v>
      </c>
      <c r="C589" s="92" t="s">
        <v>0</v>
      </c>
      <c r="D589" s="260">
        <v>38.700000000000003</v>
      </c>
      <c r="E589" s="258">
        <v>13.2</v>
      </c>
      <c r="F589" s="97"/>
      <c r="G589" s="84" t="s">
        <v>0</v>
      </c>
      <c r="H589" s="84" t="s">
        <v>0</v>
      </c>
      <c r="I589" s="98">
        <f t="shared" si="80"/>
        <v>1.5748031496062964</v>
      </c>
      <c r="J589" s="84" t="s">
        <v>0</v>
      </c>
      <c r="K589" s="98">
        <f t="shared" si="82"/>
        <v>1.5748031496062964</v>
      </c>
      <c r="L589" s="86"/>
      <c r="M589" s="98">
        <f t="shared" si="78"/>
        <v>44.636678200692018</v>
      </c>
      <c r="N589" s="86">
        <f t="shared" si="81"/>
        <v>1.5748031496062964</v>
      </c>
      <c r="O589" s="86">
        <f t="shared" si="83"/>
        <v>8.1005586592179046</v>
      </c>
      <c r="Q589" s="95">
        <v>12298</v>
      </c>
      <c r="R589" s="88">
        <f t="shared" si="79"/>
        <v>44.636678200692018</v>
      </c>
      <c r="AF589" s="236" t="s">
        <v>814</v>
      </c>
      <c r="AG589" s="10">
        <v>195</v>
      </c>
      <c r="AI589" s="31"/>
    </row>
    <row r="590" spans="1:35" x14ac:dyDescent="0.3">
      <c r="A590" s="95">
        <v>12328</v>
      </c>
      <c r="B590" s="92" t="s">
        <v>0</v>
      </c>
      <c r="C590" s="92" t="s">
        <v>0</v>
      </c>
      <c r="D590" s="260">
        <v>39</v>
      </c>
      <c r="E590" s="258">
        <v>13.2</v>
      </c>
      <c r="F590" s="97"/>
      <c r="G590" s="84" t="s">
        <v>0</v>
      </c>
      <c r="H590" s="84" t="s">
        <v>0</v>
      </c>
      <c r="I590" s="98">
        <f t="shared" si="80"/>
        <v>0.77519379844961378</v>
      </c>
      <c r="J590" s="84" t="s">
        <v>0</v>
      </c>
      <c r="K590" s="98">
        <f t="shared" si="82"/>
        <v>0.77519379844961378</v>
      </c>
      <c r="L590" s="86"/>
      <c r="M590" s="98">
        <f t="shared" si="78"/>
        <v>44.982698961937693</v>
      </c>
      <c r="N590" s="86">
        <f t="shared" si="81"/>
        <v>0.77519379844961378</v>
      </c>
      <c r="O590" s="86">
        <f t="shared" si="83"/>
        <v>10.481586402266307</v>
      </c>
      <c r="Q590" s="95">
        <v>12328</v>
      </c>
      <c r="R590" s="88">
        <f t="shared" si="79"/>
        <v>44.982698961937693</v>
      </c>
      <c r="AF590" s="236" t="s">
        <v>815</v>
      </c>
      <c r="AG590" s="10">
        <v>192</v>
      </c>
    </row>
    <row r="591" spans="1:35" x14ac:dyDescent="0.3">
      <c r="A591" s="95">
        <v>12359</v>
      </c>
      <c r="B591" s="92" t="s">
        <v>0</v>
      </c>
      <c r="C591" s="92" t="s">
        <v>0</v>
      </c>
      <c r="D591" s="260">
        <v>38.9</v>
      </c>
      <c r="E591" s="258">
        <v>13.2</v>
      </c>
      <c r="F591" s="97"/>
      <c r="G591" s="84" t="s">
        <v>0</v>
      </c>
      <c r="H591" s="84" t="s">
        <v>0</v>
      </c>
      <c r="I591" s="98">
        <f t="shared" si="80"/>
        <v>-0.2564102564102555</v>
      </c>
      <c r="J591" s="84" t="s">
        <v>0</v>
      </c>
      <c r="K591" s="98">
        <f t="shared" si="82"/>
        <v>-0.2564102564102555</v>
      </c>
      <c r="L591" s="86"/>
      <c r="M591" s="98">
        <f t="shared" si="78"/>
        <v>44.867358708189137</v>
      </c>
      <c r="N591" s="86">
        <f t="shared" si="81"/>
        <v>-0.2564102564102555</v>
      </c>
      <c r="O591" s="86">
        <f t="shared" si="83"/>
        <v>11.461318051575953</v>
      </c>
      <c r="Q591" s="95">
        <v>12359</v>
      </c>
      <c r="R591" s="88">
        <f t="shared" si="79"/>
        <v>44.867358708189137</v>
      </c>
      <c r="AF591" s="236" t="s">
        <v>816</v>
      </c>
      <c r="AG591" s="10">
        <v>187</v>
      </c>
    </row>
    <row r="592" spans="1:35" x14ac:dyDescent="0.3">
      <c r="A592" s="95">
        <v>12389</v>
      </c>
      <c r="B592" s="92" t="s">
        <v>0</v>
      </c>
      <c r="C592" s="92" t="s">
        <v>0</v>
      </c>
      <c r="D592" s="260">
        <v>38.700000000000003</v>
      </c>
      <c r="E592" s="258">
        <v>13.2</v>
      </c>
      <c r="F592" s="97"/>
      <c r="G592" s="84" t="s">
        <v>0</v>
      </c>
      <c r="H592" s="84" t="s">
        <v>0</v>
      </c>
      <c r="I592" s="98">
        <f t="shared" si="80"/>
        <v>-0.51413881748071377</v>
      </c>
      <c r="J592" s="84" t="s">
        <v>0</v>
      </c>
      <c r="K592" s="98">
        <f t="shared" si="82"/>
        <v>-0.51413881748071377</v>
      </c>
      <c r="L592" s="86"/>
      <c r="M592" s="98">
        <f t="shared" si="78"/>
        <v>44.636678200692025</v>
      </c>
      <c r="N592" s="86">
        <f t="shared" si="81"/>
        <v>-0.51413881748071377</v>
      </c>
      <c r="O592" s="86">
        <f t="shared" si="83"/>
        <v>12.827988338192476</v>
      </c>
      <c r="Q592" s="95">
        <v>12389</v>
      </c>
      <c r="R592" s="88">
        <f t="shared" si="79"/>
        <v>44.636678200692025</v>
      </c>
      <c r="T592" s="31"/>
      <c r="AF592" s="236" t="s">
        <v>817</v>
      </c>
      <c r="AG592" s="10">
        <v>180</v>
      </c>
    </row>
    <row r="593" spans="1:35" x14ac:dyDescent="0.3">
      <c r="A593" s="95">
        <v>12420</v>
      </c>
      <c r="B593" s="92" t="s">
        <v>0</v>
      </c>
      <c r="C593" s="92" t="s">
        <v>0</v>
      </c>
      <c r="D593" s="260">
        <v>39.5</v>
      </c>
      <c r="E593" s="258">
        <v>13.2</v>
      </c>
      <c r="F593" s="97"/>
      <c r="G593" s="84" t="s">
        <v>0</v>
      </c>
      <c r="H593" s="84" t="s">
        <v>0</v>
      </c>
      <c r="I593" s="98">
        <f t="shared" si="80"/>
        <v>2.067183462532296</v>
      </c>
      <c r="J593" s="84" t="s">
        <v>0</v>
      </c>
      <c r="K593" s="98">
        <f t="shared" si="82"/>
        <v>2.067183462532296</v>
      </c>
      <c r="L593" s="86"/>
      <c r="M593" s="98">
        <f t="shared" si="78"/>
        <v>45.559400230680488</v>
      </c>
      <c r="N593" s="86">
        <f t="shared" si="81"/>
        <v>2.067183462532296</v>
      </c>
      <c r="O593" s="86">
        <f t="shared" si="83"/>
        <v>18.618618618618665</v>
      </c>
      <c r="Q593" s="95">
        <v>12420</v>
      </c>
      <c r="R593" s="88">
        <f t="shared" si="79"/>
        <v>45.559400230680488</v>
      </c>
      <c r="T593" s="31"/>
      <c r="AF593" s="236" t="s">
        <v>818</v>
      </c>
      <c r="AG593" s="10">
        <v>177</v>
      </c>
      <c r="AI593" s="31"/>
    </row>
    <row r="594" spans="1:35" x14ac:dyDescent="0.3">
      <c r="A594" s="95">
        <v>12451</v>
      </c>
      <c r="B594" s="92" t="s">
        <v>0</v>
      </c>
      <c r="C594" s="92" t="s">
        <v>0</v>
      </c>
      <c r="D594" s="260">
        <v>40.200000000000003</v>
      </c>
      <c r="E594" s="258">
        <v>13.3</v>
      </c>
      <c r="F594" s="97"/>
      <c r="G594" s="84" t="s">
        <v>0</v>
      </c>
      <c r="H594" s="84" t="s">
        <v>0</v>
      </c>
      <c r="I594" s="98">
        <f t="shared" si="80"/>
        <v>1.7721518987341867</v>
      </c>
      <c r="J594" s="84" t="s">
        <v>0</v>
      </c>
      <c r="K594" s="98">
        <f t="shared" si="82"/>
        <v>1.7721518987341867</v>
      </c>
      <c r="L594" s="86"/>
      <c r="M594" s="98">
        <f t="shared" si="78"/>
        <v>46.366782006920403</v>
      </c>
      <c r="N594" s="86">
        <f t="shared" si="81"/>
        <v>1.7721518987341867</v>
      </c>
      <c r="O594" s="86">
        <f t="shared" si="83"/>
        <v>22.935779816513822</v>
      </c>
      <c r="Q594" s="95">
        <v>12451</v>
      </c>
      <c r="R594" s="88">
        <f t="shared" si="79"/>
        <v>46.366782006920403</v>
      </c>
      <c r="AF594" s="236" t="s">
        <v>819</v>
      </c>
      <c r="AG594" s="10">
        <v>172</v>
      </c>
      <c r="AI594" s="31"/>
    </row>
    <row r="595" spans="1:35" x14ac:dyDescent="0.3">
      <c r="A595" s="95">
        <v>12479</v>
      </c>
      <c r="B595" s="92" t="s">
        <v>0</v>
      </c>
      <c r="C595" s="92" t="s">
        <v>0</v>
      </c>
      <c r="D595" s="260">
        <v>40.299999999999997</v>
      </c>
      <c r="E595" s="258">
        <v>13.3</v>
      </c>
      <c r="F595" s="97"/>
      <c r="G595" s="84" t="s">
        <v>0</v>
      </c>
      <c r="H595" s="84" t="s">
        <v>0</v>
      </c>
      <c r="I595" s="98">
        <f t="shared" si="80"/>
        <v>0.24875621890545485</v>
      </c>
      <c r="J595" s="84" t="s">
        <v>0</v>
      </c>
      <c r="K595" s="98">
        <f t="shared" si="82"/>
        <v>0.24875621890545485</v>
      </c>
      <c r="L595" s="86"/>
      <c r="M595" s="98">
        <f t="shared" si="78"/>
        <v>46.482122260668952</v>
      </c>
      <c r="N595" s="86">
        <f t="shared" si="81"/>
        <v>0.24875621890545485</v>
      </c>
      <c r="O595" s="86">
        <f t="shared" si="83"/>
        <v>22.492401215805515</v>
      </c>
      <c r="Q595" s="95">
        <v>12479</v>
      </c>
      <c r="R595" s="88">
        <f t="shared" si="79"/>
        <v>46.482122260668952</v>
      </c>
      <c r="AF595" s="236" t="s">
        <v>820</v>
      </c>
      <c r="AG595" s="10">
        <v>170</v>
      </c>
    </row>
    <row r="596" spans="1:35" x14ac:dyDescent="0.3">
      <c r="A596" s="95">
        <v>12510</v>
      </c>
      <c r="B596" s="92" t="s">
        <v>0</v>
      </c>
      <c r="C596" s="92" t="s">
        <v>0</v>
      </c>
      <c r="D596" s="260">
        <v>40.200000000000003</v>
      </c>
      <c r="E596" s="258">
        <v>13.3</v>
      </c>
      <c r="F596" s="97"/>
      <c r="G596" s="84" t="s">
        <v>0</v>
      </c>
      <c r="H596" s="84" t="s">
        <v>0</v>
      </c>
      <c r="I596" s="98">
        <f t="shared" si="80"/>
        <v>-0.24813895781636841</v>
      </c>
      <c r="J596" s="84" t="s">
        <v>0</v>
      </c>
      <c r="K596" s="98">
        <f t="shared" si="82"/>
        <v>-0.24813895781636841</v>
      </c>
      <c r="L596" s="86"/>
      <c r="M596" s="98">
        <f t="shared" ref="M596:M659" si="84">M597/(1+(K597/100))</f>
        <v>46.366782006920396</v>
      </c>
      <c r="N596" s="86">
        <f t="shared" si="81"/>
        <v>-0.24813895781636841</v>
      </c>
      <c r="O596" s="86">
        <f t="shared" si="83"/>
        <v>21.818181818181849</v>
      </c>
      <c r="Q596" s="95">
        <v>12510</v>
      </c>
      <c r="R596" s="88">
        <f t="shared" ref="R596:R659" si="85">M596</f>
        <v>46.366782006920396</v>
      </c>
      <c r="AF596" s="236" t="s">
        <v>821</v>
      </c>
      <c r="AG596" s="10">
        <v>167</v>
      </c>
    </row>
    <row r="597" spans="1:35" x14ac:dyDescent="0.3">
      <c r="A597" s="95">
        <v>12540</v>
      </c>
      <c r="B597" s="92" t="s">
        <v>0</v>
      </c>
      <c r="C597" s="92" t="s">
        <v>0</v>
      </c>
      <c r="D597" s="260">
        <v>40.299999999999997</v>
      </c>
      <c r="E597" s="258">
        <v>13.3</v>
      </c>
      <c r="F597" s="97"/>
      <c r="G597" s="84" t="s">
        <v>0</v>
      </c>
      <c r="H597" s="84" t="s">
        <v>0</v>
      </c>
      <c r="I597" s="98">
        <f t="shared" si="80"/>
        <v>0.24875621890545485</v>
      </c>
      <c r="J597" s="84" t="s">
        <v>0</v>
      </c>
      <c r="K597" s="98">
        <f t="shared" si="82"/>
        <v>0.24875621890545485</v>
      </c>
      <c r="L597" s="86"/>
      <c r="M597" s="98">
        <f t="shared" si="84"/>
        <v>46.482122260668945</v>
      </c>
      <c r="N597" s="86">
        <f t="shared" si="81"/>
        <v>0.24875621890545485</v>
      </c>
      <c r="O597" s="86">
        <f t="shared" si="83"/>
        <v>17.151162790697683</v>
      </c>
      <c r="Q597" s="95">
        <v>12540</v>
      </c>
      <c r="R597" s="88">
        <f t="shared" si="85"/>
        <v>46.482122260668945</v>
      </c>
      <c r="T597" s="31"/>
      <c r="AF597" s="236" t="s">
        <v>822</v>
      </c>
      <c r="AG597" s="10">
        <v>164</v>
      </c>
    </row>
    <row r="598" spans="1:35" x14ac:dyDescent="0.3">
      <c r="A598" s="95">
        <v>12571</v>
      </c>
      <c r="B598" s="92" t="s">
        <v>0</v>
      </c>
      <c r="C598" s="92" t="s">
        <v>0</v>
      </c>
      <c r="D598" s="260">
        <v>40.799999999999997</v>
      </c>
      <c r="E598" s="258">
        <v>13.4</v>
      </c>
      <c r="F598" s="97"/>
      <c r="G598" s="84" t="s">
        <v>0</v>
      </c>
      <c r="H598" s="84" t="s">
        <v>0</v>
      </c>
      <c r="I598" s="98">
        <f t="shared" ref="I598:I661" si="86">((D598/D597)-1)*100</f>
        <v>1.2406947890818865</v>
      </c>
      <c r="J598" s="84" t="s">
        <v>0</v>
      </c>
      <c r="K598" s="98">
        <f t="shared" si="82"/>
        <v>1.2406947890818865</v>
      </c>
      <c r="L598" s="86"/>
      <c r="M598" s="98">
        <f t="shared" si="84"/>
        <v>47.058823529411733</v>
      </c>
      <c r="N598" s="86">
        <f t="shared" ref="N598:N661" si="87">((M598/M597)-1)*100</f>
        <v>1.2406947890818865</v>
      </c>
      <c r="O598" s="86">
        <f t="shared" si="83"/>
        <v>14.929577464788736</v>
      </c>
      <c r="Q598" s="95">
        <v>12571</v>
      </c>
      <c r="R598" s="88">
        <f t="shared" si="85"/>
        <v>47.058823529411733</v>
      </c>
      <c r="T598" s="31"/>
      <c r="AF598" s="236" t="s">
        <v>823</v>
      </c>
      <c r="AG598" s="10">
        <v>162</v>
      </c>
      <c r="AI598" s="31"/>
    </row>
    <row r="599" spans="1:35" x14ac:dyDescent="0.3">
      <c r="A599" s="95">
        <v>12601</v>
      </c>
      <c r="B599" s="92" t="s">
        <v>0</v>
      </c>
      <c r="C599" s="92" t="s">
        <v>0</v>
      </c>
      <c r="D599" s="260">
        <v>40.9</v>
      </c>
      <c r="E599" s="258">
        <v>13.4</v>
      </c>
      <c r="F599" s="97"/>
      <c r="G599" s="84" t="s">
        <v>0</v>
      </c>
      <c r="H599" s="84" t="s">
        <v>0</v>
      </c>
      <c r="I599" s="98">
        <f t="shared" si="86"/>
        <v>0.2450980392156854</v>
      </c>
      <c r="J599" s="84" t="s">
        <v>0</v>
      </c>
      <c r="K599" s="98">
        <f t="shared" ref="K599:K662" si="88">I599</f>
        <v>0.2450980392156854</v>
      </c>
      <c r="L599" s="86"/>
      <c r="M599" s="98">
        <f t="shared" si="84"/>
        <v>47.174163783160289</v>
      </c>
      <c r="N599" s="86">
        <f t="shared" si="87"/>
        <v>0.2450980392156854</v>
      </c>
      <c r="O599" s="86">
        <f t="shared" si="83"/>
        <v>8.4880636604774296</v>
      </c>
      <c r="Q599" s="95">
        <v>12601</v>
      </c>
      <c r="R599" s="88">
        <f t="shared" si="85"/>
        <v>47.174163783160289</v>
      </c>
      <c r="AF599" s="236" t="s">
        <v>824</v>
      </c>
      <c r="AG599" s="10">
        <v>160</v>
      </c>
      <c r="AI599" s="31"/>
    </row>
    <row r="600" spans="1:35" x14ac:dyDescent="0.3">
      <c r="A600" s="95">
        <v>12632</v>
      </c>
      <c r="B600" s="92" t="s">
        <v>0</v>
      </c>
      <c r="C600" s="92" t="s">
        <v>0</v>
      </c>
      <c r="D600" s="260">
        <v>41.8</v>
      </c>
      <c r="E600" s="258">
        <v>13.4</v>
      </c>
      <c r="F600" s="97"/>
      <c r="G600" s="84" t="s">
        <v>0</v>
      </c>
      <c r="H600" s="84" t="s">
        <v>0</v>
      </c>
      <c r="I600" s="98">
        <f t="shared" si="86"/>
        <v>2.2004889975550057</v>
      </c>
      <c r="J600" s="84" t="s">
        <v>0</v>
      </c>
      <c r="K600" s="98">
        <f t="shared" si="88"/>
        <v>2.2004889975550057</v>
      </c>
      <c r="L600" s="86"/>
      <c r="M600" s="98">
        <f t="shared" si="84"/>
        <v>48.212226066897308</v>
      </c>
      <c r="N600" s="86">
        <f t="shared" si="87"/>
        <v>2.2004889975550057</v>
      </c>
      <c r="O600" s="86">
        <f t="shared" si="83"/>
        <v>9.7112860892388131</v>
      </c>
      <c r="Q600" s="95">
        <v>12632</v>
      </c>
      <c r="R600" s="88">
        <f t="shared" si="85"/>
        <v>48.212226066897308</v>
      </c>
      <c r="AF600" s="236" t="s">
        <v>825</v>
      </c>
      <c r="AG600" s="10">
        <v>160</v>
      </c>
    </row>
    <row r="601" spans="1:35" x14ac:dyDescent="0.3">
      <c r="A601" s="95">
        <v>12663</v>
      </c>
      <c r="B601" s="92" t="s">
        <v>0</v>
      </c>
      <c r="C601" s="92" t="s">
        <v>0</v>
      </c>
      <c r="D601" s="260">
        <v>42.4</v>
      </c>
      <c r="E601" s="258">
        <v>13.6</v>
      </c>
      <c r="F601" s="97"/>
      <c r="G601" s="84" t="s">
        <v>0</v>
      </c>
      <c r="H601" s="84" t="s">
        <v>0</v>
      </c>
      <c r="I601" s="98">
        <f t="shared" si="86"/>
        <v>1.4354066985645897</v>
      </c>
      <c r="J601" s="84" t="s">
        <v>0</v>
      </c>
      <c r="K601" s="98">
        <f t="shared" si="88"/>
        <v>1.4354066985645897</v>
      </c>
      <c r="L601" s="86"/>
      <c r="M601" s="98">
        <f t="shared" si="84"/>
        <v>48.904267589388652</v>
      </c>
      <c r="N601" s="86">
        <f t="shared" si="87"/>
        <v>1.4354066985645897</v>
      </c>
      <c r="O601" s="86">
        <f t="shared" si="83"/>
        <v>9.5607235142118441</v>
      </c>
      <c r="Q601" s="95">
        <v>12663</v>
      </c>
      <c r="R601" s="88">
        <f t="shared" si="85"/>
        <v>48.904267589388652</v>
      </c>
      <c r="AF601" s="236" t="s">
        <v>826</v>
      </c>
      <c r="AG601" s="10">
        <v>159</v>
      </c>
    </row>
    <row r="602" spans="1:35" x14ac:dyDescent="0.3">
      <c r="A602" s="95">
        <v>12693</v>
      </c>
      <c r="B602" s="92" t="s">
        <v>0</v>
      </c>
      <c r="C602" s="92" t="s">
        <v>0</v>
      </c>
      <c r="D602" s="260">
        <v>41.8</v>
      </c>
      <c r="E602" s="258">
        <v>13.5</v>
      </c>
      <c r="F602" s="97"/>
      <c r="G602" s="84" t="s">
        <v>0</v>
      </c>
      <c r="H602" s="84" t="s">
        <v>0</v>
      </c>
      <c r="I602" s="98">
        <f t="shared" si="86"/>
        <v>-1.4150943396226467</v>
      </c>
      <c r="J602" s="84" t="s">
        <v>0</v>
      </c>
      <c r="K602" s="98">
        <f t="shared" si="88"/>
        <v>-1.4150943396226467</v>
      </c>
      <c r="L602" s="86"/>
      <c r="M602" s="98">
        <f t="shared" si="84"/>
        <v>48.212226066897301</v>
      </c>
      <c r="N602" s="86">
        <f t="shared" si="87"/>
        <v>-1.4150943396226467</v>
      </c>
      <c r="O602" s="86">
        <f t="shared" si="83"/>
        <v>7.1794871794871318</v>
      </c>
      <c r="Q602" s="95">
        <v>12693</v>
      </c>
      <c r="R602" s="88">
        <f t="shared" si="85"/>
        <v>48.212226066897301</v>
      </c>
      <c r="T602" s="31"/>
      <c r="AF602" s="236" t="s">
        <v>827</v>
      </c>
      <c r="AG602" s="10">
        <v>159</v>
      </c>
    </row>
    <row r="603" spans="1:35" x14ac:dyDescent="0.3">
      <c r="A603" s="95">
        <v>12724</v>
      </c>
      <c r="B603" s="92" t="s">
        <v>0</v>
      </c>
      <c r="C603" s="92" t="s">
        <v>0</v>
      </c>
      <c r="D603" s="260">
        <v>41.9</v>
      </c>
      <c r="E603" s="258">
        <v>13.5</v>
      </c>
      <c r="F603" s="97"/>
      <c r="G603" s="84" t="s">
        <v>0</v>
      </c>
      <c r="H603" s="84" t="s">
        <v>0</v>
      </c>
      <c r="I603" s="98">
        <f t="shared" si="86"/>
        <v>0.23923444976077235</v>
      </c>
      <c r="J603" s="84" t="s">
        <v>0</v>
      </c>
      <c r="K603" s="98">
        <f t="shared" si="88"/>
        <v>0.23923444976077235</v>
      </c>
      <c r="L603" s="86"/>
      <c r="M603" s="98">
        <f t="shared" si="84"/>
        <v>48.327566320645865</v>
      </c>
      <c r="N603" s="86">
        <f t="shared" si="87"/>
        <v>0.23923444976077235</v>
      </c>
      <c r="O603" s="86">
        <f t="shared" si="83"/>
        <v>7.7120822622107621</v>
      </c>
      <c r="Q603" s="95">
        <v>12724</v>
      </c>
      <c r="R603" s="88">
        <f t="shared" si="85"/>
        <v>48.327566320645865</v>
      </c>
      <c r="T603" s="31"/>
      <c r="AF603" s="236" t="s">
        <v>828</v>
      </c>
      <c r="AG603" s="10">
        <v>159</v>
      </c>
      <c r="AI603" s="31"/>
    </row>
    <row r="604" spans="1:35" x14ac:dyDescent="0.3">
      <c r="A604" s="95">
        <v>12754</v>
      </c>
      <c r="B604" s="92" t="s">
        <v>0</v>
      </c>
      <c r="C604" s="92" t="s">
        <v>0</v>
      </c>
      <c r="D604" s="260">
        <v>42.1</v>
      </c>
      <c r="E604" s="258">
        <v>13.4</v>
      </c>
      <c r="F604" s="97"/>
      <c r="G604" s="84" t="s">
        <v>0</v>
      </c>
      <c r="H604" s="84" t="s">
        <v>0</v>
      </c>
      <c r="I604" s="98">
        <f t="shared" si="86"/>
        <v>0.47732696897375693</v>
      </c>
      <c r="J604" s="84" t="s">
        <v>0</v>
      </c>
      <c r="K604" s="98">
        <f t="shared" si="88"/>
        <v>0.47732696897375693</v>
      </c>
      <c r="L604" s="86"/>
      <c r="M604" s="98">
        <f t="shared" si="84"/>
        <v>48.558246828142984</v>
      </c>
      <c r="N604" s="86">
        <f t="shared" si="87"/>
        <v>0.47732696897375693</v>
      </c>
      <c r="O604" s="86">
        <f t="shared" si="83"/>
        <v>8.7855297157622303</v>
      </c>
      <c r="Q604" s="95">
        <v>12754</v>
      </c>
      <c r="R604" s="88">
        <f t="shared" si="85"/>
        <v>48.558246828142984</v>
      </c>
      <c r="AF604" s="236" t="s">
        <v>829</v>
      </c>
      <c r="AG604" s="10">
        <v>158</v>
      </c>
      <c r="AI604" s="31"/>
    </row>
    <row r="605" spans="1:35" x14ac:dyDescent="0.3">
      <c r="A605" s="95">
        <v>12785</v>
      </c>
      <c r="B605" s="92" t="s">
        <v>0</v>
      </c>
      <c r="C605" s="92" t="s">
        <v>0</v>
      </c>
      <c r="D605" s="260">
        <v>43.1</v>
      </c>
      <c r="E605" s="258">
        <v>13.6</v>
      </c>
      <c r="F605" s="97"/>
      <c r="G605" s="84" t="s">
        <v>0</v>
      </c>
      <c r="H605" s="84" t="s">
        <v>0</v>
      </c>
      <c r="I605" s="98">
        <f t="shared" si="86"/>
        <v>2.3752969121140222</v>
      </c>
      <c r="J605" s="84" t="s">
        <v>0</v>
      </c>
      <c r="K605" s="98">
        <f t="shared" si="88"/>
        <v>2.3752969121140222</v>
      </c>
      <c r="L605" s="86"/>
      <c r="M605" s="98">
        <f t="shared" si="84"/>
        <v>49.711649365628567</v>
      </c>
      <c r="N605" s="86">
        <f t="shared" si="87"/>
        <v>2.3752969121140222</v>
      </c>
      <c r="O605" s="86">
        <f t="shared" si="83"/>
        <v>9.1139240506328711</v>
      </c>
      <c r="Q605" s="95">
        <v>12785</v>
      </c>
      <c r="R605" s="88">
        <f t="shared" si="85"/>
        <v>49.711649365628567</v>
      </c>
      <c r="AF605" s="236" t="s">
        <v>830</v>
      </c>
      <c r="AG605" s="10">
        <v>156</v>
      </c>
    </row>
    <row r="606" spans="1:35" x14ac:dyDescent="0.3">
      <c r="A606" s="95">
        <v>12816</v>
      </c>
      <c r="B606" s="92" t="s">
        <v>0</v>
      </c>
      <c r="C606" s="92" t="s">
        <v>0</v>
      </c>
      <c r="D606" s="260">
        <v>43.5</v>
      </c>
      <c r="E606" s="258">
        <v>13.7</v>
      </c>
      <c r="F606" s="97"/>
      <c r="G606" s="84" t="s">
        <v>0</v>
      </c>
      <c r="H606" s="84" t="s">
        <v>0</v>
      </c>
      <c r="I606" s="98">
        <f t="shared" si="86"/>
        <v>0.92807424593968069</v>
      </c>
      <c r="J606" s="84" t="s">
        <v>0</v>
      </c>
      <c r="K606" s="98">
        <f t="shared" si="88"/>
        <v>0.92807424593968069</v>
      </c>
      <c r="L606" s="86"/>
      <c r="M606" s="98">
        <f t="shared" si="84"/>
        <v>50.173010380622806</v>
      </c>
      <c r="N606" s="86">
        <f t="shared" si="87"/>
        <v>0.92807424593968069</v>
      </c>
      <c r="O606" s="86">
        <f t="shared" si="83"/>
        <v>8.2089552238805652</v>
      </c>
      <c r="Q606" s="95">
        <v>12816</v>
      </c>
      <c r="R606" s="88">
        <f t="shared" si="85"/>
        <v>50.173010380622806</v>
      </c>
      <c r="AF606" s="236" t="s">
        <v>831</v>
      </c>
      <c r="AG606" s="10">
        <v>155</v>
      </c>
    </row>
    <row r="607" spans="1:35" x14ac:dyDescent="0.3">
      <c r="A607" s="95">
        <v>12844</v>
      </c>
      <c r="B607" s="92" t="s">
        <v>0</v>
      </c>
      <c r="C607" s="92" t="s">
        <v>0</v>
      </c>
      <c r="D607" s="260">
        <v>43.4</v>
      </c>
      <c r="E607" s="258">
        <v>13.7</v>
      </c>
      <c r="F607" s="97"/>
      <c r="G607" s="84" t="s">
        <v>0</v>
      </c>
      <c r="H607" s="84" t="s">
        <v>0</v>
      </c>
      <c r="I607" s="98">
        <f t="shared" si="86"/>
        <v>-0.22988505747126853</v>
      </c>
      <c r="J607" s="84" t="s">
        <v>0</v>
      </c>
      <c r="K607" s="98">
        <f t="shared" si="88"/>
        <v>-0.22988505747126853</v>
      </c>
      <c r="L607" s="86"/>
      <c r="M607" s="98">
        <f t="shared" si="84"/>
        <v>50.057670126874243</v>
      </c>
      <c r="N607" s="86">
        <f t="shared" si="87"/>
        <v>-0.22988505747127963</v>
      </c>
      <c r="O607" s="86">
        <f t="shared" si="83"/>
        <v>7.692307692307665</v>
      </c>
      <c r="Q607" s="95">
        <v>12844</v>
      </c>
      <c r="R607" s="88">
        <f t="shared" si="85"/>
        <v>50.057670126874243</v>
      </c>
      <c r="T607" s="31"/>
      <c r="AF607" s="236" t="s">
        <v>832</v>
      </c>
      <c r="AG607" s="10">
        <v>155</v>
      </c>
    </row>
    <row r="608" spans="1:35" x14ac:dyDescent="0.3">
      <c r="A608" s="95">
        <v>12875</v>
      </c>
      <c r="B608" s="92" t="s">
        <v>0</v>
      </c>
      <c r="C608" s="92" t="s">
        <v>0</v>
      </c>
      <c r="D608" s="260">
        <v>43.8</v>
      </c>
      <c r="E608" s="258">
        <v>13.8</v>
      </c>
      <c r="F608" s="97"/>
      <c r="G608" s="84" t="s">
        <v>0</v>
      </c>
      <c r="H608" s="84" t="s">
        <v>0</v>
      </c>
      <c r="I608" s="98">
        <f t="shared" si="86"/>
        <v>0.92165898617511122</v>
      </c>
      <c r="J608" s="84" t="s">
        <v>0</v>
      </c>
      <c r="K608" s="98">
        <f t="shared" si="88"/>
        <v>0.92165898617511122</v>
      </c>
      <c r="L608" s="86"/>
      <c r="M608" s="98">
        <f t="shared" si="84"/>
        <v>50.519031141868474</v>
      </c>
      <c r="N608" s="86">
        <f t="shared" si="87"/>
        <v>0.92165898617511122</v>
      </c>
      <c r="O608" s="86">
        <f t="shared" si="83"/>
        <v>8.9552238805969751</v>
      </c>
      <c r="Q608" s="95">
        <v>12875</v>
      </c>
      <c r="R608" s="88">
        <f t="shared" si="85"/>
        <v>50.519031141868474</v>
      </c>
      <c r="T608" s="31"/>
      <c r="AF608" s="236" t="s">
        <v>833</v>
      </c>
      <c r="AG608" s="10">
        <v>156</v>
      </c>
      <c r="AI608" s="31"/>
    </row>
    <row r="609" spans="1:35" x14ac:dyDescent="0.3">
      <c r="A609" s="95">
        <v>12905</v>
      </c>
      <c r="B609" s="92" t="s">
        <v>0</v>
      </c>
      <c r="C609" s="92" t="s">
        <v>0</v>
      </c>
      <c r="D609" s="260">
        <v>43.9</v>
      </c>
      <c r="E609" s="258">
        <v>13.8</v>
      </c>
      <c r="F609" s="97"/>
      <c r="G609" s="84" t="s">
        <v>0</v>
      </c>
      <c r="H609" s="84" t="s">
        <v>0</v>
      </c>
      <c r="I609" s="98">
        <f t="shared" si="86"/>
        <v>0.22831050228311334</v>
      </c>
      <c r="J609" s="84" t="s">
        <v>0</v>
      </c>
      <c r="K609" s="98">
        <f t="shared" si="88"/>
        <v>0.22831050228311334</v>
      </c>
      <c r="L609" s="86"/>
      <c r="M609" s="98">
        <f t="shared" si="84"/>
        <v>50.634371395617038</v>
      </c>
      <c r="N609" s="86">
        <f t="shared" si="87"/>
        <v>0.22831050228311334</v>
      </c>
      <c r="O609" s="86">
        <f t="shared" ref="O609:O672" si="89">((M609/M597)-1)*100</f>
        <v>8.9330024813895736</v>
      </c>
      <c r="Q609" s="95">
        <v>12905</v>
      </c>
      <c r="R609" s="88">
        <f t="shared" si="85"/>
        <v>50.634371395617038</v>
      </c>
      <c r="AF609" s="236" t="s">
        <v>834</v>
      </c>
      <c r="AG609" s="10">
        <v>158</v>
      </c>
      <c r="AI609" s="31"/>
    </row>
    <row r="610" spans="1:35" x14ac:dyDescent="0.3">
      <c r="A610" s="95">
        <v>12936</v>
      </c>
      <c r="B610" s="92" t="s">
        <v>0</v>
      </c>
      <c r="C610" s="92" t="s">
        <v>0</v>
      </c>
      <c r="D610" s="260">
        <v>43.7</v>
      </c>
      <c r="E610" s="258">
        <v>13.7</v>
      </c>
      <c r="F610" s="97"/>
      <c r="G610" s="84" t="s">
        <v>0</v>
      </c>
      <c r="H610" s="84" t="s">
        <v>0</v>
      </c>
      <c r="I610" s="98">
        <f t="shared" si="86"/>
        <v>-0.45558086560363309</v>
      </c>
      <c r="J610" s="84" t="s">
        <v>0</v>
      </c>
      <c r="K610" s="98">
        <f t="shared" si="88"/>
        <v>-0.45558086560363309</v>
      </c>
      <c r="L610" s="86"/>
      <c r="M610" s="98">
        <f t="shared" si="84"/>
        <v>50.403690888119925</v>
      </c>
      <c r="N610" s="86">
        <f t="shared" si="87"/>
        <v>-0.45558086560363309</v>
      </c>
      <c r="O610" s="86">
        <f t="shared" si="89"/>
        <v>7.1078431372549211</v>
      </c>
      <c r="Q610" s="95">
        <v>12936</v>
      </c>
      <c r="R610" s="88">
        <f t="shared" si="85"/>
        <v>50.403690888119925</v>
      </c>
      <c r="AF610" s="236" t="s">
        <v>835</v>
      </c>
      <c r="AG610" s="10">
        <v>158</v>
      </c>
    </row>
    <row r="611" spans="1:35" x14ac:dyDescent="0.3">
      <c r="A611" s="95">
        <v>12966</v>
      </c>
      <c r="B611" s="92" t="s">
        <v>0</v>
      </c>
      <c r="C611" s="92" t="s">
        <v>0</v>
      </c>
      <c r="D611" s="260">
        <v>43.4</v>
      </c>
      <c r="E611" s="258">
        <v>13.7</v>
      </c>
      <c r="F611" s="97"/>
      <c r="G611" s="84" t="s">
        <v>0</v>
      </c>
      <c r="H611" s="84" t="s">
        <v>0</v>
      </c>
      <c r="I611" s="98">
        <f t="shared" si="86"/>
        <v>-0.68649885583524917</v>
      </c>
      <c r="J611" s="84" t="s">
        <v>0</v>
      </c>
      <c r="K611" s="98">
        <f t="shared" si="88"/>
        <v>-0.68649885583524917</v>
      </c>
      <c r="L611" s="86"/>
      <c r="M611" s="98">
        <f t="shared" si="84"/>
        <v>50.05767012687425</v>
      </c>
      <c r="N611" s="86">
        <f t="shared" si="87"/>
        <v>-0.68649885583523806</v>
      </c>
      <c r="O611" s="86">
        <f t="shared" si="89"/>
        <v>6.1124694376528232</v>
      </c>
      <c r="Q611" s="95">
        <v>12966</v>
      </c>
      <c r="R611" s="88">
        <f t="shared" si="85"/>
        <v>50.05767012687425</v>
      </c>
      <c r="AF611" s="236" t="s">
        <v>836</v>
      </c>
      <c r="AG611" s="10">
        <v>159</v>
      </c>
    </row>
    <row r="612" spans="1:35" x14ac:dyDescent="0.3">
      <c r="A612" s="95">
        <v>12997</v>
      </c>
      <c r="B612" s="92" t="s">
        <v>0</v>
      </c>
      <c r="C612" s="92" t="s">
        <v>0</v>
      </c>
      <c r="D612" s="260">
        <v>44</v>
      </c>
      <c r="E612" s="258">
        <v>13.7</v>
      </c>
      <c r="F612" s="97"/>
      <c r="G612" s="84" t="s">
        <v>0</v>
      </c>
      <c r="H612" s="84" t="s">
        <v>0</v>
      </c>
      <c r="I612" s="98">
        <f t="shared" si="86"/>
        <v>1.3824884792626779</v>
      </c>
      <c r="J612" s="84" t="s">
        <v>0</v>
      </c>
      <c r="K612" s="98">
        <f t="shared" si="88"/>
        <v>1.3824884792626779</v>
      </c>
      <c r="L612" s="86"/>
      <c r="M612" s="98">
        <f t="shared" si="84"/>
        <v>50.749711649365601</v>
      </c>
      <c r="N612" s="86">
        <f t="shared" si="87"/>
        <v>1.3824884792626779</v>
      </c>
      <c r="O612" s="86">
        <f t="shared" si="89"/>
        <v>5.2631578947368585</v>
      </c>
      <c r="Q612" s="95">
        <v>12997</v>
      </c>
      <c r="R612" s="88">
        <f t="shared" si="85"/>
        <v>50.749711649365601</v>
      </c>
      <c r="T612" s="31"/>
      <c r="AF612" s="236" t="s">
        <v>837</v>
      </c>
      <c r="AG612" s="10">
        <v>160</v>
      </c>
    </row>
    <row r="613" spans="1:35" x14ac:dyDescent="0.3">
      <c r="A613" s="95">
        <v>13028</v>
      </c>
      <c r="B613" s="92" t="s">
        <v>0</v>
      </c>
      <c r="C613" s="92" t="s">
        <v>0</v>
      </c>
      <c r="D613" s="260">
        <v>44.1</v>
      </c>
      <c r="E613" s="258">
        <v>13.7</v>
      </c>
      <c r="F613" s="97"/>
      <c r="G613" s="84" t="s">
        <v>0</v>
      </c>
      <c r="H613" s="84" t="s">
        <v>0</v>
      </c>
      <c r="I613" s="98">
        <f t="shared" si="86"/>
        <v>0.22727272727272041</v>
      </c>
      <c r="J613" s="84" t="s">
        <v>0</v>
      </c>
      <c r="K613" s="98">
        <f t="shared" si="88"/>
        <v>0.22727272727272041</v>
      </c>
      <c r="L613" s="86"/>
      <c r="M613" s="98">
        <f t="shared" si="84"/>
        <v>50.865051903114157</v>
      </c>
      <c r="N613" s="86">
        <f t="shared" si="87"/>
        <v>0.22727272727272041</v>
      </c>
      <c r="O613" s="86">
        <f t="shared" si="89"/>
        <v>4.0094339622641861</v>
      </c>
      <c r="Q613" s="95">
        <v>13028</v>
      </c>
      <c r="R613" s="88">
        <f t="shared" si="85"/>
        <v>50.865051903114157</v>
      </c>
      <c r="T613" s="31"/>
      <c r="AF613" s="236" t="s">
        <v>838</v>
      </c>
      <c r="AG613" s="10">
        <v>160</v>
      </c>
      <c r="AI613" s="31"/>
    </row>
    <row r="614" spans="1:35" x14ac:dyDescent="0.3">
      <c r="A614" s="95">
        <v>13058</v>
      </c>
      <c r="B614" s="92" t="s">
        <v>0</v>
      </c>
      <c r="C614" s="92" t="s">
        <v>0</v>
      </c>
      <c r="D614" s="260">
        <v>44</v>
      </c>
      <c r="E614" s="258">
        <v>13.7</v>
      </c>
      <c r="F614" s="97"/>
      <c r="G614" s="84" t="s">
        <v>0</v>
      </c>
      <c r="H614" s="84" t="s">
        <v>0</v>
      </c>
      <c r="I614" s="98">
        <f t="shared" si="86"/>
        <v>-0.22675736961451642</v>
      </c>
      <c r="J614" s="84" t="s">
        <v>0</v>
      </c>
      <c r="K614" s="98">
        <f t="shared" si="88"/>
        <v>-0.22675736961451642</v>
      </c>
      <c r="L614" s="86"/>
      <c r="M614" s="98">
        <f t="shared" si="84"/>
        <v>50.749711649365594</v>
      </c>
      <c r="N614" s="86">
        <f t="shared" si="87"/>
        <v>-0.22675736961452753</v>
      </c>
      <c r="O614" s="86">
        <f t="shared" si="89"/>
        <v>5.2631578947368807</v>
      </c>
      <c r="Q614" s="95">
        <v>13058</v>
      </c>
      <c r="R614" s="88">
        <f t="shared" si="85"/>
        <v>50.749711649365594</v>
      </c>
      <c r="AF614" s="236" t="s">
        <v>839</v>
      </c>
      <c r="AG614" s="10">
        <v>161</v>
      </c>
      <c r="AI614" s="31"/>
    </row>
    <row r="615" spans="1:35" x14ac:dyDescent="0.3">
      <c r="A615" s="95">
        <v>13089</v>
      </c>
      <c r="B615" s="92" t="s">
        <v>0</v>
      </c>
      <c r="C615" s="92" t="s">
        <v>0</v>
      </c>
      <c r="D615" s="260">
        <v>44.1</v>
      </c>
      <c r="E615" s="258">
        <v>13.8</v>
      </c>
      <c r="F615" s="97"/>
      <c r="G615" s="84" t="s">
        <v>0</v>
      </c>
      <c r="H615" s="84" t="s">
        <v>0</v>
      </c>
      <c r="I615" s="98">
        <f t="shared" si="86"/>
        <v>0.22727272727272041</v>
      </c>
      <c r="J615" s="84" t="s">
        <v>0</v>
      </c>
      <c r="K615" s="98">
        <f t="shared" si="88"/>
        <v>0.22727272727272041</v>
      </c>
      <c r="L615" s="86"/>
      <c r="M615" s="98">
        <f t="shared" si="84"/>
        <v>50.86505190311415</v>
      </c>
      <c r="N615" s="86">
        <f t="shared" si="87"/>
        <v>0.22727272727272041</v>
      </c>
      <c r="O615" s="86">
        <f t="shared" si="89"/>
        <v>5.2505966587112374</v>
      </c>
      <c r="Q615" s="95">
        <v>13089</v>
      </c>
      <c r="R615" s="88">
        <f t="shared" si="85"/>
        <v>50.86505190311415</v>
      </c>
      <c r="AF615" s="236" t="s">
        <v>840</v>
      </c>
      <c r="AG615" s="10">
        <v>162</v>
      </c>
    </row>
    <row r="616" spans="1:35" x14ac:dyDescent="0.3">
      <c r="A616" s="95">
        <v>13119</v>
      </c>
      <c r="B616" s="92" t="s">
        <v>0</v>
      </c>
      <c r="C616" s="92" t="s">
        <v>0</v>
      </c>
      <c r="D616" s="260">
        <v>44.3</v>
      </c>
      <c r="E616" s="258">
        <v>13.8</v>
      </c>
      <c r="F616" s="97"/>
      <c r="G616" s="84" t="s">
        <v>0</v>
      </c>
      <c r="H616" s="84" t="s">
        <v>0</v>
      </c>
      <c r="I616" s="98">
        <f t="shared" si="86"/>
        <v>0.45351473922901064</v>
      </c>
      <c r="J616" s="84" t="s">
        <v>0</v>
      </c>
      <c r="K616" s="98">
        <f t="shared" si="88"/>
        <v>0.45351473922901064</v>
      </c>
      <c r="L616" s="86"/>
      <c r="M616" s="98">
        <f t="shared" si="84"/>
        <v>51.095732410611262</v>
      </c>
      <c r="N616" s="86">
        <f t="shared" si="87"/>
        <v>0.45351473922901064</v>
      </c>
      <c r="O616" s="86">
        <f t="shared" si="89"/>
        <v>5.2256532066508266</v>
      </c>
      <c r="Q616" s="95">
        <v>13119</v>
      </c>
      <c r="R616" s="88">
        <f t="shared" si="85"/>
        <v>51.095732410611262</v>
      </c>
      <c r="AF616" s="236" t="s">
        <v>841</v>
      </c>
      <c r="AG616" s="10">
        <v>163</v>
      </c>
    </row>
    <row r="617" spans="1:35" x14ac:dyDescent="0.3">
      <c r="A617" s="95">
        <v>13150</v>
      </c>
      <c r="B617" s="92" t="s">
        <v>0</v>
      </c>
      <c r="C617" s="92" t="s">
        <v>0</v>
      </c>
      <c r="D617" s="260">
        <v>44.1</v>
      </c>
      <c r="E617" s="258">
        <v>13.8</v>
      </c>
      <c r="F617" s="97"/>
      <c r="G617" s="84" t="s">
        <v>0</v>
      </c>
      <c r="H617" s="84" t="s">
        <v>0</v>
      </c>
      <c r="I617" s="98">
        <f t="shared" si="86"/>
        <v>-0.45146726862301811</v>
      </c>
      <c r="J617" s="84" t="s">
        <v>0</v>
      </c>
      <c r="K617" s="98">
        <f t="shared" si="88"/>
        <v>-0.45146726862301811</v>
      </c>
      <c r="L617" s="86"/>
      <c r="M617" s="98">
        <f t="shared" si="84"/>
        <v>50.86505190311415</v>
      </c>
      <c r="N617" s="86">
        <f t="shared" si="87"/>
        <v>-0.45146726862301811</v>
      </c>
      <c r="O617" s="86">
        <f t="shared" si="89"/>
        <v>2.3201856148491906</v>
      </c>
      <c r="Q617" s="95">
        <v>13150</v>
      </c>
      <c r="R617" s="88">
        <f t="shared" si="85"/>
        <v>50.86505190311415</v>
      </c>
      <c r="T617" s="31"/>
      <c r="AF617" s="236" t="s">
        <v>842</v>
      </c>
      <c r="AG617" s="10">
        <v>163</v>
      </c>
    </row>
    <row r="618" spans="1:35" x14ac:dyDescent="0.3">
      <c r="A618" s="95">
        <v>13181</v>
      </c>
      <c r="B618" s="92" t="s">
        <v>0</v>
      </c>
      <c r="C618" s="92" t="s">
        <v>0</v>
      </c>
      <c r="D618" s="260">
        <v>44.1</v>
      </c>
      <c r="E618" s="258">
        <v>13.8</v>
      </c>
      <c r="F618" s="97"/>
      <c r="G618" s="84" t="s">
        <v>0</v>
      </c>
      <c r="H618" s="84" t="s">
        <v>0</v>
      </c>
      <c r="I618" s="98">
        <f t="shared" si="86"/>
        <v>0</v>
      </c>
      <c r="J618" s="84" t="s">
        <v>0</v>
      </c>
      <c r="K618" s="98">
        <f t="shared" si="88"/>
        <v>0</v>
      </c>
      <c r="L618" s="86"/>
      <c r="M618" s="98">
        <f t="shared" si="84"/>
        <v>50.86505190311415</v>
      </c>
      <c r="N618" s="86">
        <f t="shared" si="87"/>
        <v>0</v>
      </c>
      <c r="O618" s="86">
        <f t="shared" si="89"/>
        <v>1.3793103448275668</v>
      </c>
      <c r="Q618" s="95">
        <v>13181</v>
      </c>
      <c r="R618" s="88">
        <f t="shared" si="85"/>
        <v>50.86505190311415</v>
      </c>
      <c r="T618" s="31"/>
      <c r="AF618" s="236" t="s">
        <v>843</v>
      </c>
      <c r="AG618" s="10">
        <v>164</v>
      </c>
      <c r="AI618" s="31"/>
    </row>
    <row r="619" spans="1:35" x14ac:dyDescent="0.3">
      <c r="A619" s="95">
        <v>13210</v>
      </c>
      <c r="B619" s="92" t="s">
        <v>0</v>
      </c>
      <c r="C619" s="92" t="s">
        <v>0</v>
      </c>
      <c r="D619" s="260">
        <v>43.5</v>
      </c>
      <c r="E619" s="258">
        <v>13.7</v>
      </c>
      <c r="F619" s="97"/>
      <c r="G619" s="84" t="s">
        <v>0</v>
      </c>
      <c r="H619" s="84" t="s">
        <v>0</v>
      </c>
      <c r="I619" s="98">
        <f t="shared" si="86"/>
        <v>-1.3605442176870763</v>
      </c>
      <c r="J619" s="84" t="s">
        <v>0</v>
      </c>
      <c r="K619" s="98">
        <f t="shared" si="88"/>
        <v>-1.3605442176870763</v>
      </c>
      <c r="L619" s="86"/>
      <c r="M619" s="98">
        <f t="shared" si="84"/>
        <v>50.173010380622799</v>
      </c>
      <c r="N619" s="86">
        <f t="shared" si="87"/>
        <v>-1.3605442176870763</v>
      </c>
      <c r="O619" s="86">
        <f t="shared" si="89"/>
        <v>0.23041474654377225</v>
      </c>
      <c r="Q619" s="95">
        <v>13210</v>
      </c>
      <c r="R619" s="88">
        <f t="shared" si="85"/>
        <v>50.173010380622799</v>
      </c>
      <c r="AF619" s="236" t="s">
        <v>844</v>
      </c>
      <c r="AG619" s="10">
        <v>165</v>
      </c>
      <c r="AI619" s="31"/>
    </row>
    <row r="620" spans="1:35" x14ac:dyDescent="0.3">
      <c r="A620" s="95">
        <v>13241</v>
      </c>
      <c r="B620" s="92" t="s">
        <v>0</v>
      </c>
      <c r="C620" s="92" t="s">
        <v>0</v>
      </c>
      <c r="D620" s="260">
        <v>43.6</v>
      </c>
      <c r="E620" s="258">
        <v>13.7</v>
      </c>
      <c r="F620" s="97"/>
      <c r="G620" s="84" t="s">
        <v>0</v>
      </c>
      <c r="H620" s="84" t="s">
        <v>0</v>
      </c>
      <c r="I620" s="98">
        <f t="shared" si="86"/>
        <v>0.22988505747125743</v>
      </c>
      <c r="J620" s="84" t="s">
        <v>0</v>
      </c>
      <c r="K620" s="98">
        <f t="shared" si="88"/>
        <v>0.22988505747125743</v>
      </c>
      <c r="L620" s="86"/>
      <c r="M620" s="98">
        <f t="shared" si="84"/>
        <v>50.288350634371355</v>
      </c>
      <c r="N620" s="86">
        <f t="shared" si="87"/>
        <v>0.22988505747125743</v>
      </c>
      <c r="O620" s="86">
        <f t="shared" si="89"/>
        <v>-0.45662100456621557</v>
      </c>
      <c r="Q620" s="95">
        <v>13241</v>
      </c>
      <c r="R620" s="88">
        <f t="shared" si="85"/>
        <v>50.288350634371355</v>
      </c>
      <c r="AF620" s="236" t="s">
        <v>845</v>
      </c>
      <c r="AG620" s="10">
        <v>165</v>
      </c>
    </row>
    <row r="621" spans="1:35" x14ac:dyDescent="0.3">
      <c r="A621" s="95">
        <v>13271</v>
      </c>
      <c r="B621" s="92" t="s">
        <v>0</v>
      </c>
      <c r="C621" s="92" t="s">
        <v>0</v>
      </c>
      <c r="D621" s="260">
        <v>43</v>
      </c>
      <c r="E621" s="258">
        <v>13.7</v>
      </c>
      <c r="F621" s="97"/>
      <c r="G621" s="84" t="s">
        <v>0</v>
      </c>
      <c r="H621" s="84" t="s">
        <v>0</v>
      </c>
      <c r="I621" s="98">
        <f t="shared" si="86"/>
        <v>-1.3761467889908285</v>
      </c>
      <c r="J621" s="84" t="s">
        <v>0</v>
      </c>
      <c r="K621" s="98">
        <f t="shared" si="88"/>
        <v>-1.3761467889908285</v>
      </c>
      <c r="L621" s="86"/>
      <c r="M621" s="98">
        <f t="shared" si="84"/>
        <v>49.596309111880004</v>
      </c>
      <c r="N621" s="86">
        <f t="shared" si="87"/>
        <v>-1.3761467889908285</v>
      </c>
      <c r="O621" s="86">
        <f t="shared" si="89"/>
        <v>-2.0501138952164211</v>
      </c>
      <c r="Q621" s="95">
        <v>13271</v>
      </c>
      <c r="R621" s="88">
        <f t="shared" si="85"/>
        <v>49.596309111880004</v>
      </c>
      <c r="AF621" s="236" t="s">
        <v>846</v>
      </c>
      <c r="AG621" s="10">
        <v>166</v>
      </c>
    </row>
    <row r="622" spans="1:35" x14ac:dyDescent="0.3">
      <c r="A622" s="95">
        <v>13302</v>
      </c>
      <c r="B622" s="92" t="s">
        <v>0</v>
      </c>
      <c r="C622" s="92" t="s">
        <v>0</v>
      </c>
      <c r="D622" s="260">
        <v>43.4</v>
      </c>
      <c r="E622" s="258">
        <v>13.8</v>
      </c>
      <c r="F622" s="97"/>
      <c r="G622" s="84" t="s">
        <v>0</v>
      </c>
      <c r="H622" s="84" t="s">
        <v>0</v>
      </c>
      <c r="I622" s="98">
        <f t="shared" si="86"/>
        <v>0.9302325581395321</v>
      </c>
      <c r="J622" s="84" t="s">
        <v>0</v>
      </c>
      <c r="K622" s="98">
        <f t="shared" si="88"/>
        <v>0.9302325581395321</v>
      </c>
      <c r="L622" s="86"/>
      <c r="M622" s="98">
        <f t="shared" si="84"/>
        <v>50.057670126874235</v>
      </c>
      <c r="N622" s="86">
        <f t="shared" si="87"/>
        <v>0.9302325581395321</v>
      </c>
      <c r="O622" s="86">
        <f t="shared" si="89"/>
        <v>-0.68649885583527137</v>
      </c>
      <c r="Q622" s="95">
        <v>13302</v>
      </c>
      <c r="R622" s="88">
        <f t="shared" si="85"/>
        <v>50.057670126874235</v>
      </c>
      <c r="T622" s="31"/>
      <c r="AF622" s="236" t="s">
        <v>847</v>
      </c>
      <c r="AG622" s="10">
        <v>166</v>
      </c>
    </row>
    <row r="623" spans="1:35" x14ac:dyDescent="0.3">
      <c r="A623" s="95">
        <v>13332</v>
      </c>
      <c r="B623" s="92" t="s">
        <v>0</v>
      </c>
      <c r="C623" s="92" t="s">
        <v>0</v>
      </c>
      <c r="D623" s="260">
        <v>44</v>
      </c>
      <c r="E623" s="258">
        <v>13.9</v>
      </c>
      <c r="F623" s="97"/>
      <c r="G623" s="84" t="s">
        <v>0</v>
      </c>
      <c r="H623" s="84" t="s">
        <v>0</v>
      </c>
      <c r="I623" s="98">
        <f t="shared" si="86"/>
        <v>1.3824884792626779</v>
      </c>
      <c r="J623" s="84" t="s">
        <v>0</v>
      </c>
      <c r="K623" s="98">
        <f t="shared" si="88"/>
        <v>1.3824884792626779</v>
      </c>
      <c r="L623" s="86"/>
      <c r="M623" s="98">
        <f t="shared" si="84"/>
        <v>50.749711649365587</v>
      </c>
      <c r="N623" s="86">
        <f t="shared" si="87"/>
        <v>1.3824884792626779</v>
      </c>
      <c r="O623" s="86">
        <f t="shared" si="89"/>
        <v>1.3824884792626557</v>
      </c>
      <c r="Q623" s="95">
        <v>13332</v>
      </c>
      <c r="R623" s="88">
        <f t="shared" si="85"/>
        <v>50.749711649365587</v>
      </c>
      <c r="T623" s="31"/>
      <c r="AF623" s="236" t="s">
        <v>848</v>
      </c>
      <c r="AG623" s="10">
        <v>165</v>
      </c>
      <c r="AI623" s="31"/>
    </row>
    <row r="624" spans="1:35" x14ac:dyDescent="0.3">
      <c r="A624" s="95">
        <v>13363</v>
      </c>
      <c r="B624" s="92" t="s">
        <v>0</v>
      </c>
      <c r="C624" s="92" t="s">
        <v>0</v>
      </c>
      <c r="D624" s="260">
        <v>44.6</v>
      </c>
      <c r="E624" s="258">
        <v>14</v>
      </c>
      <c r="F624" s="97"/>
      <c r="G624" s="84" t="s">
        <v>0</v>
      </c>
      <c r="H624" s="84" t="s">
        <v>0</v>
      </c>
      <c r="I624" s="98">
        <f t="shared" si="86"/>
        <v>1.3636363636363669</v>
      </c>
      <c r="J624" s="84" t="s">
        <v>0</v>
      </c>
      <c r="K624" s="98">
        <f t="shared" si="88"/>
        <v>1.3636363636363669</v>
      </c>
      <c r="L624" s="86"/>
      <c r="M624" s="98">
        <f t="shared" si="84"/>
        <v>51.441753171856938</v>
      </c>
      <c r="N624" s="86">
        <f t="shared" si="87"/>
        <v>1.3636363636363669</v>
      </c>
      <c r="O624" s="86">
        <f t="shared" si="89"/>
        <v>1.3636363636363447</v>
      </c>
      <c r="Q624" s="95">
        <v>13363</v>
      </c>
      <c r="R624" s="88">
        <f t="shared" si="85"/>
        <v>51.441753171856938</v>
      </c>
      <c r="AF624" s="236" t="s">
        <v>849</v>
      </c>
      <c r="AG624" s="10">
        <v>165</v>
      </c>
      <c r="AI624" s="31"/>
    </row>
    <row r="625" spans="1:35" x14ac:dyDescent="0.3">
      <c r="A625" s="95">
        <v>13394</v>
      </c>
      <c r="B625" s="92" t="s">
        <v>0</v>
      </c>
      <c r="C625" s="92" t="s">
        <v>0</v>
      </c>
      <c r="D625" s="260">
        <v>44.6</v>
      </c>
      <c r="E625" s="258">
        <v>14</v>
      </c>
      <c r="F625" s="97"/>
      <c r="G625" s="84" t="s">
        <v>0</v>
      </c>
      <c r="H625" s="84" t="s">
        <v>0</v>
      </c>
      <c r="I625" s="98">
        <f t="shared" si="86"/>
        <v>0</v>
      </c>
      <c r="J625" s="84" t="s">
        <v>0</v>
      </c>
      <c r="K625" s="98">
        <f t="shared" si="88"/>
        <v>0</v>
      </c>
      <c r="L625" s="86"/>
      <c r="M625" s="98">
        <f t="shared" si="84"/>
        <v>51.441753171856938</v>
      </c>
      <c r="N625" s="86">
        <f t="shared" si="87"/>
        <v>0</v>
      </c>
      <c r="O625" s="86">
        <f t="shared" si="89"/>
        <v>1.1337868480725488</v>
      </c>
      <c r="Q625" s="95">
        <v>13394</v>
      </c>
      <c r="R625" s="88">
        <f t="shared" si="85"/>
        <v>51.441753171856938</v>
      </c>
      <c r="AF625" s="236" t="s">
        <v>850</v>
      </c>
      <c r="AG625" s="10">
        <v>165</v>
      </c>
    </row>
    <row r="626" spans="1:35" x14ac:dyDescent="0.3">
      <c r="A626" s="95">
        <v>13424</v>
      </c>
      <c r="B626" s="92" t="s">
        <v>0</v>
      </c>
      <c r="C626" s="92" t="s">
        <v>0</v>
      </c>
      <c r="D626" s="260">
        <v>44.6</v>
      </c>
      <c r="E626" s="258">
        <v>14</v>
      </c>
      <c r="F626" s="97"/>
      <c r="G626" s="84" t="s">
        <v>0</v>
      </c>
      <c r="H626" s="84" t="s">
        <v>0</v>
      </c>
      <c r="I626" s="98">
        <f t="shared" si="86"/>
        <v>0</v>
      </c>
      <c r="J626" s="84" t="s">
        <v>0</v>
      </c>
      <c r="K626" s="98">
        <f t="shared" si="88"/>
        <v>0</v>
      </c>
      <c r="L626" s="86"/>
      <c r="M626" s="98">
        <f t="shared" si="84"/>
        <v>51.441753171856938</v>
      </c>
      <c r="N626" s="86">
        <f t="shared" si="87"/>
        <v>0</v>
      </c>
      <c r="O626" s="86">
        <f t="shared" si="89"/>
        <v>1.3636363636363447</v>
      </c>
      <c r="Q626" s="95">
        <v>13424</v>
      </c>
      <c r="R626" s="88">
        <f t="shared" si="85"/>
        <v>51.441753171856938</v>
      </c>
      <c r="AF626" s="236" t="s">
        <v>851</v>
      </c>
      <c r="AG626" s="10">
        <v>166</v>
      </c>
    </row>
    <row r="627" spans="1:35" x14ac:dyDescent="0.3">
      <c r="A627" s="95">
        <v>13455</v>
      </c>
      <c r="B627" s="92" t="s">
        <v>0</v>
      </c>
      <c r="C627" s="92" t="s">
        <v>0</v>
      </c>
      <c r="D627" s="260">
        <v>45.1</v>
      </c>
      <c r="E627" s="258">
        <v>14</v>
      </c>
      <c r="F627" s="97"/>
      <c r="G627" s="84" t="s">
        <v>0</v>
      </c>
      <c r="H627" s="84" t="s">
        <v>0</v>
      </c>
      <c r="I627" s="98">
        <f t="shared" si="86"/>
        <v>1.1210762331838486</v>
      </c>
      <c r="J627" s="84" t="s">
        <v>0</v>
      </c>
      <c r="K627" s="98">
        <f t="shared" si="88"/>
        <v>1.1210762331838486</v>
      </c>
      <c r="L627" s="86"/>
      <c r="M627" s="98">
        <f t="shared" si="84"/>
        <v>52.018454440599726</v>
      </c>
      <c r="N627" s="86">
        <f t="shared" si="87"/>
        <v>1.1210762331838486</v>
      </c>
      <c r="O627" s="86">
        <f t="shared" si="89"/>
        <v>2.2675736961451198</v>
      </c>
      <c r="Q627" s="95">
        <v>13455</v>
      </c>
      <c r="R627" s="88">
        <f t="shared" si="85"/>
        <v>52.018454440599726</v>
      </c>
      <c r="T627" s="31"/>
      <c r="AF627" s="236" t="s">
        <v>852</v>
      </c>
      <c r="AG627" s="10">
        <v>166</v>
      </c>
    </row>
    <row r="628" spans="1:35" x14ac:dyDescent="0.3">
      <c r="A628" s="95">
        <v>13485</v>
      </c>
      <c r="B628" s="92" t="s">
        <v>0</v>
      </c>
      <c r="C628" s="92" t="s">
        <v>0</v>
      </c>
      <c r="D628" s="260">
        <v>46.1</v>
      </c>
      <c r="E628" s="258">
        <v>14</v>
      </c>
      <c r="F628" s="97"/>
      <c r="G628" s="84" t="s">
        <v>0</v>
      </c>
      <c r="H628" s="84" t="s">
        <v>0</v>
      </c>
      <c r="I628" s="98">
        <f t="shared" si="86"/>
        <v>2.2172949002217335</v>
      </c>
      <c r="J628" s="84" t="s">
        <v>0</v>
      </c>
      <c r="K628" s="98">
        <f t="shared" si="88"/>
        <v>2.2172949002217335</v>
      </c>
      <c r="L628" s="86"/>
      <c r="M628" s="98">
        <f t="shared" si="84"/>
        <v>53.171856978085309</v>
      </c>
      <c r="N628" s="86">
        <f t="shared" si="87"/>
        <v>2.2172949002217335</v>
      </c>
      <c r="O628" s="86">
        <f t="shared" si="89"/>
        <v>4.0632054176072296</v>
      </c>
      <c r="Q628" s="95">
        <v>13485</v>
      </c>
      <c r="R628" s="88">
        <f t="shared" si="85"/>
        <v>53.171856978085309</v>
      </c>
      <c r="T628" s="31"/>
      <c r="AF628" s="236" t="s">
        <v>853</v>
      </c>
      <c r="AG628" s="10">
        <v>166</v>
      </c>
      <c r="AI628" s="31"/>
    </row>
    <row r="629" spans="1:35" x14ac:dyDescent="0.3">
      <c r="A629" s="95">
        <v>13516</v>
      </c>
      <c r="B629" s="92" t="s">
        <v>0</v>
      </c>
      <c r="C629" s="92" t="s">
        <v>0</v>
      </c>
      <c r="D629" s="260">
        <v>47</v>
      </c>
      <c r="E629" s="258">
        <v>14.1</v>
      </c>
      <c r="F629" s="97"/>
      <c r="G629" s="84" t="s">
        <v>0</v>
      </c>
      <c r="H629" s="84" t="s">
        <v>0</v>
      </c>
      <c r="I629" s="98">
        <f t="shared" si="86"/>
        <v>1.9522776572667988</v>
      </c>
      <c r="J629" s="84" t="s">
        <v>0</v>
      </c>
      <c r="K629" s="98">
        <f t="shared" si="88"/>
        <v>1.9522776572667988</v>
      </c>
      <c r="L629" s="86"/>
      <c r="M629" s="98">
        <f t="shared" si="84"/>
        <v>54.209919261822328</v>
      </c>
      <c r="N629" s="86">
        <f t="shared" si="87"/>
        <v>1.9522776572667988</v>
      </c>
      <c r="O629" s="86">
        <f t="shared" si="89"/>
        <v>6.5759637188208542</v>
      </c>
      <c r="Q629" s="95">
        <v>13516</v>
      </c>
      <c r="R629" s="88">
        <f t="shared" si="85"/>
        <v>54.209919261822328</v>
      </c>
      <c r="AF629" s="236" t="s">
        <v>854</v>
      </c>
      <c r="AG629" s="10">
        <v>167</v>
      </c>
      <c r="AI629" s="31"/>
    </row>
    <row r="630" spans="1:35" x14ac:dyDescent="0.3">
      <c r="A630" s="95">
        <v>13547</v>
      </c>
      <c r="B630" s="92" t="s">
        <v>0</v>
      </c>
      <c r="C630" s="92" t="s">
        <v>0</v>
      </c>
      <c r="D630" s="260">
        <v>47.2</v>
      </c>
      <c r="E630" s="258">
        <v>14.1</v>
      </c>
      <c r="F630" s="97"/>
      <c r="G630" s="84" t="s">
        <v>0</v>
      </c>
      <c r="H630" s="84" t="s">
        <v>0</v>
      </c>
      <c r="I630" s="98">
        <f t="shared" si="86"/>
        <v>0.42553191489362874</v>
      </c>
      <c r="J630" s="84" t="s">
        <v>0</v>
      </c>
      <c r="K630" s="98">
        <f t="shared" si="88"/>
        <v>0.42553191489362874</v>
      </c>
      <c r="L630" s="86"/>
      <c r="M630" s="98">
        <f t="shared" si="84"/>
        <v>54.440599769319448</v>
      </c>
      <c r="N630" s="86">
        <f t="shared" si="87"/>
        <v>0.42553191489362874</v>
      </c>
      <c r="O630" s="86">
        <f t="shared" si="89"/>
        <v>7.029478458049887</v>
      </c>
      <c r="Q630" s="95">
        <v>13547</v>
      </c>
      <c r="R630" s="88">
        <f t="shared" si="85"/>
        <v>54.440599769319448</v>
      </c>
      <c r="AF630" s="236" t="s">
        <v>855</v>
      </c>
      <c r="AG630" s="10">
        <v>167</v>
      </c>
    </row>
    <row r="631" spans="1:35" x14ac:dyDescent="0.3">
      <c r="A631" s="95">
        <v>13575</v>
      </c>
      <c r="B631" s="92" t="s">
        <v>0</v>
      </c>
      <c r="C631" s="92" t="s">
        <v>0</v>
      </c>
      <c r="D631" s="260">
        <v>48</v>
      </c>
      <c r="E631" s="258">
        <v>14.2</v>
      </c>
      <c r="F631" s="97"/>
      <c r="G631" s="84" t="s">
        <v>0</v>
      </c>
      <c r="H631" s="84" t="s">
        <v>0</v>
      </c>
      <c r="I631" s="98">
        <f t="shared" si="86"/>
        <v>1.6949152542372836</v>
      </c>
      <c r="J631" s="84" t="s">
        <v>0</v>
      </c>
      <c r="K631" s="98">
        <f t="shared" si="88"/>
        <v>1.6949152542372836</v>
      </c>
      <c r="L631" s="86"/>
      <c r="M631" s="98">
        <f t="shared" si="84"/>
        <v>55.363321799307911</v>
      </c>
      <c r="N631" s="86">
        <f t="shared" si="87"/>
        <v>1.6949152542372836</v>
      </c>
      <c r="O631" s="86">
        <f t="shared" si="89"/>
        <v>10.344827586206895</v>
      </c>
      <c r="Q631" s="95">
        <v>13575</v>
      </c>
      <c r="R631" s="88">
        <f t="shared" si="85"/>
        <v>55.363321799307911</v>
      </c>
      <c r="AF631" s="236" t="s">
        <v>856</v>
      </c>
      <c r="AG631" s="10">
        <v>166</v>
      </c>
    </row>
    <row r="632" spans="1:35" x14ac:dyDescent="0.3">
      <c r="A632" s="95">
        <v>13606</v>
      </c>
      <c r="B632" s="92" t="s">
        <v>0</v>
      </c>
      <c r="C632" s="92" t="s">
        <v>0</v>
      </c>
      <c r="D632" s="260">
        <v>48.2</v>
      </c>
      <c r="E632" s="258">
        <v>14.3</v>
      </c>
      <c r="F632" s="97"/>
      <c r="G632" s="84" t="s">
        <v>0</v>
      </c>
      <c r="H632" s="84" t="s">
        <v>0</v>
      </c>
      <c r="I632" s="98">
        <f t="shared" si="86"/>
        <v>0.41666666666666519</v>
      </c>
      <c r="J632" s="84" t="s">
        <v>0</v>
      </c>
      <c r="K632" s="98">
        <f t="shared" si="88"/>
        <v>0.41666666666666519</v>
      </c>
      <c r="L632" s="86"/>
      <c r="M632" s="98">
        <f t="shared" si="84"/>
        <v>55.594002306805024</v>
      </c>
      <c r="N632" s="86">
        <f t="shared" si="87"/>
        <v>0.41666666666666519</v>
      </c>
      <c r="O632" s="86">
        <f t="shared" si="89"/>
        <v>10.550458715596323</v>
      </c>
      <c r="Q632" s="95">
        <v>13606</v>
      </c>
      <c r="R632" s="88">
        <f t="shared" si="85"/>
        <v>55.594002306805024</v>
      </c>
      <c r="T632" s="31"/>
      <c r="AF632" s="236" t="s">
        <v>857</v>
      </c>
      <c r="AG632" s="10">
        <v>165</v>
      </c>
    </row>
    <row r="633" spans="1:35" x14ac:dyDescent="0.3">
      <c r="A633" s="95">
        <v>13636</v>
      </c>
      <c r="B633" s="92" t="s">
        <v>0</v>
      </c>
      <c r="C633" s="92" t="s">
        <v>0</v>
      </c>
      <c r="D633" s="260">
        <v>47.8</v>
      </c>
      <c r="E633" s="258">
        <v>14.4</v>
      </c>
      <c r="F633" s="97"/>
      <c r="G633" s="84" t="s">
        <v>0</v>
      </c>
      <c r="H633" s="84" t="s">
        <v>0</v>
      </c>
      <c r="I633" s="98">
        <f t="shared" si="86"/>
        <v>-0.82987551867220732</v>
      </c>
      <c r="J633" s="84" t="s">
        <v>0</v>
      </c>
      <c r="K633" s="98">
        <f t="shared" si="88"/>
        <v>-0.82987551867220732</v>
      </c>
      <c r="L633" s="86"/>
      <c r="M633" s="98">
        <f t="shared" si="84"/>
        <v>55.132641291810785</v>
      </c>
      <c r="N633" s="86">
        <f t="shared" si="87"/>
        <v>-0.82987551867220732</v>
      </c>
      <c r="O633" s="86">
        <f t="shared" si="89"/>
        <v>11.162790697674406</v>
      </c>
      <c r="Q633" s="95">
        <v>13636</v>
      </c>
      <c r="R633" s="88">
        <f t="shared" si="85"/>
        <v>55.132641291810785</v>
      </c>
      <c r="T633" s="31"/>
      <c r="AF633" s="236" t="s">
        <v>858</v>
      </c>
      <c r="AG633" s="10">
        <v>165</v>
      </c>
      <c r="AI633" s="31"/>
    </row>
    <row r="634" spans="1:35" x14ac:dyDescent="0.3">
      <c r="A634" s="95">
        <v>13667</v>
      </c>
      <c r="B634" s="92" t="s">
        <v>0</v>
      </c>
      <c r="C634" s="92" t="s">
        <v>0</v>
      </c>
      <c r="D634" s="260">
        <v>47.7</v>
      </c>
      <c r="E634" s="258">
        <v>14.4</v>
      </c>
      <c r="F634" s="97"/>
      <c r="G634" s="84" t="s">
        <v>0</v>
      </c>
      <c r="H634" s="84" t="s">
        <v>0</v>
      </c>
      <c r="I634" s="98">
        <f t="shared" si="86"/>
        <v>-0.20920502092048876</v>
      </c>
      <c r="J634" s="84" t="s">
        <v>0</v>
      </c>
      <c r="K634" s="98">
        <f t="shared" si="88"/>
        <v>-0.20920502092048876</v>
      </c>
      <c r="L634" s="86"/>
      <c r="M634" s="98">
        <f t="shared" si="84"/>
        <v>55.017301038062236</v>
      </c>
      <c r="N634" s="86">
        <f t="shared" si="87"/>
        <v>-0.20920502092048876</v>
      </c>
      <c r="O634" s="86">
        <f t="shared" si="89"/>
        <v>9.9078341013824947</v>
      </c>
      <c r="Q634" s="95">
        <v>13667</v>
      </c>
      <c r="R634" s="88">
        <f t="shared" si="85"/>
        <v>55.017301038062236</v>
      </c>
      <c r="AF634" s="236" t="s">
        <v>859</v>
      </c>
      <c r="AG634" s="10">
        <v>164</v>
      </c>
      <c r="AI634" s="31"/>
    </row>
    <row r="635" spans="1:35" x14ac:dyDescent="0.3">
      <c r="A635" s="95">
        <v>13697</v>
      </c>
      <c r="B635" s="92" t="s">
        <v>0</v>
      </c>
      <c r="C635" s="92" t="s">
        <v>0</v>
      </c>
      <c r="D635" s="260">
        <v>48.2</v>
      </c>
      <c r="E635" s="258">
        <v>14.5</v>
      </c>
      <c r="F635" s="97"/>
      <c r="G635" s="84" t="s">
        <v>0</v>
      </c>
      <c r="H635" s="84" t="s">
        <v>0</v>
      </c>
      <c r="I635" s="98">
        <f t="shared" si="86"/>
        <v>1.048218029350112</v>
      </c>
      <c r="J635" s="84" t="s">
        <v>0</v>
      </c>
      <c r="K635" s="98">
        <f t="shared" si="88"/>
        <v>1.048218029350112</v>
      </c>
      <c r="L635" s="86"/>
      <c r="M635" s="98">
        <f t="shared" si="84"/>
        <v>55.594002306805031</v>
      </c>
      <c r="N635" s="86">
        <f t="shared" si="87"/>
        <v>1.048218029350112</v>
      </c>
      <c r="O635" s="86">
        <f t="shared" si="89"/>
        <v>9.5454545454545467</v>
      </c>
      <c r="Q635" s="95">
        <v>13697</v>
      </c>
      <c r="R635" s="88">
        <f t="shared" si="85"/>
        <v>55.594002306805031</v>
      </c>
      <c r="AF635" s="236" t="s">
        <v>860</v>
      </c>
      <c r="AG635" s="10">
        <v>165</v>
      </c>
    </row>
    <row r="636" spans="1:35" x14ac:dyDescent="0.3">
      <c r="A636" s="95">
        <v>13728</v>
      </c>
      <c r="B636" s="92" t="s">
        <v>0</v>
      </c>
      <c r="C636" s="92" t="s">
        <v>0</v>
      </c>
      <c r="D636" s="260">
        <v>47.9</v>
      </c>
      <c r="E636" s="258">
        <v>14.5</v>
      </c>
      <c r="F636" s="97"/>
      <c r="G636" s="84" t="s">
        <v>0</v>
      </c>
      <c r="H636" s="84" t="s">
        <v>0</v>
      </c>
      <c r="I636" s="98">
        <f t="shared" si="86"/>
        <v>-0.62240663900415827</v>
      </c>
      <c r="J636" s="84" t="s">
        <v>0</v>
      </c>
      <c r="K636" s="98">
        <f t="shared" si="88"/>
        <v>-0.62240663900415827</v>
      </c>
      <c r="L636" s="86"/>
      <c r="M636" s="98">
        <f t="shared" si="84"/>
        <v>55.247981545559348</v>
      </c>
      <c r="N636" s="86">
        <f t="shared" si="87"/>
        <v>-0.62240663900416937</v>
      </c>
      <c r="O636" s="86">
        <f t="shared" si="89"/>
        <v>7.399103139013441</v>
      </c>
      <c r="Q636" s="95">
        <v>13728</v>
      </c>
      <c r="R636" s="88">
        <f t="shared" si="85"/>
        <v>55.247981545559348</v>
      </c>
      <c r="AF636" s="236" t="s">
        <v>861</v>
      </c>
      <c r="AG636" s="10">
        <v>166</v>
      </c>
    </row>
    <row r="637" spans="1:35" x14ac:dyDescent="0.3">
      <c r="A637" s="95">
        <v>13759</v>
      </c>
      <c r="B637" s="92" t="s">
        <v>0</v>
      </c>
      <c r="C637" s="92" t="s">
        <v>0</v>
      </c>
      <c r="D637" s="260">
        <v>47.8</v>
      </c>
      <c r="E637" s="258">
        <v>14.6</v>
      </c>
      <c r="F637" s="97"/>
      <c r="G637" s="84" t="s">
        <v>0</v>
      </c>
      <c r="H637" s="84" t="s">
        <v>0</v>
      </c>
      <c r="I637" s="98">
        <f t="shared" si="86"/>
        <v>-0.20876826722338038</v>
      </c>
      <c r="J637" s="84" t="s">
        <v>0</v>
      </c>
      <c r="K637" s="98">
        <f t="shared" si="88"/>
        <v>-0.20876826722338038</v>
      </c>
      <c r="L637" s="86"/>
      <c r="M637" s="98">
        <f t="shared" si="84"/>
        <v>55.132641291810792</v>
      </c>
      <c r="N637" s="86">
        <f t="shared" si="87"/>
        <v>-0.20876826722338038</v>
      </c>
      <c r="O637" s="86">
        <f t="shared" si="89"/>
        <v>7.1748878923766579</v>
      </c>
      <c r="Q637" s="95">
        <v>13759</v>
      </c>
      <c r="R637" s="88">
        <f t="shared" si="85"/>
        <v>55.132641291810792</v>
      </c>
      <c r="T637" s="31"/>
      <c r="AF637" s="236" t="s">
        <v>862</v>
      </c>
      <c r="AG637" s="10">
        <v>165</v>
      </c>
    </row>
    <row r="638" spans="1:35" x14ac:dyDescent="0.3">
      <c r="A638" s="95">
        <v>13789</v>
      </c>
      <c r="B638" s="92" t="s">
        <v>0</v>
      </c>
      <c r="C638" s="92" t="s">
        <v>0</v>
      </c>
      <c r="D638" s="260">
        <v>46.7</v>
      </c>
      <c r="E638" s="258">
        <v>14.6</v>
      </c>
      <c r="F638" s="97"/>
      <c r="G638" s="84" t="s">
        <v>0</v>
      </c>
      <c r="H638" s="84" t="s">
        <v>0</v>
      </c>
      <c r="I638" s="98">
        <f t="shared" si="86"/>
        <v>-2.3012552301255096</v>
      </c>
      <c r="J638" s="84" t="s">
        <v>0</v>
      </c>
      <c r="K638" s="98">
        <f t="shared" si="88"/>
        <v>-2.3012552301255096</v>
      </c>
      <c r="L638" s="86"/>
      <c r="M638" s="98">
        <f t="shared" si="84"/>
        <v>53.86389850057666</v>
      </c>
      <c r="N638" s="86">
        <f t="shared" si="87"/>
        <v>-2.3012552301255096</v>
      </c>
      <c r="O638" s="86">
        <f t="shared" si="89"/>
        <v>4.7085201793721998</v>
      </c>
      <c r="Q638" s="95">
        <v>13789</v>
      </c>
      <c r="R638" s="88">
        <f t="shared" si="85"/>
        <v>53.86389850057666</v>
      </c>
      <c r="T638" s="31"/>
      <c r="AF638" s="236" t="s">
        <v>863</v>
      </c>
      <c r="AG638" s="10">
        <v>165</v>
      </c>
      <c r="AI638" s="31"/>
    </row>
    <row r="639" spans="1:35" x14ac:dyDescent="0.3">
      <c r="A639" s="95">
        <v>13820</v>
      </c>
      <c r="B639" s="92" t="s">
        <v>0</v>
      </c>
      <c r="C639" s="92" t="s">
        <v>0</v>
      </c>
      <c r="D639" s="260">
        <v>45.6</v>
      </c>
      <c r="E639" s="258">
        <v>14.5</v>
      </c>
      <c r="F639" s="97"/>
      <c r="G639" s="84" t="s">
        <v>0</v>
      </c>
      <c r="H639" s="84" t="s">
        <v>0</v>
      </c>
      <c r="I639" s="98">
        <f t="shared" si="86"/>
        <v>-2.3554603854389788</v>
      </c>
      <c r="J639" s="84" t="s">
        <v>0</v>
      </c>
      <c r="K639" s="98">
        <f t="shared" si="88"/>
        <v>-2.3554603854389788</v>
      </c>
      <c r="L639" s="86"/>
      <c r="M639" s="98">
        <f t="shared" si="84"/>
        <v>52.595155709342514</v>
      </c>
      <c r="N639" s="86">
        <f t="shared" si="87"/>
        <v>-2.3554603854389788</v>
      </c>
      <c r="O639" s="86">
        <f t="shared" si="89"/>
        <v>1.1086474501108556</v>
      </c>
      <c r="Q639" s="95">
        <v>13820</v>
      </c>
      <c r="R639" s="88">
        <f t="shared" si="85"/>
        <v>52.595155709342514</v>
      </c>
      <c r="AF639" s="236" t="s">
        <v>864</v>
      </c>
      <c r="AG639" s="10">
        <v>166</v>
      </c>
      <c r="AI639" s="31"/>
    </row>
    <row r="640" spans="1:35" x14ac:dyDescent="0.3">
      <c r="A640" s="95">
        <v>13850</v>
      </c>
      <c r="B640" s="92" t="s">
        <v>0</v>
      </c>
      <c r="C640" s="92" t="s">
        <v>0</v>
      </c>
      <c r="D640" s="260">
        <v>44.7</v>
      </c>
      <c r="E640" s="258">
        <v>14.4</v>
      </c>
      <c r="F640" s="97"/>
      <c r="G640" s="84" t="s">
        <v>0</v>
      </c>
      <c r="H640" s="84" t="s">
        <v>0</v>
      </c>
      <c r="I640" s="98">
        <f t="shared" si="86"/>
        <v>-1.9736842105263164</v>
      </c>
      <c r="J640" s="84" t="s">
        <v>0</v>
      </c>
      <c r="K640" s="98">
        <f t="shared" si="88"/>
        <v>-1.9736842105263164</v>
      </c>
      <c r="L640" s="86"/>
      <c r="M640" s="98">
        <f t="shared" si="84"/>
        <v>51.557093425605487</v>
      </c>
      <c r="N640" s="86">
        <f t="shared" si="87"/>
        <v>-1.9736842105263275</v>
      </c>
      <c r="O640" s="86">
        <f t="shared" si="89"/>
        <v>-3.0368763557483858</v>
      </c>
      <c r="Q640" s="95">
        <v>13850</v>
      </c>
      <c r="R640" s="88">
        <f t="shared" si="85"/>
        <v>51.557093425605487</v>
      </c>
      <c r="AF640" s="236" t="s">
        <v>865</v>
      </c>
      <c r="AG640" s="10">
        <v>168</v>
      </c>
    </row>
    <row r="641" spans="1:35" x14ac:dyDescent="0.3">
      <c r="A641" s="95">
        <v>13881</v>
      </c>
      <c r="B641" s="92" t="s">
        <v>0</v>
      </c>
      <c r="C641" s="92" t="s">
        <v>0</v>
      </c>
      <c r="D641" s="260">
        <v>44.3</v>
      </c>
      <c r="E641" s="258">
        <v>14.2</v>
      </c>
      <c r="F641" s="97"/>
      <c r="G641" s="84" t="s">
        <v>0</v>
      </c>
      <c r="H641" s="84" t="s">
        <v>0</v>
      </c>
      <c r="I641" s="98">
        <f t="shared" si="86"/>
        <v>-0.89485458612976743</v>
      </c>
      <c r="J641" s="84" t="s">
        <v>0</v>
      </c>
      <c r="K641" s="98">
        <f t="shared" si="88"/>
        <v>-0.89485458612976743</v>
      </c>
      <c r="L641" s="86"/>
      <c r="M641" s="98">
        <f t="shared" si="84"/>
        <v>51.095732410611248</v>
      </c>
      <c r="N641" s="86">
        <f t="shared" si="87"/>
        <v>-0.89485458612976743</v>
      </c>
      <c r="O641" s="86">
        <f t="shared" si="89"/>
        <v>-5.7446808510638441</v>
      </c>
      <c r="Q641" s="95">
        <v>13881</v>
      </c>
      <c r="R641" s="88">
        <f t="shared" si="85"/>
        <v>51.095732410611248</v>
      </c>
      <c r="AF641" s="236" t="s">
        <v>866</v>
      </c>
      <c r="AG641" s="10">
        <v>169</v>
      </c>
    </row>
    <row r="642" spans="1:35" x14ac:dyDescent="0.3">
      <c r="A642" s="95">
        <v>13912</v>
      </c>
      <c r="B642" s="92" t="s">
        <v>0</v>
      </c>
      <c r="C642" s="92" t="s">
        <v>0</v>
      </c>
      <c r="D642" s="260">
        <v>43.7</v>
      </c>
      <c r="E642" s="258">
        <v>14.1</v>
      </c>
      <c r="F642" s="97"/>
      <c r="G642" s="84" t="s">
        <v>0</v>
      </c>
      <c r="H642" s="84" t="s">
        <v>0</v>
      </c>
      <c r="I642" s="98">
        <f t="shared" si="86"/>
        <v>-1.3544018058690654</v>
      </c>
      <c r="J642" s="84" t="s">
        <v>0</v>
      </c>
      <c r="K642" s="98">
        <f t="shared" si="88"/>
        <v>-1.3544018058690654</v>
      </c>
      <c r="L642" s="86"/>
      <c r="M642" s="98">
        <f t="shared" si="84"/>
        <v>50.403690888119904</v>
      </c>
      <c r="N642" s="86">
        <f t="shared" si="87"/>
        <v>-1.3544018058690654</v>
      </c>
      <c r="O642" s="86">
        <f t="shared" si="89"/>
        <v>-7.4152542372881491</v>
      </c>
      <c r="Q642" s="95">
        <v>13912</v>
      </c>
      <c r="R642" s="88">
        <f t="shared" si="85"/>
        <v>50.403690888119904</v>
      </c>
      <c r="T642" s="31"/>
      <c r="AF642" s="236" t="s">
        <v>867</v>
      </c>
      <c r="AG642" s="10">
        <v>169</v>
      </c>
    </row>
    <row r="643" spans="1:35" x14ac:dyDescent="0.3">
      <c r="A643" s="95">
        <v>13940</v>
      </c>
      <c r="B643" s="92" t="s">
        <v>0</v>
      </c>
      <c r="C643" s="92" t="s">
        <v>0</v>
      </c>
      <c r="D643" s="260">
        <v>43.6</v>
      </c>
      <c r="E643" s="258">
        <v>14.1</v>
      </c>
      <c r="F643" s="97"/>
      <c r="G643" s="84" t="s">
        <v>0</v>
      </c>
      <c r="H643" s="84" t="s">
        <v>0</v>
      </c>
      <c r="I643" s="98">
        <f t="shared" si="86"/>
        <v>-0.22883295194507935</v>
      </c>
      <c r="J643" s="84" t="s">
        <v>0</v>
      </c>
      <c r="K643" s="98">
        <f t="shared" si="88"/>
        <v>-0.22883295194507935</v>
      </c>
      <c r="L643" s="86"/>
      <c r="M643" s="98">
        <f t="shared" si="84"/>
        <v>50.288350634371348</v>
      </c>
      <c r="N643" s="86">
        <f t="shared" si="87"/>
        <v>-0.22883295194507935</v>
      </c>
      <c r="O643" s="86">
        <f t="shared" si="89"/>
        <v>-9.1666666666666785</v>
      </c>
      <c r="Q643" s="95">
        <v>13940</v>
      </c>
      <c r="R643" s="88">
        <f t="shared" si="85"/>
        <v>50.288350634371348</v>
      </c>
      <c r="T643" s="31"/>
      <c r="AF643" s="236" t="s">
        <v>868</v>
      </c>
      <c r="AG643" s="10">
        <v>169</v>
      </c>
      <c r="AI643" s="31"/>
    </row>
    <row r="644" spans="1:35" x14ac:dyDescent="0.3">
      <c r="A644" s="95">
        <v>13971</v>
      </c>
      <c r="B644" s="92" t="s">
        <v>0</v>
      </c>
      <c r="C644" s="92" t="s">
        <v>0</v>
      </c>
      <c r="D644" s="260">
        <v>43</v>
      </c>
      <c r="E644" s="258">
        <v>14.2</v>
      </c>
      <c r="F644" s="97"/>
      <c r="G644" s="84" t="s">
        <v>0</v>
      </c>
      <c r="H644" s="84" t="s">
        <v>0</v>
      </c>
      <c r="I644" s="98">
        <f t="shared" si="86"/>
        <v>-1.3761467889908285</v>
      </c>
      <c r="J644" s="84" t="s">
        <v>0</v>
      </c>
      <c r="K644" s="98">
        <f t="shared" si="88"/>
        <v>-1.3761467889908285</v>
      </c>
      <c r="L644" s="86"/>
      <c r="M644" s="98">
        <f t="shared" si="84"/>
        <v>49.596309111879997</v>
      </c>
      <c r="N644" s="86">
        <f t="shared" si="87"/>
        <v>-1.3761467889908285</v>
      </c>
      <c r="O644" s="86">
        <f t="shared" si="89"/>
        <v>-10.788381742738595</v>
      </c>
      <c r="Q644" s="95">
        <v>13971</v>
      </c>
      <c r="R644" s="88">
        <f t="shared" si="85"/>
        <v>49.596309111879997</v>
      </c>
      <c r="AF644" s="236" t="s">
        <v>869</v>
      </c>
      <c r="AG644" s="10">
        <v>168</v>
      </c>
      <c r="AI644" s="31"/>
    </row>
    <row r="645" spans="1:35" x14ac:dyDescent="0.3">
      <c r="A645" s="95">
        <v>14001</v>
      </c>
      <c r="B645" s="92" t="s">
        <v>0</v>
      </c>
      <c r="C645" s="92" t="s">
        <v>0</v>
      </c>
      <c r="D645" s="260">
        <v>42.8</v>
      </c>
      <c r="E645" s="258">
        <v>14.1</v>
      </c>
      <c r="F645" s="97"/>
      <c r="G645" s="84" t="s">
        <v>0</v>
      </c>
      <c r="H645" s="84" t="s">
        <v>0</v>
      </c>
      <c r="I645" s="98">
        <f t="shared" si="86"/>
        <v>-0.46511627906977715</v>
      </c>
      <c r="J645" s="84" t="s">
        <v>0</v>
      </c>
      <c r="K645" s="98">
        <f t="shared" si="88"/>
        <v>-0.46511627906977715</v>
      </c>
      <c r="L645" s="86"/>
      <c r="M645" s="98">
        <f t="shared" si="84"/>
        <v>49.365628604382877</v>
      </c>
      <c r="N645" s="86">
        <f t="shared" si="87"/>
        <v>-0.46511627906977715</v>
      </c>
      <c r="O645" s="86">
        <f t="shared" si="89"/>
        <v>-10.460251046025103</v>
      </c>
      <c r="Q645" s="95">
        <v>14001</v>
      </c>
      <c r="R645" s="88">
        <f t="shared" si="85"/>
        <v>49.365628604382877</v>
      </c>
      <c r="AF645" s="236" t="s">
        <v>870</v>
      </c>
      <c r="AG645" s="10">
        <v>168</v>
      </c>
    </row>
    <row r="646" spans="1:35" x14ac:dyDescent="0.3">
      <c r="A646" s="95">
        <v>14032</v>
      </c>
      <c r="B646" s="92" t="s">
        <v>0</v>
      </c>
      <c r="C646" s="92" t="s">
        <v>0</v>
      </c>
      <c r="D646" s="260">
        <v>42.9</v>
      </c>
      <c r="E646" s="258">
        <v>14.1</v>
      </c>
      <c r="F646" s="97"/>
      <c r="G646" s="84" t="s">
        <v>0</v>
      </c>
      <c r="H646" s="84" t="s">
        <v>0</v>
      </c>
      <c r="I646" s="98">
        <f t="shared" si="86"/>
        <v>0.23364485981309802</v>
      </c>
      <c r="J646" s="84" t="s">
        <v>0</v>
      </c>
      <c r="K646" s="98">
        <f t="shared" si="88"/>
        <v>0.23364485981309802</v>
      </c>
      <c r="L646" s="86"/>
      <c r="M646" s="98">
        <f t="shared" si="84"/>
        <v>49.48096885813144</v>
      </c>
      <c r="N646" s="86">
        <f t="shared" si="87"/>
        <v>0.23364485981309802</v>
      </c>
      <c r="O646" s="86">
        <f t="shared" si="89"/>
        <v>-10.062893081761015</v>
      </c>
      <c r="Q646" s="95">
        <v>14032</v>
      </c>
      <c r="R646" s="88">
        <f t="shared" si="85"/>
        <v>49.48096885813144</v>
      </c>
      <c r="AF646" s="236" t="s">
        <v>871</v>
      </c>
      <c r="AG646" s="10">
        <v>170</v>
      </c>
    </row>
    <row r="647" spans="1:35" x14ac:dyDescent="0.3">
      <c r="A647" s="95">
        <v>14062</v>
      </c>
      <c r="B647" s="92" t="s">
        <v>0</v>
      </c>
      <c r="C647" s="92" t="s">
        <v>0</v>
      </c>
      <c r="D647" s="260">
        <v>43.1</v>
      </c>
      <c r="E647" s="258">
        <v>14.1</v>
      </c>
      <c r="F647" s="97"/>
      <c r="G647" s="84" t="s">
        <v>0</v>
      </c>
      <c r="H647" s="84" t="s">
        <v>0</v>
      </c>
      <c r="I647" s="98">
        <f t="shared" si="86"/>
        <v>0.46620046620047262</v>
      </c>
      <c r="J647" s="84" t="s">
        <v>0</v>
      </c>
      <c r="K647" s="98">
        <f t="shared" si="88"/>
        <v>0.46620046620047262</v>
      </c>
      <c r="L647" s="86"/>
      <c r="M647" s="98">
        <f t="shared" si="84"/>
        <v>49.71164936562856</v>
      </c>
      <c r="N647" s="86">
        <f t="shared" si="87"/>
        <v>0.46620046620047262</v>
      </c>
      <c r="O647" s="86">
        <f t="shared" si="89"/>
        <v>-10.580912863070546</v>
      </c>
      <c r="Q647" s="95">
        <v>14062</v>
      </c>
      <c r="R647" s="88">
        <f t="shared" si="85"/>
        <v>49.71164936562856</v>
      </c>
      <c r="T647" s="31"/>
      <c r="AF647" s="236" t="s">
        <v>872</v>
      </c>
      <c r="AG647" s="10">
        <v>170</v>
      </c>
    </row>
    <row r="648" spans="1:35" x14ac:dyDescent="0.3">
      <c r="A648" s="95">
        <v>14093</v>
      </c>
      <c r="B648" s="92" t="s">
        <v>0</v>
      </c>
      <c r="C648" s="92" t="s">
        <v>0</v>
      </c>
      <c r="D648" s="260">
        <v>42.7</v>
      </c>
      <c r="E648" s="258">
        <v>14.1</v>
      </c>
      <c r="F648" s="97"/>
      <c r="G648" s="84" t="s">
        <v>0</v>
      </c>
      <c r="H648" s="84" t="s">
        <v>0</v>
      </c>
      <c r="I648" s="98">
        <f t="shared" si="86"/>
        <v>-0.92807424593966958</v>
      </c>
      <c r="J648" s="84" t="s">
        <v>0</v>
      </c>
      <c r="K648" s="98">
        <f t="shared" si="88"/>
        <v>-0.92807424593966958</v>
      </c>
      <c r="L648" s="86"/>
      <c r="M648" s="98">
        <f t="shared" si="84"/>
        <v>49.250288350634328</v>
      </c>
      <c r="N648" s="86">
        <f t="shared" si="87"/>
        <v>-0.92807424593966958</v>
      </c>
      <c r="O648" s="86">
        <f t="shared" si="89"/>
        <v>-10.855949895615858</v>
      </c>
      <c r="Q648" s="95">
        <v>14093</v>
      </c>
      <c r="R648" s="88">
        <f t="shared" si="85"/>
        <v>49.250288350634328</v>
      </c>
      <c r="T648" s="31"/>
      <c r="AF648" s="236" t="s">
        <v>873</v>
      </c>
      <c r="AG648" s="10">
        <v>171</v>
      </c>
      <c r="AI648" s="31"/>
    </row>
    <row r="649" spans="1:35" x14ac:dyDescent="0.3">
      <c r="A649" s="95">
        <v>14124</v>
      </c>
      <c r="B649" s="92" t="s">
        <v>0</v>
      </c>
      <c r="C649" s="92" t="s">
        <v>0</v>
      </c>
      <c r="D649" s="260">
        <v>42.9</v>
      </c>
      <c r="E649" s="258">
        <v>14.1</v>
      </c>
      <c r="F649" s="97"/>
      <c r="G649" s="84" t="s">
        <v>0</v>
      </c>
      <c r="H649" s="84" t="s">
        <v>0</v>
      </c>
      <c r="I649" s="98">
        <f t="shared" si="86"/>
        <v>0.46838407494145251</v>
      </c>
      <c r="J649" s="84" t="s">
        <v>0</v>
      </c>
      <c r="K649" s="98">
        <f t="shared" si="88"/>
        <v>0.46838407494145251</v>
      </c>
      <c r="L649" s="86"/>
      <c r="M649" s="98">
        <f t="shared" si="84"/>
        <v>49.480968858131448</v>
      </c>
      <c r="N649" s="86">
        <f t="shared" si="87"/>
        <v>0.46838407494145251</v>
      </c>
      <c r="O649" s="86">
        <f t="shared" si="89"/>
        <v>-10.251046025104593</v>
      </c>
      <c r="Q649" s="95">
        <v>14124</v>
      </c>
      <c r="R649" s="88">
        <f t="shared" si="85"/>
        <v>49.480968858131448</v>
      </c>
      <c r="AF649" s="236" t="s">
        <v>874</v>
      </c>
      <c r="AG649" s="10">
        <v>171</v>
      </c>
      <c r="AI649" s="31"/>
    </row>
    <row r="650" spans="1:35" x14ac:dyDescent="0.3">
      <c r="A650" s="95">
        <v>14154</v>
      </c>
      <c r="B650" s="92" t="s">
        <v>0</v>
      </c>
      <c r="C650" s="92" t="s">
        <v>0</v>
      </c>
      <c r="D650" s="260">
        <v>42.5</v>
      </c>
      <c r="E650" s="258">
        <v>14</v>
      </c>
      <c r="F650" s="97"/>
      <c r="G650" s="84" t="s">
        <v>0</v>
      </c>
      <c r="H650" s="84" t="s">
        <v>0</v>
      </c>
      <c r="I650" s="98">
        <f t="shared" si="86"/>
        <v>-0.93240093240093413</v>
      </c>
      <c r="J650" s="84" t="s">
        <v>0</v>
      </c>
      <c r="K650" s="98">
        <f t="shared" si="88"/>
        <v>-0.93240093240093413</v>
      </c>
      <c r="L650" s="86"/>
      <c r="M650" s="98">
        <f t="shared" si="84"/>
        <v>49.019607843137216</v>
      </c>
      <c r="N650" s="86">
        <f t="shared" si="87"/>
        <v>-0.93240093240093413</v>
      </c>
      <c r="O650" s="86">
        <f t="shared" si="89"/>
        <v>-8.9935760171306214</v>
      </c>
      <c r="Q650" s="95">
        <v>14154</v>
      </c>
      <c r="R650" s="88">
        <f t="shared" si="85"/>
        <v>49.019607843137216</v>
      </c>
      <c r="AF650" s="236" t="s">
        <v>875</v>
      </c>
      <c r="AG650" s="10">
        <v>172</v>
      </c>
    </row>
    <row r="651" spans="1:35" x14ac:dyDescent="0.3">
      <c r="A651" s="95">
        <v>14185</v>
      </c>
      <c r="B651" s="92" t="s">
        <v>0</v>
      </c>
      <c r="C651" s="92" t="s">
        <v>0</v>
      </c>
      <c r="D651" s="260">
        <v>42.4</v>
      </c>
      <c r="E651" s="258">
        <v>14</v>
      </c>
      <c r="F651" s="97"/>
      <c r="G651" s="84" t="s">
        <v>0</v>
      </c>
      <c r="H651" s="84" t="s">
        <v>0</v>
      </c>
      <c r="I651" s="98">
        <f t="shared" si="86"/>
        <v>-0.23529411764706687</v>
      </c>
      <c r="J651" s="84" t="s">
        <v>0</v>
      </c>
      <c r="K651" s="98">
        <f t="shared" si="88"/>
        <v>-0.23529411764706687</v>
      </c>
      <c r="L651" s="86"/>
      <c r="M651" s="98">
        <f t="shared" si="84"/>
        <v>48.904267589388652</v>
      </c>
      <c r="N651" s="86">
        <f t="shared" si="87"/>
        <v>-0.23529411764706687</v>
      </c>
      <c r="O651" s="86">
        <f t="shared" si="89"/>
        <v>-7.0175438596491224</v>
      </c>
      <c r="Q651" s="95">
        <v>14185</v>
      </c>
      <c r="R651" s="88">
        <f t="shared" si="85"/>
        <v>48.904267589388652</v>
      </c>
      <c r="AF651" s="236" t="s">
        <v>876</v>
      </c>
      <c r="AG651" s="10">
        <v>173</v>
      </c>
    </row>
    <row r="652" spans="1:35" x14ac:dyDescent="0.3">
      <c r="A652" s="95">
        <v>14215</v>
      </c>
      <c r="B652" s="92" t="s">
        <v>0</v>
      </c>
      <c r="C652" s="92" t="s">
        <v>0</v>
      </c>
      <c r="D652" s="260">
        <v>42.2</v>
      </c>
      <c r="E652" s="258">
        <v>14</v>
      </c>
      <c r="F652" s="97"/>
      <c r="G652" s="84" t="s">
        <v>0</v>
      </c>
      <c r="H652" s="84" t="s">
        <v>0</v>
      </c>
      <c r="I652" s="98">
        <f t="shared" si="86"/>
        <v>-0.47169811320754151</v>
      </c>
      <c r="J652" s="84" t="s">
        <v>0</v>
      </c>
      <c r="K652" s="98">
        <f t="shared" si="88"/>
        <v>-0.47169811320754151</v>
      </c>
      <c r="L652" s="86"/>
      <c r="M652" s="98">
        <f t="shared" si="84"/>
        <v>48.67358708189154</v>
      </c>
      <c r="N652" s="86">
        <f t="shared" si="87"/>
        <v>-0.47169811320754151</v>
      </c>
      <c r="O652" s="86">
        <f t="shared" si="89"/>
        <v>-5.5928411633109469</v>
      </c>
      <c r="Q652" s="95">
        <v>14215</v>
      </c>
      <c r="R652" s="88">
        <f t="shared" si="85"/>
        <v>48.67358708189154</v>
      </c>
      <c r="T652" s="31"/>
      <c r="AF652" s="236" t="s">
        <v>877</v>
      </c>
      <c r="AG652" s="10">
        <v>173</v>
      </c>
    </row>
    <row r="653" spans="1:35" x14ac:dyDescent="0.3">
      <c r="A653" s="95">
        <v>14246</v>
      </c>
      <c r="B653" s="92" t="s">
        <v>0</v>
      </c>
      <c r="C653" s="92" t="s">
        <v>0</v>
      </c>
      <c r="D653" s="260">
        <v>42.1</v>
      </c>
      <c r="E653" s="258">
        <v>14</v>
      </c>
      <c r="F653" s="97"/>
      <c r="G653" s="84" t="s">
        <v>0</v>
      </c>
      <c r="H653" s="84" t="s">
        <v>0</v>
      </c>
      <c r="I653" s="98">
        <f t="shared" si="86"/>
        <v>-0.23696682464455776</v>
      </c>
      <c r="J653" s="84" t="s">
        <v>0</v>
      </c>
      <c r="K653" s="98">
        <f t="shared" si="88"/>
        <v>-0.23696682464455776</v>
      </c>
      <c r="L653" s="86"/>
      <c r="M653" s="98">
        <f t="shared" si="84"/>
        <v>48.558246828142977</v>
      </c>
      <c r="N653" s="86">
        <f t="shared" si="87"/>
        <v>-0.23696682464455776</v>
      </c>
      <c r="O653" s="86">
        <f t="shared" si="89"/>
        <v>-4.9661399548532543</v>
      </c>
      <c r="Q653" s="95">
        <v>14246</v>
      </c>
      <c r="R653" s="88">
        <f t="shared" si="85"/>
        <v>48.558246828142977</v>
      </c>
      <c r="T653" s="31"/>
      <c r="AF653" s="236" t="s">
        <v>878</v>
      </c>
      <c r="AG653" s="10">
        <v>173</v>
      </c>
      <c r="AI653" s="31"/>
    </row>
    <row r="654" spans="1:35" x14ac:dyDescent="0.3">
      <c r="A654" s="95">
        <v>14277</v>
      </c>
      <c r="B654" s="92" t="s">
        <v>0</v>
      </c>
      <c r="C654" s="92" t="s">
        <v>0</v>
      </c>
      <c r="D654" s="260">
        <v>42.1</v>
      </c>
      <c r="E654" s="258">
        <v>13.9</v>
      </c>
      <c r="F654" s="97"/>
      <c r="G654" s="84" t="s">
        <v>0</v>
      </c>
      <c r="H654" s="84" t="s">
        <v>0</v>
      </c>
      <c r="I654" s="98">
        <f t="shared" si="86"/>
        <v>0</v>
      </c>
      <c r="J654" s="84" t="s">
        <v>0</v>
      </c>
      <c r="K654" s="98">
        <f t="shared" si="88"/>
        <v>0</v>
      </c>
      <c r="L654" s="86"/>
      <c r="M654" s="98">
        <f t="shared" si="84"/>
        <v>48.558246828142977</v>
      </c>
      <c r="N654" s="86">
        <f t="shared" si="87"/>
        <v>0</v>
      </c>
      <c r="O654" s="86">
        <f t="shared" si="89"/>
        <v>-3.6613272311212808</v>
      </c>
      <c r="Q654" s="95">
        <v>14277</v>
      </c>
      <c r="R654" s="88">
        <f t="shared" si="85"/>
        <v>48.558246828142977</v>
      </c>
      <c r="AF654" s="236" t="s">
        <v>879</v>
      </c>
      <c r="AG654" s="10">
        <v>172</v>
      </c>
      <c r="AI654" s="31"/>
    </row>
    <row r="655" spans="1:35" x14ac:dyDescent="0.3">
      <c r="A655" s="95">
        <v>14305</v>
      </c>
      <c r="B655" s="92" t="s">
        <v>0</v>
      </c>
      <c r="C655" s="92" t="s">
        <v>0</v>
      </c>
      <c r="D655" s="260">
        <v>42</v>
      </c>
      <c r="E655" s="258">
        <v>13.9</v>
      </c>
      <c r="F655" s="97"/>
      <c r="G655" s="84" t="s">
        <v>0</v>
      </c>
      <c r="H655" s="84" t="s">
        <v>0</v>
      </c>
      <c r="I655" s="98">
        <f t="shared" si="86"/>
        <v>-0.23752969121140222</v>
      </c>
      <c r="J655" s="84" t="s">
        <v>0</v>
      </c>
      <c r="K655" s="98">
        <f t="shared" si="88"/>
        <v>-0.23752969121140222</v>
      </c>
      <c r="L655" s="86"/>
      <c r="M655" s="98">
        <f t="shared" si="84"/>
        <v>48.442906574394421</v>
      </c>
      <c r="N655" s="86">
        <f t="shared" si="87"/>
        <v>-0.23752969121140222</v>
      </c>
      <c r="O655" s="86">
        <f t="shared" si="89"/>
        <v>-3.6697247706421909</v>
      </c>
      <c r="Q655" s="95">
        <v>14305</v>
      </c>
      <c r="R655" s="88">
        <f t="shared" si="85"/>
        <v>48.442906574394421</v>
      </c>
      <c r="AF655" s="236" t="s">
        <v>880</v>
      </c>
      <c r="AG655" s="10">
        <v>171</v>
      </c>
    </row>
    <row r="656" spans="1:35" x14ac:dyDescent="0.3">
      <c r="A656" s="95">
        <v>14336</v>
      </c>
      <c r="B656" s="92" t="s">
        <v>0</v>
      </c>
      <c r="C656" s="92" t="s">
        <v>0</v>
      </c>
      <c r="D656" s="260">
        <v>41.7</v>
      </c>
      <c r="E656" s="258">
        <v>13.8</v>
      </c>
      <c r="F656" s="97"/>
      <c r="G656" s="84" t="s">
        <v>0</v>
      </c>
      <c r="H656" s="84" t="s">
        <v>0</v>
      </c>
      <c r="I656" s="98">
        <f t="shared" si="86"/>
        <v>-0.71428571428571175</v>
      </c>
      <c r="J656" s="84" t="s">
        <v>0</v>
      </c>
      <c r="K656" s="98">
        <f t="shared" si="88"/>
        <v>-0.71428571428571175</v>
      </c>
      <c r="L656" s="86"/>
      <c r="M656" s="98">
        <f t="shared" si="84"/>
        <v>48.096885813148745</v>
      </c>
      <c r="N656" s="86">
        <f t="shared" si="87"/>
        <v>-0.71428571428571175</v>
      </c>
      <c r="O656" s="86">
        <f t="shared" si="89"/>
        <v>-3.0232558139534849</v>
      </c>
      <c r="Q656" s="95">
        <v>14336</v>
      </c>
      <c r="R656" s="88">
        <f t="shared" si="85"/>
        <v>48.096885813148745</v>
      </c>
      <c r="AF656" s="236" t="s">
        <v>881</v>
      </c>
      <c r="AG656" s="10">
        <v>171</v>
      </c>
    </row>
    <row r="657" spans="1:35" x14ac:dyDescent="0.3">
      <c r="A657" s="95">
        <v>14366</v>
      </c>
      <c r="B657" s="92" t="s">
        <v>0</v>
      </c>
      <c r="C657" s="92" t="s">
        <v>0</v>
      </c>
      <c r="D657" s="260">
        <v>41.7</v>
      </c>
      <c r="E657" s="258">
        <v>13.8</v>
      </c>
      <c r="F657" s="97"/>
      <c r="G657" s="84" t="s">
        <v>0</v>
      </c>
      <c r="H657" s="84" t="s">
        <v>0</v>
      </c>
      <c r="I657" s="98">
        <f t="shared" si="86"/>
        <v>0</v>
      </c>
      <c r="J657" s="84" t="s">
        <v>0</v>
      </c>
      <c r="K657" s="98">
        <f t="shared" si="88"/>
        <v>0</v>
      </c>
      <c r="L657" s="86"/>
      <c r="M657" s="98">
        <f t="shared" si="84"/>
        <v>48.096885813148745</v>
      </c>
      <c r="N657" s="86">
        <f t="shared" si="87"/>
        <v>0</v>
      </c>
      <c r="O657" s="86">
        <f t="shared" si="89"/>
        <v>-2.5700934579439116</v>
      </c>
      <c r="Q657" s="95">
        <v>14366</v>
      </c>
      <c r="R657" s="88">
        <f t="shared" si="85"/>
        <v>48.096885813148745</v>
      </c>
      <c r="T657" s="31"/>
      <c r="AF657" s="236" t="s">
        <v>882</v>
      </c>
      <c r="AG657" s="10">
        <v>171</v>
      </c>
    </row>
    <row r="658" spans="1:35" x14ac:dyDescent="0.3">
      <c r="A658" s="95">
        <v>14397</v>
      </c>
      <c r="B658" s="92" t="s">
        <v>0</v>
      </c>
      <c r="C658" s="92" t="s">
        <v>0</v>
      </c>
      <c r="D658" s="260">
        <v>41.4</v>
      </c>
      <c r="E658" s="258">
        <v>13.8</v>
      </c>
      <c r="F658" s="97"/>
      <c r="G658" s="84" t="s">
        <v>0</v>
      </c>
      <c r="H658" s="84" t="s">
        <v>0</v>
      </c>
      <c r="I658" s="98">
        <f t="shared" si="86"/>
        <v>-0.71942446043166131</v>
      </c>
      <c r="J658" s="84" t="s">
        <v>0</v>
      </c>
      <c r="K658" s="98">
        <f t="shared" si="88"/>
        <v>-0.71942446043166131</v>
      </c>
      <c r="L658" s="86"/>
      <c r="M658" s="98">
        <f t="shared" si="84"/>
        <v>47.75086505190307</v>
      </c>
      <c r="N658" s="86">
        <f t="shared" si="87"/>
        <v>-0.71942446043166131</v>
      </c>
      <c r="O658" s="86">
        <f t="shared" si="89"/>
        <v>-3.4965034965034891</v>
      </c>
      <c r="Q658" s="95">
        <v>14397</v>
      </c>
      <c r="R658" s="88">
        <f t="shared" si="85"/>
        <v>47.75086505190307</v>
      </c>
      <c r="T658" s="31"/>
      <c r="AF658" s="236" t="s">
        <v>883</v>
      </c>
      <c r="AG658" s="10">
        <v>171</v>
      </c>
      <c r="AI658" s="31"/>
    </row>
    <row r="659" spans="1:35" x14ac:dyDescent="0.3">
      <c r="A659" s="95">
        <v>14427</v>
      </c>
      <c r="B659" s="92" t="s">
        <v>0</v>
      </c>
      <c r="C659" s="92" t="s">
        <v>0</v>
      </c>
      <c r="D659" s="260">
        <v>41.3</v>
      </c>
      <c r="E659" s="258">
        <v>13.8</v>
      </c>
      <c r="F659" s="97"/>
      <c r="G659" s="84" t="s">
        <v>0</v>
      </c>
      <c r="H659" s="84" t="s">
        <v>0</v>
      </c>
      <c r="I659" s="98">
        <f t="shared" si="86"/>
        <v>-0.24154589371980784</v>
      </c>
      <c r="J659" s="84" t="s">
        <v>0</v>
      </c>
      <c r="K659" s="98">
        <f t="shared" si="88"/>
        <v>-0.24154589371980784</v>
      </c>
      <c r="L659" s="86"/>
      <c r="M659" s="98">
        <f t="shared" si="84"/>
        <v>47.635524798154513</v>
      </c>
      <c r="N659" s="86">
        <f t="shared" si="87"/>
        <v>-0.24154589371980784</v>
      </c>
      <c r="O659" s="86">
        <f t="shared" si="89"/>
        <v>-4.1763341067285413</v>
      </c>
      <c r="Q659" s="95">
        <v>14427</v>
      </c>
      <c r="R659" s="88">
        <f t="shared" si="85"/>
        <v>47.635524798154513</v>
      </c>
      <c r="AF659" s="236" t="s">
        <v>884</v>
      </c>
      <c r="AG659" s="10">
        <v>171</v>
      </c>
      <c r="AI659" s="31"/>
    </row>
    <row r="660" spans="1:35" x14ac:dyDescent="0.3">
      <c r="A660" s="95">
        <v>14458</v>
      </c>
      <c r="B660" s="92" t="s">
        <v>0</v>
      </c>
      <c r="C660" s="92" t="s">
        <v>0</v>
      </c>
      <c r="D660" s="260">
        <v>41</v>
      </c>
      <c r="E660" s="258">
        <v>13.8</v>
      </c>
      <c r="F660" s="97"/>
      <c r="G660" s="84" t="s">
        <v>0</v>
      </c>
      <c r="H660" s="84" t="s">
        <v>0</v>
      </c>
      <c r="I660" s="98">
        <f t="shared" si="86"/>
        <v>-0.72639225181597711</v>
      </c>
      <c r="J660" s="84" t="s">
        <v>0</v>
      </c>
      <c r="K660" s="98">
        <f t="shared" si="88"/>
        <v>-0.72639225181597711</v>
      </c>
      <c r="L660" s="86"/>
      <c r="M660" s="98">
        <f t="shared" ref="M660:M723" si="90">M661/(1+(K661/100))</f>
        <v>47.289504036908838</v>
      </c>
      <c r="N660" s="86">
        <f t="shared" si="87"/>
        <v>-0.72639225181598821</v>
      </c>
      <c r="O660" s="86">
        <f t="shared" si="89"/>
        <v>-3.9812646370023463</v>
      </c>
      <c r="Q660" s="95">
        <v>14458</v>
      </c>
      <c r="R660" s="88">
        <f t="shared" ref="R660:R723" si="91">M660</f>
        <v>47.289504036908838</v>
      </c>
      <c r="AF660" s="236" t="s">
        <v>885</v>
      </c>
      <c r="AG660" s="10">
        <v>171</v>
      </c>
    </row>
    <row r="661" spans="1:35" x14ac:dyDescent="0.3">
      <c r="A661" s="95">
        <v>14489</v>
      </c>
      <c r="B661" s="92" t="s">
        <v>0</v>
      </c>
      <c r="C661" s="92" t="s">
        <v>0</v>
      </c>
      <c r="D661" s="260">
        <v>43.3</v>
      </c>
      <c r="E661" s="258">
        <v>14.1</v>
      </c>
      <c r="F661" s="97"/>
      <c r="G661" s="84" t="s">
        <v>0</v>
      </c>
      <c r="H661" s="84" t="s">
        <v>0</v>
      </c>
      <c r="I661" s="98">
        <f t="shared" si="86"/>
        <v>5.6097560975609584</v>
      </c>
      <c r="J661" s="84" t="s">
        <v>0</v>
      </c>
      <c r="K661" s="98">
        <f t="shared" si="88"/>
        <v>5.6097560975609584</v>
      </c>
      <c r="L661" s="86"/>
      <c r="M661" s="98">
        <f t="shared" si="90"/>
        <v>49.942329873125665</v>
      </c>
      <c r="N661" s="86">
        <f t="shared" si="87"/>
        <v>5.6097560975609584</v>
      </c>
      <c r="O661" s="86">
        <f t="shared" si="89"/>
        <v>0.93240093240090083</v>
      </c>
      <c r="Q661" s="95">
        <v>14489</v>
      </c>
      <c r="R661" s="88">
        <f t="shared" si="91"/>
        <v>49.942329873125665</v>
      </c>
      <c r="AF661" s="236" t="s">
        <v>886</v>
      </c>
      <c r="AG661" s="10">
        <v>172</v>
      </c>
    </row>
    <row r="662" spans="1:35" x14ac:dyDescent="0.3">
      <c r="A662" s="95">
        <v>14519</v>
      </c>
      <c r="B662" s="92" t="s">
        <v>0</v>
      </c>
      <c r="C662" s="92" t="s">
        <v>0</v>
      </c>
      <c r="D662" s="260">
        <v>43.4</v>
      </c>
      <c r="E662" s="258">
        <v>14</v>
      </c>
      <c r="F662" s="97"/>
      <c r="G662" s="84" t="s">
        <v>0</v>
      </c>
      <c r="H662" s="84" t="s">
        <v>0</v>
      </c>
      <c r="I662" s="98">
        <f t="shared" ref="I662:I725" si="92">((D662/D661)-1)*100</f>
        <v>0.23094688221709792</v>
      </c>
      <c r="J662" s="84" t="s">
        <v>0</v>
      </c>
      <c r="K662" s="98">
        <f t="shared" si="88"/>
        <v>0.23094688221709792</v>
      </c>
      <c r="L662" s="86"/>
      <c r="M662" s="98">
        <f t="shared" si="90"/>
        <v>50.057670126874228</v>
      </c>
      <c r="N662" s="86">
        <f t="shared" ref="N662:N725" si="93">((M662/M661)-1)*100</f>
        <v>0.23094688221709792</v>
      </c>
      <c r="O662" s="86">
        <f t="shared" si="89"/>
        <v>2.117647058823513</v>
      </c>
      <c r="Q662" s="95">
        <v>14519</v>
      </c>
      <c r="R662" s="88">
        <f t="shared" si="91"/>
        <v>50.057670126874228</v>
      </c>
      <c r="T662" s="31"/>
      <c r="AF662" s="236" t="s">
        <v>887</v>
      </c>
      <c r="AG662" s="10">
        <v>171</v>
      </c>
    </row>
    <row r="663" spans="1:35" x14ac:dyDescent="0.3">
      <c r="A663" s="95">
        <v>14550</v>
      </c>
      <c r="B663" s="92" t="s">
        <v>0</v>
      </c>
      <c r="C663" s="92" t="s">
        <v>0</v>
      </c>
      <c r="D663" s="260">
        <v>43.3</v>
      </c>
      <c r="E663" s="258">
        <v>14</v>
      </c>
      <c r="F663" s="97"/>
      <c r="G663" s="84" t="s">
        <v>0</v>
      </c>
      <c r="H663" s="84" t="s">
        <v>0</v>
      </c>
      <c r="I663" s="98">
        <f t="shared" si="92"/>
        <v>-0.23041474654378336</v>
      </c>
      <c r="J663" s="84" t="s">
        <v>0</v>
      </c>
      <c r="K663" s="98">
        <f t="shared" ref="K663:K726" si="94">I663</f>
        <v>-0.23041474654378336</v>
      </c>
      <c r="L663" s="86"/>
      <c r="M663" s="98">
        <f t="shared" si="90"/>
        <v>49.942329873125665</v>
      </c>
      <c r="N663" s="86">
        <f t="shared" si="93"/>
        <v>-0.23041474654379446</v>
      </c>
      <c r="O663" s="86">
        <f t="shared" si="89"/>
        <v>2.1226415094339313</v>
      </c>
      <c r="Q663" s="95">
        <v>14550</v>
      </c>
      <c r="R663" s="88">
        <f t="shared" si="91"/>
        <v>49.942329873125665</v>
      </c>
      <c r="T663" s="31"/>
      <c r="AF663" s="236" t="s">
        <v>888</v>
      </c>
      <c r="AG663" s="10">
        <v>172</v>
      </c>
      <c r="AI663" s="31"/>
    </row>
    <row r="664" spans="1:35" x14ac:dyDescent="0.3">
      <c r="A664" s="95">
        <v>14580</v>
      </c>
      <c r="B664" s="92" t="s">
        <v>0</v>
      </c>
      <c r="C664" s="92" t="s">
        <v>0</v>
      </c>
      <c r="D664" s="260">
        <v>43.4</v>
      </c>
      <c r="E664" s="258">
        <v>14</v>
      </c>
      <c r="F664" s="97"/>
      <c r="G664" s="84" t="s">
        <v>0</v>
      </c>
      <c r="H664" s="84" t="s">
        <v>0</v>
      </c>
      <c r="I664" s="98">
        <f t="shared" si="92"/>
        <v>0.23094688221709792</v>
      </c>
      <c r="J664" s="84" t="s">
        <v>0</v>
      </c>
      <c r="K664" s="98">
        <f t="shared" si="94"/>
        <v>0.23094688221709792</v>
      </c>
      <c r="L664" s="86"/>
      <c r="M664" s="98">
        <f t="shared" si="90"/>
        <v>50.057670126874228</v>
      </c>
      <c r="N664" s="86">
        <f t="shared" si="93"/>
        <v>0.23094688221709792</v>
      </c>
      <c r="O664" s="86">
        <f t="shared" si="89"/>
        <v>2.8436018957345821</v>
      </c>
      <c r="Q664" s="95">
        <v>14580</v>
      </c>
      <c r="R664" s="88">
        <f t="shared" si="91"/>
        <v>50.057670126874228</v>
      </c>
      <c r="AF664" s="236" t="s">
        <v>889</v>
      </c>
      <c r="AG664" s="10">
        <v>171</v>
      </c>
      <c r="AI664" s="31"/>
    </row>
    <row r="665" spans="1:35" x14ac:dyDescent="0.3">
      <c r="A665" s="95">
        <v>14611</v>
      </c>
      <c r="B665" s="92" t="s">
        <v>0</v>
      </c>
      <c r="C665" s="92" t="s">
        <v>0</v>
      </c>
      <c r="D665" s="260">
        <v>43.4</v>
      </c>
      <c r="E665" s="258">
        <v>13.9</v>
      </c>
      <c r="F665" s="97"/>
      <c r="G665" s="84" t="s">
        <v>0</v>
      </c>
      <c r="H665" s="84" t="s">
        <v>0</v>
      </c>
      <c r="I665" s="98">
        <f t="shared" si="92"/>
        <v>0</v>
      </c>
      <c r="J665" s="84" t="s">
        <v>0</v>
      </c>
      <c r="K665" s="98">
        <f t="shared" si="94"/>
        <v>0</v>
      </c>
      <c r="L665" s="86"/>
      <c r="M665" s="98">
        <f t="shared" si="90"/>
        <v>50.057670126874228</v>
      </c>
      <c r="N665" s="86">
        <f t="shared" si="93"/>
        <v>0</v>
      </c>
      <c r="O665" s="86">
        <f t="shared" si="89"/>
        <v>3.0878859857482066</v>
      </c>
      <c r="Q665" s="95">
        <v>14611</v>
      </c>
      <c r="R665" s="88">
        <f t="shared" si="91"/>
        <v>50.057670126874228</v>
      </c>
      <c r="AF665" s="236" t="s">
        <v>890</v>
      </c>
      <c r="AG665" s="10">
        <v>170</v>
      </c>
    </row>
    <row r="666" spans="1:35" x14ac:dyDescent="0.3">
      <c r="A666" s="95">
        <v>14642</v>
      </c>
      <c r="B666" s="92" t="s">
        <v>0</v>
      </c>
      <c r="C666" s="92" t="s">
        <v>0</v>
      </c>
      <c r="D666" s="260">
        <v>43.1</v>
      </c>
      <c r="E666" s="258">
        <v>14</v>
      </c>
      <c r="F666" s="97"/>
      <c r="G666" s="84" t="s">
        <v>0</v>
      </c>
      <c r="H666" s="84" t="s">
        <v>0</v>
      </c>
      <c r="I666" s="98">
        <f t="shared" si="92"/>
        <v>-0.69124423963132786</v>
      </c>
      <c r="J666" s="84" t="s">
        <v>0</v>
      </c>
      <c r="K666" s="98">
        <f t="shared" si="94"/>
        <v>-0.69124423963132786</v>
      </c>
      <c r="L666" s="86"/>
      <c r="M666" s="98">
        <f t="shared" si="90"/>
        <v>49.71164936562856</v>
      </c>
      <c r="N666" s="86">
        <f t="shared" si="93"/>
        <v>-0.69124423963132786</v>
      </c>
      <c r="O666" s="86">
        <f t="shared" si="89"/>
        <v>2.3752969121140222</v>
      </c>
      <c r="Q666" s="95">
        <v>14642</v>
      </c>
      <c r="R666" s="88">
        <f t="shared" si="91"/>
        <v>49.71164936562856</v>
      </c>
      <c r="AF666" s="236" t="s">
        <v>891</v>
      </c>
      <c r="AG666" s="10">
        <v>170</v>
      </c>
    </row>
    <row r="667" spans="1:35" x14ac:dyDescent="0.3">
      <c r="A667" s="95">
        <v>14671</v>
      </c>
      <c r="B667" s="92" t="s">
        <v>0</v>
      </c>
      <c r="C667" s="92" t="s">
        <v>0</v>
      </c>
      <c r="D667" s="260">
        <v>42.9</v>
      </c>
      <c r="E667" s="258">
        <v>14</v>
      </c>
      <c r="F667" s="97"/>
      <c r="G667" s="84" t="s">
        <v>0</v>
      </c>
      <c r="H667" s="84" t="s">
        <v>0</v>
      </c>
      <c r="I667" s="98">
        <f t="shared" si="92"/>
        <v>-0.46403712296984034</v>
      </c>
      <c r="J667" s="84" t="s">
        <v>0</v>
      </c>
      <c r="K667" s="98">
        <f t="shared" si="94"/>
        <v>-0.46403712296984034</v>
      </c>
      <c r="L667" s="86"/>
      <c r="M667" s="98">
        <f t="shared" si="90"/>
        <v>49.48096885813144</v>
      </c>
      <c r="N667" s="86">
        <f t="shared" si="93"/>
        <v>-0.46403712296984034</v>
      </c>
      <c r="O667" s="86">
        <f t="shared" si="89"/>
        <v>2.1428571428571352</v>
      </c>
      <c r="Q667" s="95">
        <v>14671</v>
      </c>
      <c r="R667" s="88">
        <f t="shared" si="91"/>
        <v>49.48096885813144</v>
      </c>
      <c r="T667" s="31"/>
      <c r="AF667" s="236" t="s">
        <v>892</v>
      </c>
      <c r="AG667" s="10">
        <v>170</v>
      </c>
    </row>
    <row r="668" spans="1:35" x14ac:dyDescent="0.3">
      <c r="A668" s="95">
        <v>14702</v>
      </c>
      <c r="B668" s="92" t="s">
        <v>0</v>
      </c>
      <c r="C668" s="92" t="s">
        <v>0</v>
      </c>
      <c r="D668" s="260">
        <v>43</v>
      </c>
      <c r="E668" s="258">
        <v>14</v>
      </c>
      <c r="F668" s="97"/>
      <c r="G668" s="84" t="s">
        <v>0</v>
      </c>
      <c r="H668" s="84" t="s">
        <v>0</v>
      </c>
      <c r="I668" s="98">
        <f t="shared" si="92"/>
        <v>0.23310023310023631</v>
      </c>
      <c r="J668" s="84" t="s">
        <v>0</v>
      </c>
      <c r="K668" s="98">
        <f t="shared" si="94"/>
        <v>0.23310023310023631</v>
      </c>
      <c r="L668" s="86"/>
      <c r="M668" s="98">
        <f t="shared" si="90"/>
        <v>49.596309111879997</v>
      </c>
      <c r="N668" s="86">
        <f t="shared" si="93"/>
        <v>0.23310023310023631</v>
      </c>
      <c r="O668" s="86">
        <f t="shared" si="89"/>
        <v>3.1175059952038175</v>
      </c>
      <c r="Q668" s="95">
        <v>14702</v>
      </c>
      <c r="R668" s="88">
        <f t="shared" si="91"/>
        <v>49.596309111879997</v>
      </c>
      <c r="T668" s="31"/>
      <c r="AF668" s="236" t="s">
        <v>893</v>
      </c>
      <c r="AG668" s="10">
        <v>169</v>
      </c>
      <c r="AI668" s="31"/>
    </row>
    <row r="669" spans="1:35" x14ac:dyDescent="0.3">
      <c r="A669" s="95">
        <v>14732</v>
      </c>
      <c r="B669" s="92" t="s">
        <v>0</v>
      </c>
      <c r="C669" s="92" t="s">
        <v>0</v>
      </c>
      <c r="D669" s="260">
        <v>42.9</v>
      </c>
      <c r="E669" s="258">
        <v>14</v>
      </c>
      <c r="F669" s="97"/>
      <c r="G669" s="84" t="s">
        <v>0</v>
      </c>
      <c r="H669" s="84" t="s">
        <v>0</v>
      </c>
      <c r="I669" s="98">
        <f t="shared" si="92"/>
        <v>-0.23255813953488857</v>
      </c>
      <c r="J669" s="84" t="s">
        <v>0</v>
      </c>
      <c r="K669" s="98">
        <f t="shared" si="94"/>
        <v>-0.23255813953488857</v>
      </c>
      <c r="L669" s="86"/>
      <c r="M669" s="98">
        <f t="shared" si="90"/>
        <v>49.480968858131433</v>
      </c>
      <c r="N669" s="86">
        <f t="shared" si="93"/>
        <v>-0.23255813953488857</v>
      </c>
      <c r="O669" s="86">
        <f t="shared" si="89"/>
        <v>2.8776978417266008</v>
      </c>
      <c r="Q669" s="95">
        <v>14732</v>
      </c>
      <c r="R669" s="88">
        <f t="shared" si="91"/>
        <v>49.480968858131433</v>
      </c>
      <c r="AF669" s="236" t="s">
        <v>894</v>
      </c>
      <c r="AG669" s="10">
        <v>170</v>
      </c>
      <c r="AI669" s="31"/>
    </row>
    <row r="670" spans="1:35" x14ac:dyDescent="0.3">
      <c r="A670" s="95">
        <v>14763</v>
      </c>
      <c r="B670" s="92" t="s">
        <v>0</v>
      </c>
      <c r="C670" s="92" t="s">
        <v>0</v>
      </c>
      <c r="D670" s="260">
        <v>42.4</v>
      </c>
      <c r="E670" s="258">
        <v>14.1</v>
      </c>
      <c r="F670" s="97"/>
      <c r="G670" s="84" t="s">
        <v>0</v>
      </c>
      <c r="H670" s="84" t="s">
        <v>0</v>
      </c>
      <c r="I670" s="98">
        <f t="shared" si="92"/>
        <v>-1.1655011655011704</v>
      </c>
      <c r="J670" s="84" t="s">
        <v>0</v>
      </c>
      <c r="K670" s="98">
        <f t="shared" si="94"/>
        <v>-1.1655011655011704</v>
      </c>
      <c r="L670" s="86"/>
      <c r="M670" s="98">
        <f t="shared" si="90"/>
        <v>48.904267589388638</v>
      </c>
      <c r="N670" s="86">
        <f t="shared" si="93"/>
        <v>-1.1655011655011704</v>
      </c>
      <c r="O670" s="86">
        <f t="shared" si="89"/>
        <v>2.415458937198034</v>
      </c>
      <c r="Q670" s="95">
        <v>14763</v>
      </c>
      <c r="R670" s="88">
        <f t="shared" si="91"/>
        <v>48.904267589388638</v>
      </c>
      <c r="AF670" s="236" t="s">
        <v>895</v>
      </c>
      <c r="AG670" s="10">
        <v>171</v>
      </c>
    </row>
    <row r="671" spans="1:35" x14ac:dyDescent="0.3">
      <c r="A671" s="95">
        <v>14793</v>
      </c>
      <c r="B671" s="92" t="s">
        <v>0</v>
      </c>
      <c r="C671" s="92" t="s">
        <v>0</v>
      </c>
      <c r="D671" s="260">
        <v>42.5</v>
      </c>
      <c r="E671" s="258">
        <v>14</v>
      </c>
      <c r="F671" s="97"/>
      <c r="G671" s="84" t="s">
        <v>0</v>
      </c>
      <c r="H671" s="84" t="s">
        <v>0</v>
      </c>
      <c r="I671" s="98">
        <f t="shared" si="92"/>
        <v>0.23584905660378741</v>
      </c>
      <c r="J671" s="84" t="s">
        <v>0</v>
      </c>
      <c r="K671" s="98">
        <f t="shared" si="94"/>
        <v>0.23584905660378741</v>
      </c>
      <c r="L671" s="86"/>
      <c r="M671" s="98">
        <f t="shared" si="90"/>
        <v>49.019607843137202</v>
      </c>
      <c r="N671" s="86">
        <f t="shared" si="93"/>
        <v>0.23584905660378741</v>
      </c>
      <c r="O671" s="86">
        <f t="shared" si="89"/>
        <v>2.9055690072639084</v>
      </c>
      <c r="Q671" s="95">
        <v>14793</v>
      </c>
      <c r="R671" s="88">
        <f t="shared" si="91"/>
        <v>49.019607843137202</v>
      </c>
      <c r="AF671" s="236" t="s">
        <v>896</v>
      </c>
      <c r="AG671" s="10">
        <v>170</v>
      </c>
    </row>
    <row r="672" spans="1:35" x14ac:dyDescent="0.3">
      <c r="A672" s="95">
        <v>14824</v>
      </c>
      <c r="B672" s="92" t="s">
        <v>0</v>
      </c>
      <c r="C672" s="92" t="s">
        <v>0</v>
      </c>
      <c r="D672" s="260">
        <v>42.4</v>
      </c>
      <c r="E672" s="258">
        <v>14</v>
      </c>
      <c r="F672" s="97"/>
      <c r="G672" s="84" t="s">
        <v>0</v>
      </c>
      <c r="H672" s="84" t="s">
        <v>0</v>
      </c>
      <c r="I672" s="98">
        <f t="shared" si="92"/>
        <v>-0.23529411764706687</v>
      </c>
      <c r="J672" s="84" t="s">
        <v>0</v>
      </c>
      <c r="K672" s="98">
        <f t="shared" si="94"/>
        <v>-0.23529411764706687</v>
      </c>
      <c r="L672" s="86"/>
      <c r="M672" s="98">
        <f t="shared" si="90"/>
        <v>48.904267589388638</v>
      </c>
      <c r="N672" s="86">
        <f t="shared" si="93"/>
        <v>-0.23529411764706687</v>
      </c>
      <c r="O672" s="86">
        <f t="shared" si="89"/>
        <v>3.4146341463414442</v>
      </c>
      <c r="Q672" s="95">
        <v>14824</v>
      </c>
      <c r="R672" s="88">
        <f t="shared" si="91"/>
        <v>48.904267589388638</v>
      </c>
      <c r="T672" s="31"/>
      <c r="AF672" s="236" t="s">
        <v>897</v>
      </c>
      <c r="AG672" s="10">
        <v>171</v>
      </c>
    </row>
    <row r="673" spans="1:35" x14ac:dyDescent="0.3">
      <c r="A673" s="95">
        <v>14855</v>
      </c>
      <c r="B673" s="92" t="s">
        <v>0</v>
      </c>
      <c r="C673" s="92" t="s">
        <v>0</v>
      </c>
      <c r="D673" s="260">
        <v>42.7</v>
      </c>
      <c r="E673" s="258">
        <v>14</v>
      </c>
      <c r="F673" s="97"/>
      <c r="G673" s="84" t="s">
        <v>0</v>
      </c>
      <c r="H673" s="84" t="s">
        <v>0</v>
      </c>
      <c r="I673" s="98">
        <f t="shared" si="92"/>
        <v>0.70754716981134003</v>
      </c>
      <c r="J673" s="84" t="s">
        <v>0</v>
      </c>
      <c r="K673" s="98">
        <f t="shared" si="94"/>
        <v>0.70754716981134003</v>
      </c>
      <c r="L673" s="86"/>
      <c r="M673" s="98">
        <f t="shared" si="90"/>
        <v>49.250288350634321</v>
      </c>
      <c r="N673" s="86">
        <f t="shared" si="93"/>
        <v>0.70754716981134003</v>
      </c>
      <c r="O673" s="86">
        <f t="shared" ref="O673:O736" si="95">((M673/M661)-1)*100</f>
        <v>-1.385681293302532</v>
      </c>
      <c r="Q673" s="95">
        <v>14855</v>
      </c>
      <c r="R673" s="88">
        <f t="shared" si="91"/>
        <v>49.250288350634321</v>
      </c>
      <c r="T673" s="31"/>
      <c r="AF673" s="236" t="s">
        <v>898</v>
      </c>
      <c r="AG673" s="10">
        <v>173</v>
      </c>
      <c r="AI673" s="31"/>
    </row>
    <row r="674" spans="1:35" x14ac:dyDescent="0.3">
      <c r="A674" s="95">
        <v>14885</v>
      </c>
      <c r="B674" s="92" t="s">
        <v>0</v>
      </c>
      <c r="C674" s="92" t="s">
        <v>0</v>
      </c>
      <c r="D674" s="260">
        <v>43.1</v>
      </c>
      <c r="E674" s="258">
        <v>14</v>
      </c>
      <c r="F674" s="97"/>
      <c r="G674" s="84" t="s">
        <v>0</v>
      </c>
      <c r="H674" s="84" t="s">
        <v>0</v>
      </c>
      <c r="I674" s="98">
        <f t="shared" si="92"/>
        <v>0.93676814988290502</v>
      </c>
      <c r="J674" s="84" t="s">
        <v>0</v>
      </c>
      <c r="K674" s="98">
        <f t="shared" si="94"/>
        <v>0.93676814988290502</v>
      </c>
      <c r="L674" s="86"/>
      <c r="M674" s="98">
        <f t="shared" si="90"/>
        <v>49.711649365628553</v>
      </c>
      <c r="N674" s="86">
        <f t="shared" si="93"/>
        <v>0.93676814988290502</v>
      </c>
      <c r="O674" s="86">
        <f t="shared" si="95"/>
        <v>-0.69124423963133896</v>
      </c>
      <c r="Q674" s="95">
        <v>14885</v>
      </c>
      <c r="R674" s="88">
        <f t="shared" si="91"/>
        <v>49.711649365628553</v>
      </c>
      <c r="AF674" s="236" t="s">
        <v>899</v>
      </c>
      <c r="AG674" s="10">
        <v>173</v>
      </c>
      <c r="AI674" s="31"/>
    </row>
    <row r="675" spans="1:35" x14ac:dyDescent="0.3">
      <c r="A675" s="95">
        <v>14916</v>
      </c>
      <c r="B675" s="92" t="s">
        <v>0</v>
      </c>
      <c r="C675" s="92" t="s">
        <v>0</v>
      </c>
      <c r="D675" s="260">
        <v>43.5</v>
      </c>
      <c r="E675" s="258">
        <v>14</v>
      </c>
      <c r="F675" s="97"/>
      <c r="G675" s="84" t="s">
        <v>0</v>
      </c>
      <c r="H675" s="84" t="s">
        <v>0</v>
      </c>
      <c r="I675" s="98">
        <f t="shared" si="92"/>
        <v>0.92807424593968069</v>
      </c>
      <c r="J675" s="84" t="s">
        <v>0</v>
      </c>
      <c r="K675" s="98">
        <f t="shared" si="94"/>
        <v>0.92807424593968069</v>
      </c>
      <c r="L675" s="86"/>
      <c r="M675" s="98">
        <f t="shared" si="90"/>
        <v>50.173010380622785</v>
      </c>
      <c r="N675" s="86">
        <f t="shared" si="93"/>
        <v>0.92807424593968069</v>
      </c>
      <c r="O675" s="86">
        <f t="shared" si="95"/>
        <v>0.46189376443419583</v>
      </c>
      <c r="Q675" s="95">
        <v>14916</v>
      </c>
      <c r="R675" s="88">
        <f t="shared" si="91"/>
        <v>50.173010380622785</v>
      </c>
      <c r="AF675" s="236" t="s">
        <v>900</v>
      </c>
      <c r="AG675" s="10">
        <v>173</v>
      </c>
    </row>
    <row r="676" spans="1:35" x14ac:dyDescent="0.3">
      <c r="A676" s="95">
        <v>14946</v>
      </c>
      <c r="B676" s="92" t="s">
        <v>0</v>
      </c>
      <c r="C676" s="92" t="s">
        <v>0</v>
      </c>
      <c r="D676" s="260">
        <v>43.8</v>
      </c>
      <c r="E676" s="258">
        <v>14.1</v>
      </c>
      <c r="F676" s="97"/>
      <c r="G676" s="84" t="s">
        <v>0</v>
      </c>
      <c r="H676" s="84" t="s">
        <v>0</v>
      </c>
      <c r="I676" s="98">
        <f t="shared" si="92"/>
        <v>0.68965517241379448</v>
      </c>
      <c r="J676" s="84" t="s">
        <v>0</v>
      </c>
      <c r="K676" s="98">
        <f t="shared" si="94"/>
        <v>0.68965517241379448</v>
      </c>
      <c r="L676" s="86"/>
      <c r="M676" s="98">
        <f t="shared" si="90"/>
        <v>50.51903114186846</v>
      </c>
      <c r="N676" s="86">
        <f t="shared" si="93"/>
        <v>0.68965517241379448</v>
      </c>
      <c r="O676" s="86">
        <f t="shared" si="95"/>
        <v>0.92165898617511122</v>
      </c>
      <c r="Q676" s="95">
        <v>14946</v>
      </c>
      <c r="R676" s="88">
        <f t="shared" si="91"/>
        <v>50.51903114186846</v>
      </c>
      <c r="AF676" s="236" t="s">
        <v>901</v>
      </c>
      <c r="AG676" s="10">
        <v>174</v>
      </c>
    </row>
    <row r="677" spans="1:35" x14ac:dyDescent="0.3">
      <c r="A677" s="95">
        <v>14977</v>
      </c>
      <c r="B677" s="92" t="s">
        <v>0</v>
      </c>
      <c r="C677" s="92" t="s">
        <v>0</v>
      </c>
      <c r="D677" s="260">
        <v>44.2</v>
      </c>
      <c r="E677" s="258">
        <v>14.1</v>
      </c>
      <c r="F677" s="97"/>
      <c r="G677" s="84" t="s">
        <v>0</v>
      </c>
      <c r="H677" s="84" t="s">
        <v>0</v>
      </c>
      <c r="I677" s="98">
        <f t="shared" si="92"/>
        <v>0.91324200913243114</v>
      </c>
      <c r="J677" s="84" t="s">
        <v>0</v>
      </c>
      <c r="K677" s="98">
        <f t="shared" si="94"/>
        <v>0.91324200913243114</v>
      </c>
      <c r="L677" s="86"/>
      <c r="M677" s="98">
        <f t="shared" si="90"/>
        <v>50.980392156862699</v>
      </c>
      <c r="N677" s="86">
        <f t="shared" si="93"/>
        <v>0.91324200913243114</v>
      </c>
      <c r="O677" s="86">
        <f t="shared" si="95"/>
        <v>1.8433179723502446</v>
      </c>
      <c r="Q677" s="95">
        <v>14977</v>
      </c>
      <c r="R677" s="88">
        <f t="shared" si="91"/>
        <v>50.980392156862699</v>
      </c>
      <c r="T677" s="31"/>
      <c r="AF677" s="236" t="s">
        <v>902</v>
      </c>
      <c r="AG677" s="10">
        <v>173</v>
      </c>
    </row>
    <row r="678" spans="1:35" x14ac:dyDescent="0.3">
      <c r="A678" s="95">
        <v>15008</v>
      </c>
      <c r="B678" s="92" t="s">
        <v>0</v>
      </c>
      <c r="C678" s="92" t="s">
        <v>0</v>
      </c>
      <c r="D678" s="260">
        <v>44.1</v>
      </c>
      <c r="E678" s="258">
        <v>14.1</v>
      </c>
      <c r="F678" s="97"/>
      <c r="G678" s="84" t="s">
        <v>0</v>
      </c>
      <c r="H678" s="84" t="s">
        <v>0</v>
      </c>
      <c r="I678" s="98">
        <f t="shared" si="92"/>
        <v>-0.22624434389140191</v>
      </c>
      <c r="J678" s="84" t="s">
        <v>0</v>
      </c>
      <c r="K678" s="98">
        <f t="shared" si="94"/>
        <v>-0.22624434389140191</v>
      </c>
      <c r="L678" s="86"/>
      <c r="M678" s="98">
        <f t="shared" si="90"/>
        <v>50.865051903114143</v>
      </c>
      <c r="N678" s="86">
        <f t="shared" si="93"/>
        <v>-0.22624434389140191</v>
      </c>
      <c r="O678" s="86">
        <f t="shared" si="95"/>
        <v>2.3201856148491906</v>
      </c>
      <c r="Q678" s="95">
        <v>15008</v>
      </c>
      <c r="R678" s="88">
        <f t="shared" si="91"/>
        <v>50.865051903114143</v>
      </c>
      <c r="T678" s="31"/>
      <c r="AF678" s="236" t="s">
        <v>903</v>
      </c>
      <c r="AG678" s="10">
        <v>173</v>
      </c>
      <c r="AI678" s="31"/>
    </row>
    <row r="679" spans="1:35" x14ac:dyDescent="0.3">
      <c r="A679" s="95">
        <v>15036</v>
      </c>
      <c r="B679" s="92" t="s">
        <v>0</v>
      </c>
      <c r="C679" s="92" t="s">
        <v>0</v>
      </c>
      <c r="D679" s="260">
        <v>44.6</v>
      </c>
      <c r="E679" s="258">
        <v>14.2</v>
      </c>
      <c r="F679" s="97"/>
      <c r="G679" s="84" t="s">
        <v>0</v>
      </c>
      <c r="H679" s="84" t="s">
        <v>0</v>
      </c>
      <c r="I679" s="98">
        <f t="shared" si="92"/>
        <v>1.133786848072571</v>
      </c>
      <c r="J679" s="84" t="s">
        <v>0</v>
      </c>
      <c r="K679" s="98">
        <f t="shared" si="94"/>
        <v>1.133786848072571</v>
      </c>
      <c r="L679" s="86"/>
      <c r="M679" s="98">
        <f t="shared" si="90"/>
        <v>51.441753171856938</v>
      </c>
      <c r="N679" s="86">
        <f t="shared" si="93"/>
        <v>1.133786848072571</v>
      </c>
      <c r="O679" s="86">
        <f t="shared" si="95"/>
        <v>3.9627039627039728</v>
      </c>
      <c r="Q679" s="95">
        <v>15036</v>
      </c>
      <c r="R679" s="88">
        <f t="shared" si="91"/>
        <v>51.441753171856938</v>
      </c>
      <c r="AF679" s="236" t="s">
        <v>904</v>
      </c>
      <c r="AG679" s="10">
        <v>174</v>
      </c>
      <c r="AI679" s="31"/>
    </row>
    <row r="680" spans="1:35" x14ac:dyDescent="0.3">
      <c r="A680" s="95">
        <v>15067</v>
      </c>
      <c r="B680" s="92" t="s">
        <v>0</v>
      </c>
      <c r="C680" s="92" t="s">
        <v>0</v>
      </c>
      <c r="D680" s="260">
        <v>45.6</v>
      </c>
      <c r="E680" s="258">
        <v>14.3</v>
      </c>
      <c r="F680" s="97"/>
      <c r="G680" s="84" t="s">
        <v>0</v>
      </c>
      <c r="H680" s="84" t="s">
        <v>0</v>
      </c>
      <c r="I680" s="98">
        <f t="shared" si="92"/>
        <v>2.2421524663677195</v>
      </c>
      <c r="J680" s="84" t="s">
        <v>0</v>
      </c>
      <c r="K680" s="98">
        <f t="shared" si="94"/>
        <v>2.2421524663677195</v>
      </c>
      <c r="L680" s="86"/>
      <c r="M680" s="98">
        <f t="shared" si="90"/>
        <v>52.595155709342521</v>
      </c>
      <c r="N680" s="86">
        <f t="shared" si="93"/>
        <v>2.2421524663677195</v>
      </c>
      <c r="O680" s="86">
        <f t="shared" si="95"/>
        <v>6.0465116279069919</v>
      </c>
      <c r="Q680" s="95">
        <v>15067</v>
      </c>
      <c r="R680" s="88">
        <f t="shared" si="91"/>
        <v>52.595155709342521</v>
      </c>
      <c r="AF680" s="236" t="s">
        <v>905</v>
      </c>
      <c r="AG680" s="10">
        <v>175</v>
      </c>
    </row>
    <row r="681" spans="1:35" x14ac:dyDescent="0.3">
      <c r="A681" s="95">
        <v>15097</v>
      </c>
      <c r="B681" s="92" t="s">
        <v>0</v>
      </c>
      <c r="C681" s="92" t="s">
        <v>0</v>
      </c>
      <c r="D681" s="260">
        <v>46.5</v>
      </c>
      <c r="E681" s="258">
        <v>14.4</v>
      </c>
      <c r="F681" s="97"/>
      <c r="G681" s="84" t="s">
        <v>0</v>
      </c>
      <c r="H681" s="84" t="s">
        <v>0</v>
      </c>
      <c r="I681" s="98">
        <f t="shared" si="92"/>
        <v>1.9736842105263053</v>
      </c>
      <c r="J681" s="84" t="s">
        <v>0</v>
      </c>
      <c r="K681" s="98">
        <f t="shared" si="94"/>
        <v>1.9736842105263053</v>
      </c>
      <c r="L681" s="86"/>
      <c r="M681" s="98">
        <f t="shared" si="90"/>
        <v>53.633217993079541</v>
      </c>
      <c r="N681" s="86">
        <f t="shared" si="93"/>
        <v>1.9736842105263053</v>
      </c>
      <c r="O681" s="86">
        <f t="shared" si="95"/>
        <v>8.3916083916084183</v>
      </c>
      <c r="Q681" s="95">
        <v>15097</v>
      </c>
      <c r="R681" s="88">
        <f t="shared" si="91"/>
        <v>53.633217993079541</v>
      </c>
      <c r="AF681" s="236" t="s">
        <v>906</v>
      </c>
      <c r="AG681" s="10">
        <v>177</v>
      </c>
    </row>
    <row r="682" spans="1:35" x14ac:dyDescent="0.3">
      <c r="A682" s="95">
        <v>15128</v>
      </c>
      <c r="B682" s="92" t="s">
        <v>0</v>
      </c>
      <c r="C682" s="92" t="s">
        <v>0</v>
      </c>
      <c r="D682" s="260">
        <v>47.7</v>
      </c>
      <c r="E682" s="258">
        <v>14.7</v>
      </c>
      <c r="F682" s="97"/>
      <c r="G682" s="84" t="s">
        <v>0</v>
      </c>
      <c r="H682" s="84" t="s">
        <v>0</v>
      </c>
      <c r="I682" s="98">
        <f t="shared" si="92"/>
        <v>2.5806451612903292</v>
      </c>
      <c r="J682" s="84" t="s">
        <v>0</v>
      </c>
      <c r="K682" s="98">
        <f t="shared" si="94"/>
        <v>2.5806451612903292</v>
      </c>
      <c r="L682" s="86"/>
      <c r="M682" s="98">
        <f t="shared" si="90"/>
        <v>55.017301038062243</v>
      </c>
      <c r="N682" s="86">
        <f t="shared" si="93"/>
        <v>2.5806451612903292</v>
      </c>
      <c r="O682" s="86">
        <f t="shared" si="95"/>
        <v>12.500000000000044</v>
      </c>
      <c r="Q682" s="95">
        <v>15128</v>
      </c>
      <c r="R682" s="88">
        <f t="shared" si="91"/>
        <v>55.017301038062243</v>
      </c>
      <c r="T682" s="31"/>
      <c r="AF682" s="236" t="s">
        <v>907</v>
      </c>
      <c r="AG682" s="10">
        <v>176</v>
      </c>
    </row>
    <row r="683" spans="1:35" x14ac:dyDescent="0.3">
      <c r="A683" s="95">
        <v>15158</v>
      </c>
      <c r="B683" s="92" t="s">
        <v>0</v>
      </c>
      <c r="C683" s="92" t="s">
        <v>0</v>
      </c>
      <c r="D683" s="260">
        <v>48.6</v>
      </c>
      <c r="E683" s="258">
        <v>14.7</v>
      </c>
      <c r="F683" s="97"/>
      <c r="G683" s="84" t="s">
        <v>0</v>
      </c>
      <c r="H683" s="84" t="s">
        <v>0</v>
      </c>
      <c r="I683" s="98">
        <f t="shared" si="92"/>
        <v>1.8867924528301883</v>
      </c>
      <c r="J683" s="84" t="s">
        <v>0</v>
      </c>
      <c r="K683" s="98">
        <f t="shared" si="94"/>
        <v>1.8867924528301883</v>
      </c>
      <c r="L683" s="86"/>
      <c r="M683" s="98">
        <f t="shared" si="90"/>
        <v>56.05536332179927</v>
      </c>
      <c r="N683" s="86">
        <f t="shared" si="93"/>
        <v>1.8867924528301883</v>
      </c>
      <c r="O683" s="86">
        <f t="shared" si="95"/>
        <v>14.352941176470635</v>
      </c>
      <c r="Q683" s="95">
        <v>15158</v>
      </c>
      <c r="R683" s="88">
        <f t="shared" si="91"/>
        <v>56.05536332179927</v>
      </c>
      <c r="T683" s="31"/>
      <c r="AF683" s="236" t="s">
        <v>908</v>
      </c>
      <c r="AG683" s="10">
        <v>176</v>
      </c>
      <c r="AI683" s="31"/>
    </row>
    <row r="684" spans="1:35" x14ac:dyDescent="0.3">
      <c r="A684" s="95">
        <v>15189</v>
      </c>
      <c r="B684" s="92" t="s">
        <v>0</v>
      </c>
      <c r="C684" s="92" t="s">
        <v>0</v>
      </c>
      <c r="D684" s="260">
        <v>49.4</v>
      </c>
      <c r="E684" s="258">
        <v>14.9</v>
      </c>
      <c r="F684" s="97"/>
      <c r="G684" s="84" t="s">
        <v>0</v>
      </c>
      <c r="H684" s="84" t="s">
        <v>0</v>
      </c>
      <c r="I684" s="98">
        <f t="shared" si="92"/>
        <v>1.6460905349794164</v>
      </c>
      <c r="J684" s="84" t="s">
        <v>0</v>
      </c>
      <c r="K684" s="98">
        <f t="shared" si="94"/>
        <v>1.6460905349794164</v>
      </c>
      <c r="L684" s="86"/>
      <c r="M684" s="98">
        <f t="shared" si="90"/>
        <v>56.978085351787733</v>
      </c>
      <c r="N684" s="86">
        <f t="shared" si="93"/>
        <v>1.6460905349794164</v>
      </c>
      <c r="O684" s="86">
        <f t="shared" si="95"/>
        <v>16.509433962264207</v>
      </c>
      <c r="Q684" s="95">
        <v>15189</v>
      </c>
      <c r="R684" s="88">
        <f t="shared" si="91"/>
        <v>56.978085351787733</v>
      </c>
      <c r="AF684" s="236" t="s">
        <v>909</v>
      </c>
      <c r="AG684" s="10">
        <v>176</v>
      </c>
      <c r="AI684" s="31"/>
    </row>
    <row r="685" spans="1:35" x14ac:dyDescent="0.3">
      <c r="A685" s="95">
        <v>15220</v>
      </c>
      <c r="B685" s="92" t="s">
        <v>0</v>
      </c>
      <c r="C685" s="92" t="s">
        <v>0</v>
      </c>
      <c r="D685" s="260">
        <v>50.3</v>
      </c>
      <c r="E685" s="258">
        <v>15.1</v>
      </c>
      <c r="F685" s="97"/>
      <c r="G685" s="84" t="s">
        <v>0</v>
      </c>
      <c r="H685" s="84" t="s">
        <v>0</v>
      </c>
      <c r="I685" s="98">
        <f t="shared" si="92"/>
        <v>1.8218623481781382</v>
      </c>
      <c r="J685" s="84" t="s">
        <v>0</v>
      </c>
      <c r="K685" s="98">
        <f t="shared" si="94"/>
        <v>1.8218623481781382</v>
      </c>
      <c r="L685" s="86"/>
      <c r="M685" s="98">
        <f t="shared" si="90"/>
        <v>58.01614763552476</v>
      </c>
      <c r="N685" s="86">
        <f t="shared" si="93"/>
        <v>1.8218623481781382</v>
      </c>
      <c r="O685" s="86">
        <f t="shared" si="95"/>
        <v>17.798594847775217</v>
      </c>
      <c r="Q685" s="95">
        <v>15220</v>
      </c>
      <c r="R685" s="88">
        <f t="shared" si="91"/>
        <v>58.01614763552476</v>
      </c>
      <c r="AF685" s="236" t="s">
        <v>910</v>
      </c>
      <c r="AG685" s="10">
        <v>178</v>
      </c>
    </row>
    <row r="686" spans="1:35" x14ac:dyDescent="0.3">
      <c r="A686" s="95">
        <v>15250</v>
      </c>
      <c r="B686" s="92" t="s">
        <v>0</v>
      </c>
      <c r="C686" s="92" t="s">
        <v>0</v>
      </c>
      <c r="D686" s="260">
        <v>50.6</v>
      </c>
      <c r="E686" s="258">
        <v>15.3</v>
      </c>
      <c r="F686" s="97"/>
      <c r="G686" s="84" t="s">
        <v>0</v>
      </c>
      <c r="H686" s="84" t="s">
        <v>0</v>
      </c>
      <c r="I686" s="98">
        <f t="shared" si="92"/>
        <v>0.59642147117298094</v>
      </c>
      <c r="J686" s="84" t="s">
        <v>0</v>
      </c>
      <c r="K686" s="98">
        <f t="shared" si="94"/>
        <v>0.59642147117298094</v>
      </c>
      <c r="L686" s="86"/>
      <c r="M686" s="98">
        <f t="shared" si="90"/>
        <v>58.362168396770443</v>
      </c>
      <c r="N686" s="86">
        <f t="shared" si="93"/>
        <v>0.59642147117298094</v>
      </c>
      <c r="O686" s="86">
        <f t="shared" si="95"/>
        <v>17.401392111368974</v>
      </c>
      <c r="Q686" s="95">
        <v>15250</v>
      </c>
      <c r="R686" s="88">
        <f t="shared" si="91"/>
        <v>58.362168396770443</v>
      </c>
      <c r="AF686" s="236" t="s">
        <v>911</v>
      </c>
      <c r="AG686" s="10">
        <v>177</v>
      </c>
    </row>
    <row r="687" spans="1:35" x14ac:dyDescent="0.3">
      <c r="A687" s="95">
        <v>15281</v>
      </c>
      <c r="B687" s="92" t="s">
        <v>0</v>
      </c>
      <c r="C687" s="92" t="s">
        <v>0</v>
      </c>
      <c r="D687" s="260">
        <v>50.6</v>
      </c>
      <c r="E687" s="258">
        <v>15.4</v>
      </c>
      <c r="F687" s="97"/>
      <c r="G687" s="84" t="s">
        <v>0</v>
      </c>
      <c r="H687" s="84" t="s">
        <v>0</v>
      </c>
      <c r="I687" s="98">
        <f t="shared" si="92"/>
        <v>0</v>
      </c>
      <c r="J687" s="84" t="s">
        <v>0</v>
      </c>
      <c r="K687" s="98">
        <f t="shared" si="94"/>
        <v>0</v>
      </c>
      <c r="L687" s="86"/>
      <c r="M687" s="98">
        <f t="shared" si="90"/>
        <v>58.362168396770443</v>
      </c>
      <c r="N687" s="86">
        <f t="shared" si="93"/>
        <v>0</v>
      </c>
      <c r="O687" s="86">
        <f t="shared" si="95"/>
        <v>16.321839080459831</v>
      </c>
      <c r="Q687" s="95">
        <v>15281</v>
      </c>
      <c r="R687" s="88">
        <f t="shared" si="91"/>
        <v>58.362168396770443</v>
      </c>
      <c r="T687" s="31"/>
      <c r="AF687" s="236" t="s">
        <v>912</v>
      </c>
      <c r="AG687" s="10">
        <v>178</v>
      </c>
    </row>
    <row r="688" spans="1:35" x14ac:dyDescent="0.3">
      <c r="A688" s="95">
        <v>15311</v>
      </c>
      <c r="B688" s="92" t="s">
        <v>0</v>
      </c>
      <c r="C688" s="92" t="s">
        <v>0</v>
      </c>
      <c r="D688" s="260">
        <v>51.3</v>
      </c>
      <c r="E688" s="258">
        <v>15.5</v>
      </c>
      <c r="F688" s="97"/>
      <c r="G688" s="84" t="s">
        <v>0</v>
      </c>
      <c r="H688" s="84" t="s">
        <v>0</v>
      </c>
      <c r="I688" s="98">
        <f t="shared" si="92"/>
        <v>1.383399209486158</v>
      </c>
      <c r="J688" s="84" t="s">
        <v>0</v>
      </c>
      <c r="K688" s="98">
        <f t="shared" si="94"/>
        <v>1.383399209486158</v>
      </c>
      <c r="L688" s="86"/>
      <c r="M688" s="98">
        <f t="shared" si="90"/>
        <v>59.169550173010343</v>
      </c>
      <c r="N688" s="86">
        <f t="shared" si="93"/>
        <v>1.383399209486158</v>
      </c>
      <c r="O688" s="86">
        <f t="shared" si="95"/>
        <v>17.123287671232923</v>
      </c>
      <c r="Q688" s="95">
        <v>15311</v>
      </c>
      <c r="R688" s="88">
        <f t="shared" si="91"/>
        <v>59.169550173010343</v>
      </c>
      <c r="T688" s="31"/>
      <c r="AF688" s="236" t="s">
        <v>913</v>
      </c>
      <c r="AG688" s="10">
        <v>178</v>
      </c>
      <c r="AI688" s="31"/>
    </row>
    <row r="689" spans="1:35" x14ac:dyDescent="0.3">
      <c r="A689" s="95">
        <v>15342</v>
      </c>
      <c r="B689" s="92" t="s">
        <v>0</v>
      </c>
      <c r="C689" s="92" t="s">
        <v>0</v>
      </c>
      <c r="D689" s="260">
        <v>52.5</v>
      </c>
      <c r="E689" s="258">
        <v>15.7</v>
      </c>
      <c r="F689" s="97"/>
      <c r="G689" s="84" t="s">
        <v>0</v>
      </c>
      <c r="H689" s="84" t="s">
        <v>0</v>
      </c>
      <c r="I689" s="98">
        <f t="shared" si="92"/>
        <v>2.3391812865497075</v>
      </c>
      <c r="J689" s="84" t="s">
        <v>0</v>
      </c>
      <c r="K689" s="98">
        <f t="shared" si="94"/>
        <v>2.3391812865497075</v>
      </c>
      <c r="L689" s="86"/>
      <c r="M689" s="98">
        <f t="shared" si="90"/>
        <v>60.553633217993038</v>
      </c>
      <c r="N689" s="86">
        <f t="shared" si="93"/>
        <v>2.3391812865497075</v>
      </c>
      <c r="O689" s="86">
        <f t="shared" si="95"/>
        <v>18.778280542986447</v>
      </c>
      <c r="Q689" s="95">
        <v>15342</v>
      </c>
      <c r="R689" s="88">
        <f t="shared" si="91"/>
        <v>60.553633217993038</v>
      </c>
      <c r="AF689" s="236" t="s">
        <v>914</v>
      </c>
      <c r="AG689" s="10">
        <v>179</v>
      </c>
      <c r="AI689" s="31"/>
    </row>
    <row r="690" spans="1:35" x14ac:dyDescent="0.3">
      <c r="A690" s="95">
        <v>15373</v>
      </c>
      <c r="B690" s="92" t="s">
        <v>0</v>
      </c>
      <c r="C690" s="92" t="s">
        <v>0</v>
      </c>
      <c r="D690" s="260">
        <v>52.9</v>
      </c>
      <c r="E690" s="258">
        <v>15.8</v>
      </c>
      <c r="F690" s="97"/>
      <c r="G690" s="84" t="s">
        <v>0</v>
      </c>
      <c r="H690" s="84" t="s">
        <v>0</v>
      </c>
      <c r="I690" s="98">
        <f t="shared" si="92"/>
        <v>0.76190476190476364</v>
      </c>
      <c r="J690" s="84" t="s">
        <v>0</v>
      </c>
      <c r="K690" s="98">
        <f t="shared" si="94"/>
        <v>0.76190476190476364</v>
      </c>
      <c r="L690" s="86"/>
      <c r="M690" s="98">
        <f t="shared" si="90"/>
        <v>61.01499423298727</v>
      </c>
      <c r="N690" s="86">
        <f t="shared" si="93"/>
        <v>0.76190476190476364</v>
      </c>
      <c r="O690" s="86">
        <f t="shared" si="95"/>
        <v>19.954648526077111</v>
      </c>
      <c r="Q690" s="95">
        <v>15373</v>
      </c>
      <c r="R690" s="88">
        <f t="shared" si="91"/>
        <v>61.01499423298727</v>
      </c>
      <c r="AF690" s="236" t="s">
        <v>915</v>
      </c>
      <c r="AG690" s="10">
        <v>179</v>
      </c>
    </row>
    <row r="691" spans="1:35" x14ac:dyDescent="0.3">
      <c r="A691" s="95">
        <v>15401</v>
      </c>
      <c r="B691" s="92" t="s">
        <v>0</v>
      </c>
      <c r="C691" s="92" t="s">
        <v>0</v>
      </c>
      <c r="D691" s="260">
        <v>53.4</v>
      </c>
      <c r="E691" s="258">
        <v>16</v>
      </c>
      <c r="F691" s="97"/>
      <c r="G691" s="84" t="s">
        <v>0</v>
      </c>
      <c r="H691" s="84" t="s">
        <v>0</v>
      </c>
      <c r="I691" s="98">
        <f t="shared" si="92"/>
        <v>0.94517958412099201</v>
      </c>
      <c r="J691" s="84" t="s">
        <v>0</v>
      </c>
      <c r="K691" s="98">
        <f t="shared" si="94"/>
        <v>0.94517958412099201</v>
      </c>
      <c r="L691" s="86"/>
      <c r="M691" s="98">
        <f t="shared" si="90"/>
        <v>61.591695501730065</v>
      </c>
      <c r="N691" s="86">
        <f t="shared" si="93"/>
        <v>0.94517958412099201</v>
      </c>
      <c r="O691" s="86">
        <f t="shared" si="95"/>
        <v>19.730941704035885</v>
      </c>
      <c r="Q691" s="95">
        <v>15401</v>
      </c>
      <c r="R691" s="88">
        <f t="shared" si="91"/>
        <v>61.591695501730065</v>
      </c>
      <c r="AF691" s="236" t="s">
        <v>916</v>
      </c>
      <c r="AG691" s="10">
        <v>180</v>
      </c>
    </row>
    <row r="692" spans="1:35" x14ac:dyDescent="0.3">
      <c r="A692" s="95">
        <v>15432</v>
      </c>
      <c r="B692" s="92" t="s">
        <v>0</v>
      </c>
      <c r="C692" s="92" t="s">
        <v>0</v>
      </c>
      <c r="D692" s="260">
        <v>54</v>
      </c>
      <c r="E692" s="258">
        <v>16.100000000000001</v>
      </c>
      <c r="F692" s="97"/>
      <c r="G692" s="84" t="s">
        <v>0</v>
      </c>
      <c r="H692" s="84" t="s">
        <v>0</v>
      </c>
      <c r="I692" s="98">
        <f t="shared" si="92"/>
        <v>1.1235955056179803</v>
      </c>
      <c r="J692" s="84" t="s">
        <v>0</v>
      </c>
      <c r="K692" s="98">
        <f t="shared" si="94"/>
        <v>1.1235955056179803</v>
      </c>
      <c r="L692" s="86"/>
      <c r="M692" s="98">
        <f t="shared" si="90"/>
        <v>62.283737024221416</v>
      </c>
      <c r="N692" s="86">
        <f t="shared" si="93"/>
        <v>1.1235955056179803</v>
      </c>
      <c r="O692" s="86">
        <f t="shared" si="95"/>
        <v>18.421052631578959</v>
      </c>
      <c r="Q692" s="95">
        <v>15432</v>
      </c>
      <c r="R692" s="88">
        <f t="shared" si="91"/>
        <v>62.283737024221416</v>
      </c>
      <c r="T692" s="31"/>
      <c r="AF692" s="236" t="s">
        <v>917</v>
      </c>
      <c r="AG692" s="10">
        <v>179</v>
      </c>
    </row>
    <row r="693" spans="1:35" x14ac:dyDescent="0.3">
      <c r="A693" s="95">
        <v>15462</v>
      </c>
      <c r="B693" s="92" t="s">
        <v>0</v>
      </c>
      <c r="C693" s="92" t="s">
        <v>0</v>
      </c>
      <c r="D693" s="260">
        <v>54.1</v>
      </c>
      <c r="E693" s="258">
        <v>16.3</v>
      </c>
      <c r="F693" s="97"/>
      <c r="G693" s="84" t="s">
        <v>0</v>
      </c>
      <c r="H693" s="84" t="s">
        <v>0</v>
      </c>
      <c r="I693" s="98">
        <f t="shared" si="92"/>
        <v>0.18518518518517713</v>
      </c>
      <c r="J693" s="84" t="s">
        <v>0</v>
      </c>
      <c r="K693" s="98">
        <f t="shared" si="94"/>
        <v>0.18518518518517713</v>
      </c>
      <c r="L693" s="86"/>
      <c r="M693" s="98">
        <f t="shared" si="90"/>
        <v>62.399077277969972</v>
      </c>
      <c r="N693" s="86">
        <f t="shared" si="93"/>
        <v>0.18518518518517713</v>
      </c>
      <c r="O693" s="86">
        <f t="shared" si="95"/>
        <v>16.34408602150539</v>
      </c>
      <c r="Q693" s="95">
        <v>15462</v>
      </c>
      <c r="R693" s="88">
        <f t="shared" si="91"/>
        <v>62.399077277969972</v>
      </c>
      <c r="T693" s="31"/>
      <c r="AF693" s="236" t="s">
        <v>918</v>
      </c>
      <c r="AG693" s="10">
        <v>179</v>
      </c>
      <c r="AI693" s="31"/>
    </row>
    <row r="694" spans="1:35" x14ac:dyDescent="0.3">
      <c r="A694" s="95">
        <v>15493</v>
      </c>
      <c r="B694" s="92" t="s">
        <v>0</v>
      </c>
      <c r="C694" s="92" t="s">
        <v>0</v>
      </c>
      <c r="D694" s="260">
        <v>54</v>
      </c>
      <c r="E694" s="258">
        <v>16.3</v>
      </c>
      <c r="F694" s="97"/>
      <c r="G694" s="84" t="s">
        <v>0</v>
      </c>
      <c r="H694" s="84" t="s">
        <v>0</v>
      </c>
      <c r="I694" s="98">
        <f t="shared" si="92"/>
        <v>-0.1848428835489857</v>
      </c>
      <c r="J694" s="84" t="s">
        <v>0</v>
      </c>
      <c r="K694" s="98">
        <f t="shared" si="94"/>
        <v>-0.1848428835489857</v>
      </c>
      <c r="L694" s="86"/>
      <c r="M694" s="98">
        <f t="shared" si="90"/>
        <v>62.283737024221416</v>
      </c>
      <c r="N694" s="86">
        <f t="shared" si="93"/>
        <v>-0.1848428835489746</v>
      </c>
      <c r="O694" s="86">
        <f t="shared" si="95"/>
        <v>13.20754716981134</v>
      </c>
      <c r="Q694" s="95">
        <v>15493</v>
      </c>
      <c r="R694" s="88">
        <f t="shared" si="91"/>
        <v>62.283737024221416</v>
      </c>
      <c r="AF694" s="236" t="s">
        <v>919</v>
      </c>
      <c r="AG694" s="10">
        <v>179</v>
      </c>
      <c r="AI694" s="31"/>
    </row>
    <row r="695" spans="1:35" x14ac:dyDescent="0.3">
      <c r="A695" s="95">
        <v>15523</v>
      </c>
      <c r="B695" s="92" t="s">
        <v>0</v>
      </c>
      <c r="C695" s="92" t="s">
        <v>0</v>
      </c>
      <c r="D695" s="260">
        <v>54</v>
      </c>
      <c r="E695" s="258">
        <v>16.399999999999999</v>
      </c>
      <c r="F695" s="97"/>
      <c r="G695" s="84" t="s">
        <v>0</v>
      </c>
      <c r="H695" s="84" t="s">
        <v>0</v>
      </c>
      <c r="I695" s="98">
        <f t="shared" si="92"/>
        <v>0</v>
      </c>
      <c r="J695" s="84" t="s">
        <v>0</v>
      </c>
      <c r="K695" s="98">
        <f t="shared" si="94"/>
        <v>0</v>
      </c>
      <c r="L695" s="86"/>
      <c r="M695" s="98">
        <f t="shared" si="90"/>
        <v>62.283737024221416</v>
      </c>
      <c r="N695" s="86">
        <f t="shared" si="93"/>
        <v>0</v>
      </c>
      <c r="O695" s="86">
        <f t="shared" si="95"/>
        <v>11.111111111111116</v>
      </c>
      <c r="Q695" s="95">
        <v>15523</v>
      </c>
      <c r="R695" s="88">
        <f t="shared" si="91"/>
        <v>62.283737024221416</v>
      </c>
      <c r="AF695" s="236" t="s">
        <v>920</v>
      </c>
      <c r="AG695" s="10">
        <v>181</v>
      </c>
    </row>
    <row r="696" spans="1:35" x14ac:dyDescent="0.3">
      <c r="A696" s="95">
        <v>15554</v>
      </c>
      <c r="B696" s="92" t="s">
        <v>0</v>
      </c>
      <c r="C696" s="92" t="s">
        <v>0</v>
      </c>
      <c r="D696" s="260">
        <v>54.2</v>
      </c>
      <c r="E696" s="258">
        <v>16.5</v>
      </c>
      <c r="F696" s="97"/>
      <c r="G696" s="84" t="s">
        <v>0</v>
      </c>
      <c r="H696" s="84" t="s">
        <v>0</v>
      </c>
      <c r="I696" s="98">
        <f t="shared" si="92"/>
        <v>0.37037037037037646</v>
      </c>
      <c r="J696" s="84" t="s">
        <v>0</v>
      </c>
      <c r="K696" s="98">
        <f t="shared" si="94"/>
        <v>0.37037037037037646</v>
      </c>
      <c r="L696" s="86"/>
      <c r="M696" s="98">
        <f t="shared" si="90"/>
        <v>62.514417531718536</v>
      </c>
      <c r="N696" s="86">
        <f t="shared" si="93"/>
        <v>0.37037037037037646</v>
      </c>
      <c r="O696" s="86">
        <f t="shared" si="95"/>
        <v>9.716599190283425</v>
      </c>
      <c r="Q696" s="95">
        <v>15554</v>
      </c>
      <c r="R696" s="88">
        <f t="shared" si="91"/>
        <v>62.514417531718536</v>
      </c>
      <c r="AF696" s="236" t="s">
        <v>921</v>
      </c>
      <c r="AG696" s="10">
        <v>182</v>
      </c>
    </row>
    <row r="697" spans="1:35" x14ac:dyDescent="0.3">
      <c r="A697" s="95">
        <v>15585</v>
      </c>
      <c r="B697" s="92" t="s">
        <v>0</v>
      </c>
      <c r="C697" s="92" t="s">
        <v>0</v>
      </c>
      <c r="D697" s="260">
        <v>54.6</v>
      </c>
      <c r="E697" s="258">
        <v>16.5</v>
      </c>
      <c r="F697" s="97"/>
      <c r="G697" s="84" t="s">
        <v>0</v>
      </c>
      <c r="H697" s="84" t="s">
        <v>0</v>
      </c>
      <c r="I697" s="98">
        <f t="shared" si="92"/>
        <v>0.73800738007379074</v>
      </c>
      <c r="J697" s="84" t="s">
        <v>0</v>
      </c>
      <c r="K697" s="98">
        <f t="shared" si="94"/>
        <v>0.73800738007379074</v>
      </c>
      <c r="L697" s="86"/>
      <c r="M697" s="98">
        <f t="shared" si="90"/>
        <v>62.97577854671276</v>
      </c>
      <c r="N697" s="86">
        <f t="shared" si="93"/>
        <v>0.73800738007379074</v>
      </c>
      <c r="O697" s="86">
        <f t="shared" si="95"/>
        <v>8.5487077534791354</v>
      </c>
      <c r="Q697" s="95">
        <v>15585</v>
      </c>
      <c r="R697" s="88">
        <f t="shared" si="91"/>
        <v>62.97577854671276</v>
      </c>
      <c r="T697" s="31"/>
      <c r="AF697" s="236" t="s">
        <v>922</v>
      </c>
      <c r="AG697" s="10">
        <v>183</v>
      </c>
    </row>
    <row r="698" spans="1:35" x14ac:dyDescent="0.3">
      <c r="A698" s="95">
        <v>15615</v>
      </c>
      <c r="B698" s="92" t="s">
        <v>0</v>
      </c>
      <c r="C698" s="92" t="s">
        <v>0</v>
      </c>
      <c r="D698" s="260">
        <v>54.7</v>
      </c>
      <c r="E698" s="258">
        <v>16.7</v>
      </c>
      <c r="F698" s="97"/>
      <c r="G698" s="84" t="s">
        <v>0</v>
      </c>
      <c r="H698" s="84" t="s">
        <v>0</v>
      </c>
      <c r="I698" s="98">
        <f t="shared" si="92"/>
        <v>0.1831501831501825</v>
      </c>
      <c r="J698" s="84" t="s">
        <v>0</v>
      </c>
      <c r="K698" s="98">
        <f t="shared" si="94"/>
        <v>0.1831501831501825</v>
      </c>
      <c r="L698" s="86"/>
      <c r="M698" s="98">
        <f t="shared" si="90"/>
        <v>63.091118800461317</v>
      </c>
      <c r="N698" s="86">
        <f t="shared" si="93"/>
        <v>0.1831501831501825</v>
      </c>
      <c r="O698" s="86">
        <f t="shared" si="95"/>
        <v>8.1027667984189478</v>
      </c>
      <c r="Q698" s="95">
        <v>15615</v>
      </c>
      <c r="R698" s="88">
        <f t="shared" si="91"/>
        <v>63.091118800461317</v>
      </c>
      <c r="T698" s="31"/>
      <c r="AF698" s="236" t="s">
        <v>923</v>
      </c>
      <c r="AG698" s="10">
        <v>181</v>
      </c>
      <c r="AI698" s="31"/>
    </row>
    <row r="699" spans="1:35" x14ac:dyDescent="0.3">
      <c r="A699" s="95">
        <v>15646</v>
      </c>
      <c r="B699" s="92" t="s">
        <v>0</v>
      </c>
      <c r="C699" s="92" t="s">
        <v>0</v>
      </c>
      <c r="D699" s="260">
        <v>54.9</v>
      </c>
      <c r="E699" s="258">
        <v>16.8</v>
      </c>
      <c r="F699" s="97"/>
      <c r="G699" s="84" t="s">
        <v>0</v>
      </c>
      <c r="H699" s="84" t="s">
        <v>0</v>
      </c>
      <c r="I699" s="98">
        <f t="shared" si="92"/>
        <v>0.36563071297988081</v>
      </c>
      <c r="J699" s="84" t="s">
        <v>0</v>
      </c>
      <c r="K699" s="98">
        <f t="shared" si="94"/>
        <v>0.36563071297988081</v>
      </c>
      <c r="L699" s="86"/>
      <c r="M699" s="98">
        <f t="shared" si="90"/>
        <v>63.321799307958429</v>
      </c>
      <c r="N699" s="86">
        <f t="shared" si="93"/>
        <v>0.36563071297988081</v>
      </c>
      <c r="O699" s="86">
        <f t="shared" si="95"/>
        <v>8.4980237154149929</v>
      </c>
      <c r="Q699" s="95">
        <v>15646</v>
      </c>
      <c r="R699" s="88">
        <f t="shared" si="91"/>
        <v>63.321799307958429</v>
      </c>
      <c r="AF699" s="236" t="s">
        <v>924</v>
      </c>
      <c r="AG699" s="10">
        <v>174</v>
      </c>
      <c r="AI699" s="31"/>
    </row>
    <row r="700" spans="1:35" x14ac:dyDescent="0.3">
      <c r="A700" s="95">
        <v>15676</v>
      </c>
      <c r="B700" s="92" t="s">
        <v>0</v>
      </c>
      <c r="C700" s="92" t="s">
        <v>0</v>
      </c>
      <c r="D700" s="260">
        <v>55.2</v>
      </c>
      <c r="E700" s="258">
        <v>16.899999999999999</v>
      </c>
      <c r="F700" s="97"/>
      <c r="G700" s="84" t="s">
        <v>0</v>
      </c>
      <c r="H700" s="84" t="s">
        <v>0</v>
      </c>
      <c r="I700" s="98">
        <f t="shared" si="92"/>
        <v>0.5464480874316946</v>
      </c>
      <c r="J700" s="84" t="s">
        <v>0</v>
      </c>
      <c r="K700" s="98">
        <f t="shared" si="94"/>
        <v>0.5464480874316946</v>
      </c>
      <c r="L700" s="86"/>
      <c r="M700" s="98">
        <f t="shared" si="90"/>
        <v>63.667820069204105</v>
      </c>
      <c r="N700" s="86">
        <f t="shared" si="93"/>
        <v>0.5464480874316946</v>
      </c>
      <c r="O700" s="86">
        <f t="shared" si="95"/>
        <v>7.6023391812865437</v>
      </c>
      <c r="Q700" s="95">
        <v>15676</v>
      </c>
      <c r="R700" s="88">
        <f t="shared" si="91"/>
        <v>63.667820069204105</v>
      </c>
      <c r="AF700" s="236" t="s">
        <v>925</v>
      </c>
      <c r="AG700" s="10">
        <v>174</v>
      </c>
    </row>
    <row r="701" spans="1:35" x14ac:dyDescent="0.3">
      <c r="A701" s="95">
        <v>15707</v>
      </c>
      <c r="B701" s="92" t="s">
        <v>0</v>
      </c>
      <c r="C701" s="92" t="s">
        <v>0</v>
      </c>
      <c r="D701" s="260">
        <v>55.7</v>
      </c>
      <c r="E701" s="258">
        <v>16.899999999999999</v>
      </c>
      <c r="F701" s="97"/>
      <c r="G701" s="84" t="s">
        <v>0</v>
      </c>
      <c r="H701" s="84" t="s">
        <v>0</v>
      </c>
      <c r="I701" s="98">
        <f t="shared" si="92"/>
        <v>0.90579710144926828</v>
      </c>
      <c r="J701" s="84" t="s">
        <v>0</v>
      </c>
      <c r="K701" s="98">
        <f t="shared" si="94"/>
        <v>0.90579710144926828</v>
      </c>
      <c r="L701" s="86"/>
      <c r="M701" s="98">
        <f t="shared" si="90"/>
        <v>64.244521337946892</v>
      </c>
      <c r="N701" s="86">
        <f t="shared" si="93"/>
        <v>0.90579710144926828</v>
      </c>
      <c r="O701" s="86">
        <f t="shared" si="95"/>
        <v>6.0952380952380869</v>
      </c>
      <c r="Q701" s="95">
        <v>15707</v>
      </c>
      <c r="R701" s="88">
        <f t="shared" si="91"/>
        <v>64.244521337946892</v>
      </c>
      <c r="AF701" s="236" t="s">
        <v>926</v>
      </c>
      <c r="AG701" s="10">
        <v>174</v>
      </c>
    </row>
    <row r="702" spans="1:35" x14ac:dyDescent="0.3">
      <c r="A702" s="95">
        <v>15738</v>
      </c>
      <c r="B702" s="92" t="s">
        <v>0</v>
      </c>
      <c r="C702" s="92" t="s">
        <v>0</v>
      </c>
      <c r="D702" s="260">
        <v>56.1</v>
      </c>
      <c r="E702" s="258">
        <v>16.899999999999999</v>
      </c>
      <c r="F702" s="97"/>
      <c r="G702" s="84" t="s">
        <v>0</v>
      </c>
      <c r="H702" s="84" t="s">
        <v>0</v>
      </c>
      <c r="I702" s="98">
        <f t="shared" si="92"/>
        <v>0.71813285457809073</v>
      </c>
      <c r="J702" s="84" t="s">
        <v>0</v>
      </c>
      <c r="K702" s="98">
        <f t="shared" si="94"/>
        <v>0.71813285457809073</v>
      </c>
      <c r="L702" s="86"/>
      <c r="M702" s="98">
        <f t="shared" si="90"/>
        <v>64.705882352941117</v>
      </c>
      <c r="N702" s="86">
        <f t="shared" si="93"/>
        <v>0.71813285457809073</v>
      </c>
      <c r="O702" s="86">
        <f t="shared" si="95"/>
        <v>6.0491493383742601</v>
      </c>
      <c r="Q702" s="95">
        <v>15738</v>
      </c>
      <c r="R702" s="88">
        <f t="shared" si="91"/>
        <v>64.705882352941117</v>
      </c>
      <c r="T702" s="31"/>
      <c r="AF702" s="236" t="s">
        <v>927</v>
      </c>
      <c r="AG702" s="10">
        <v>173</v>
      </c>
    </row>
    <row r="703" spans="1:35" x14ac:dyDescent="0.3">
      <c r="A703" s="95">
        <v>15766</v>
      </c>
      <c r="B703" s="92" t="s">
        <v>0</v>
      </c>
      <c r="C703" s="92" t="s">
        <v>0</v>
      </c>
      <c r="D703" s="260">
        <v>56.6</v>
      </c>
      <c r="E703" s="258">
        <v>17.2</v>
      </c>
      <c r="F703" s="97"/>
      <c r="G703" s="84" t="s">
        <v>0</v>
      </c>
      <c r="H703" s="84" t="s">
        <v>0</v>
      </c>
      <c r="I703" s="98">
        <f t="shared" si="92"/>
        <v>0.89126559714796105</v>
      </c>
      <c r="J703" s="84" t="s">
        <v>0</v>
      </c>
      <c r="K703" s="98">
        <f t="shared" si="94"/>
        <v>0.89126559714796105</v>
      </c>
      <c r="L703" s="86"/>
      <c r="M703" s="98">
        <f t="shared" si="90"/>
        <v>65.282583621683912</v>
      </c>
      <c r="N703" s="86">
        <f t="shared" si="93"/>
        <v>0.89126559714796105</v>
      </c>
      <c r="O703" s="86">
        <f t="shared" si="95"/>
        <v>5.9925093632958504</v>
      </c>
      <c r="Q703" s="95">
        <v>15766</v>
      </c>
      <c r="R703" s="88">
        <f t="shared" si="91"/>
        <v>65.282583621683912</v>
      </c>
      <c r="T703" s="31"/>
      <c r="AF703" s="236" t="s">
        <v>928</v>
      </c>
      <c r="AG703" s="10">
        <v>173</v>
      </c>
      <c r="AI703" s="31"/>
    </row>
    <row r="704" spans="1:35" x14ac:dyDescent="0.3">
      <c r="A704" s="95">
        <v>15797</v>
      </c>
      <c r="B704" s="92" t="s">
        <v>0</v>
      </c>
      <c r="C704" s="92" t="s">
        <v>0</v>
      </c>
      <c r="D704" s="260">
        <v>56.8</v>
      </c>
      <c r="E704" s="258">
        <v>17.399999999999999</v>
      </c>
      <c r="F704" s="97"/>
      <c r="G704" s="84" t="s">
        <v>0</v>
      </c>
      <c r="H704" s="84" t="s">
        <v>0</v>
      </c>
      <c r="I704" s="98">
        <f t="shared" si="92"/>
        <v>0.35335689045936647</v>
      </c>
      <c r="J704" s="84" t="s">
        <v>0</v>
      </c>
      <c r="K704" s="98">
        <f t="shared" si="94"/>
        <v>0.35335689045936647</v>
      </c>
      <c r="L704" s="86"/>
      <c r="M704" s="98">
        <f t="shared" si="90"/>
        <v>65.513264129181024</v>
      </c>
      <c r="N704" s="86">
        <f t="shared" si="93"/>
        <v>0.35335689045936647</v>
      </c>
      <c r="O704" s="86">
        <f t="shared" si="95"/>
        <v>5.1851851851851594</v>
      </c>
      <c r="Q704" s="95">
        <v>15797</v>
      </c>
      <c r="R704" s="88">
        <f t="shared" si="91"/>
        <v>65.513264129181024</v>
      </c>
      <c r="AF704" s="236" t="s">
        <v>929</v>
      </c>
      <c r="AG704" s="10">
        <v>174</v>
      </c>
      <c r="AI704" s="31"/>
    </row>
    <row r="705" spans="1:35" x14ac:dyDescent="0.3">
      <c r="A705" s="95">
        <v>15827</v>
      </c>
      <c r="B705" s="92" t="s">
        <v>0</v>
      </c>
      <c r="C705" s="92" t="s">
        <v>0</v>
      </c>
      <c r="D705" s="260">
        <v>56.9</v>
      </c>
      <c r="E705" s="258">
        <v>17.5</v>
      </c>
      <c r="F705" s="97"/>
      <c r="G705" s="84" t="s">
        <v>0</v>
      </c>
      <c r="H705" s="84" t="s">
        <v>0</v>
      </c>
      <c r="I705" s="98">
        <f t="shared" si="92"/>
        <v>0.17605633802817433</v>
      </c>
      <c r="J705" s="84" t="s">
        <v>0</v>
      </c>
      <c r="K705" s="98">
        <f t="shared" si="94"/>
        <v>0.17605633802817433</v>
      </c>
      <c r="L705" s="86"/>
      <c r="M705" s="98">
        <f t="shared" si="90"/>
        <v>65.628604382929581</v>
      </c>
      <c r="N705" s="86">
        <f t="shared" si="93"/>
        <v>0.17605633802817433</v>
      </c>
      <c r="O705" s="86">
        <f t="shared" si="95"/>
        <v>5.1756007393715109</v>
      </c>
      <c r="Q705" s="95">
        <v>15827</v>
      </c>
      <c r="R705" s="88">
        <f t="shared" si="91"/>
        <v>65.628604382929581</v>
      </c>
      <c r="AF705" s="236" t="s">
        <v>930</v>
      </c>
      <c r="AG705" s="10">
        <v>172</v>
      </c>
    </row>
    <row r="706" spans="1:35" x14ac:dyDescent="0.3">
      <c r="A706" s="95">
        <v>15858</v>
      </c>
      <c r="B706" s="92" t="s">
        <v>0</v>
      </c>
      <c r="C706" s="92" t="s">
        <v>0</v>
      </c>
      <c r="D706" s="260">
        <v>56.8</v>
      </c>
      <c r="E706" s="258">
        <v>17.5</v>
      </c>
      <c r="F706" s="97"/>
      <c r="G706" s="84" t="s">
        <v>0</v>
      </c>
      <c r="H706" s="84" t="s">
        <v>0</v>
      </c>
      <c r="I706" s="98">
        <f t="shared" si="92"/>
        <v>-0.17574692442882123</v>
      </c>
      <c r="J706" s="84" t="s">
        <v>0</v>
      </c>
      <c r="K706" s="98">
        <f t="shared" si="94"/>
        <v>-0.17574692442882123</v>
      </c>
      <c r="L706" s="86"/>
      <c r="M706" s="98">
        <f t="shared" si="90"/>
        <v>65.513264129181024</v>
      </c>
      <c r="N706" s="86">
        <f t="shared" si="93"/>
        <v>-0.17574692442882123</v>
      </c>
      <c r="O706" s="86">
        <f t="shared" si="95"/>
        <v>5.1851851851851594</v>
      </c>
      <c r="Q706" s="95">
        <v>15858</v>
      </c>
      <c r="R706" s="88">
        <f t="shared" si="91"/>
        <v>65.513264129181024</v>
      </c>
      <c r="AF706" s="236" t="s">
        <v>931</v>
      </c>
      <c r="AG706" s="10">
        <v>169</v>
      </c>
    </row>
    <row r="707" spans="1:35" x14ac:dyDescent="0.3">
      <c r="A707" s="95">
        <v>15888</v>
      </c>
      <c r="B707" s="92" t="s">
        <v>0</v>
      </c>
      <c r="C707" s="92" t="s">
        <v>0</v>
      </c>
      <c r="D707" s="260">
        <v>56.5</v>
      </c>
      <c r="E707" s="258">
        <v>17.399999999999999</v>
      </c>
      <c r="F707" s="97"/>
      <c r="G707" s="84" t="s">
        <v>0</v>
      </c>
      <c r="H707" s="84" t="s">
        <v>0</v>
      </c>
      <c r="I707" s="98">
        <f t="shared" si="92"/>
        <v>-0.52816901408450079</v>
      </c>
      <c r="J707" s="84" t="s">
        <v>0</v>
      </c>
      <c r="K707" s="98">
        <f t="shared" si="94"/>
        <v>-0.52816901408450079</v>
      </c>
      <c r="L707" s="86"/>
      <c r="M707" s="98">
        <f t="shared" si="90"/>
        <v>65.167243367935356</v>
      </c>
      <c r="N707" s="86">
        <f t="shared" si="93"/>
        <v>-0.52816901408450079</v>
      </c>
      <c r="O707" s="86">
        <f t="shared" si="95"/>
        <v>4.6296296296296058</v>
      </c>
      <c r="Q707" s="95">
        <v>15888</v>
      </c>
      <c r="R707" s="88">
        <f t="shared" si="91"/>
        <v>65.167243367935356</v>
      </c>
      <c r="T707" s="31"/>
      <c r="AF707" s="236" t="s">
        <v>932</v>
      </c>
      <c r="AG707" s="10">
        <v>167</v>
      </c>
    </row>
    <row r="708" spans="1:35" x14ac:dyDescent="0.3">
      <c r="A708" s="95">
        <v>15919</v>
      </c>
      <c r="B708" s="92" t="s">
        <v>0</v>
      </c>
      <c r="C708" s="92" t="s">
        <v>0</v>
      </c>
      <c r="D708" s="260">
        <v>56.4</v>
      </c>
      <c r="E708" s="258">
        <v>17.3</v>
      </c>
      <c r="F708" s="97"/>
      <c r="G708" s="84" t="s">
        <v>0</v>
      </c>
      <c r="H708" s="84" t="s">
        <v>0</v>
      </c>
      <c r="I708" s="98">
        <f t="shared" si="92"/>
        <v>-0.17699115044248481</v>
      </c>
      <c r="J708" s="84" t="s">
        <v>0</v>
      </c>
      <c r="K708" s="98">
        <f t="shared" si="94"/>
        <v>-0.17699115044248481</v>
      </c>
      <c r="L708" s="86"/>
      <c r="M708" s="98">
        <f t="shared" si="90"/>
        <v>65.0519031141868</v>
      </c>
      <c r="N708" s="86">
        <f t="shared" si="93"/>
        <v>-0.17699115044247371</v>
      </c>
      <c r="O708" s="86">
        <f t="shared" si="95"/>
        <v>4.0590405904058713</v>
      </c>
      <c r="Q708" s="95">
        <v>15919</v>
      </c>
      <c r="R708" s="88">
        <f t="shared" si="91"/>
        <v>65.0519031141868</v>
      </c>
      <c r="T708" s="31"/>
      <c r="AF708" s="236" t="s">
        <v>933</v>
      </c>
      <c r="AG708" s="10">
        <v>166</v>
      </c>
      <c r="AI708" s="31"/>
    </row>
    <row r="709" spans="1:35" x14ac:dyDescent="0.3">
      <c r="A709" s="95">
        <v>15950</v>
      </c>
      <c r="B709" s="92" t="s">
        <v>0</v>
      </c>
      <c r="C709" s="92" t="s">
        <v>0</v>
      </c>
      <c r="D709" s="260">
        <v>56.4</v>
      </c>
      <c r="E709" s="258">
        <v>17.399999999999999</v>
      </c>
      <c r="F709" s="97"/>
      <c r="G709" s="84" t="s">
        <v>0</v>
      </c>
      <c r="H709" s="84" t="s">
        <v>0</v>
      </c>
      <c r="I709" s="98">
        <f t="shared" si="92"/>
        <v>0</v>
      </c>
      <c r="J709" s="84" t="s">
        <v>0</v>
      </c>
      <c r="K709" s="98">
        <f t="shared" si="94"/>
        <v>0</v>
      </c>
      <c r="L709" s="86"/>
      <c r="M709" s="98">
        <f t="shared" si="90"/>
        <v>65.0519031141868</v>
      </c>
      <c r="N709" s="86">
        <f t="shared" si="93"/>
        <v>0</v>
      </c>
      <c r="O709" s="86">
        <f t="shared" si="95"/>
        <v>3.296703296703285</v>
      </c>
      <c r="Q709" s="95">
        <v>15950</v>
      </c>
      <c r="R709" s="88">
        <f t="shared" si="91"/>
        <v>65.0519031141868</v>
      </c>
      <c r="AF709" s="236" t="s">
        <v>934</v>
      </c>
      <c r="AG709" s="10">
        <v>167</v>
      </c>
      <c r="AI709" s="31"/>
    </row>
    <row r="710" spans="1:35" x14ac:dyDescent="0.3">
      <c r="A710" s="95">
        <v>15980</v>
      </c>
      <c r="B710" s="92" t="s">
        <v>0</v>
      </c>
      <c r="C710" s="92" t="s">
        <v>0</v>
      </c>
      <c r="D710" s="260">
        <v>56.4</v>
      </c>
      <c r="E710" s="258">
        <v>17.399999999999999</v>
      </c>
      <c r="F710" s="97"/>
      <c r="G710" s="84" t="s">
        <v>0</v>
      </c>
      <c r="H710" s="84" t="s">
        <v>0</v>
      </c>
      <c r="I710" s="98">
        <f t="shared" si="92"/>
        <v>0</v>
      </c>
      <c r="J710" s="84" t="s">
        <v>0</v>
      </c>
      <c r="K710" s="98">
        <f t="shared" si="94"/>
        <v>0</v>
      </c>
      <c r="L710" s="86"/>
      <c r="M710" s="98">
        <f t="shared" si="90"/>
        <v>65.0519031141868</v>
      </c>
      <c r="N710" s="86">
        <f t="shared" si="93"/>
        <v>0</v>
      </c>
      <c r="O710" s="86">
        <f t="shared" si="95"/>
        <v>3.1078610603290535</v>
      </c>
      <c r="Q710" s="95">
        <v>15980</v>
      </c>
      <c r="R710" s="88">
        <f t="shared" si="91"/>
        <v>65.0519031141868</v>
      </c>
      <c r="AF710" s="236" t="s">
        <v>935</v>
      </c>
      <c r="AG710" s="10">
        <v>163</v>
      </c>
    </row>
    <row r="711" spans="1:35" x14ac:dyDescent="0.3">
      <c r="A711" s="95">
        <v>16011</v>
      </c>
      <c r="B711" s="92" t="s">
        <v>0</v>
      </c>
      <c r="C711" s="92" t="s">
        <v>0</v>
      </c>
      <c r="D711" s="260">
        <v>56.3</v>
      </c>
      <c r="E711" s="258">
        <v>17.399999999999999</v>
      </c>
      <c r="F711" s="97"/>
      <c r="G711" s="84" t="s">
        <v>0</v>
      </c>
      <c r="H711" s="84" t="s">
        <v>0</v>
      </c>
      <c r="I711" s="98">
        <f t="shared" si="92"/>
        <v>-0.17730496453900457</v>
      </c>
      <c r="J711" s="84" t="s">
        <v>0</v>
      </c>
      <c r="K711" s="98">
        <f t="shared" si="94"/>
        <v>-0.17730496453900457</v>
      </c>
      <c r="L711" s="86"/>
      <c r="M711" s="98">
        <f t="shared" si="90"/>
        <v>64.936562860438244</v>
      </c>
      <c r="N711" s="86">
        <f t="shared" si="93"/>
        <v>-0.17730496453900457</v>
      </c>
      <c r="O711" s="86">
        <f t="shared" si="95"/>
        <v>2.5500910746812488</v>
      </c>
      <c r="Q711" s="95">
        <v>16011</v>
      </c>
      <c r="R711" s="88">
        <f t="shared" si="91"/>
        <v>64.936562860438244</v>
      </c>
      <c r="AF711" s="236" t="s">
        <v>936</v>
      </c>
      <c r="AG711" s="10">
        <v>161</v>
      </c>
    </row>
    <row r="712" spans="1:35" x14ac:dyDescent="0.3">
      <c r="A712" s="95">
        <v>16041</v>
      </c>
      <c r="B712" s="92" t="s">
        <v>0</v>
      </c>
      <c r="C712" s="92" t="s">
        <v>0</v>
      </c>
      <c r="D712" s="260">
        <v>56.5</v>
      </c>
      <c r="E712" s="258">
        <v>17.399999999999999</v>
      </c>
      <c r="F712" s="97"/>
      <c r="G712" s="84" t="s">
        <v>0</v>
      </c>
      <c r="H712" s="84" t="s">
        <v>0</v>
      </c>
      <c r="I712" s="98">
        <f t="shared" si="92"/>
        <v>0.35523978685614299</v>
      </c>
      <c r="J712" s="84" t="s">
        <v>0</v>
      </c>
      <c r="K712" s="98">
        <f t="shared" si="94"/>
        <v>0.35523978685614299</v>
      </c>
      <c r="L712" s="86"/>
      <c r="M712" s="98">
        <f t="shared" si="90"/>
        <v>65.16724336793537</v>
      </c>
      <c r="N712" s="86">
        <f t="shared" si="93"/>
        <v>0.35523978685614299</v>
      </c>
      <c r="O712" s="86">
        <f t="shared" si="95"/>
        <v>2.3550724637681375</v>
      </c>
      <c r="Q712" s="95">
        <v>16041</v>
      </c>
      <c r="R712" s="88">
        <f t="shared" si="91"/>
        <v>65.16724336793537</v>
      </c>
      <c r="T712" s="31"/>
      <c r="AF712" s="236" t="s">
        <v>937</v>
      </c>
      <c r="AG712" s="10">
        <v>158</v>
      </c>
    </row>
    <row r="713" spans="1:35" x14ac:dyDescent="0.3">
      <c r="A713" s="95">
        <v>16072</v>
      </c>
      <c r="B713" s="92" t="s">
        <v>0</v>
      </c>
      <c r="C713" s="92" t="s">
        <v>0</v>
      </c>
      <c r="D713" s="260">
        <v>56.5</v>
      </c>
      <c r="E713" s="258">
        <v>17.399999999999999</v>
      </c>
      <c r="F713" s="97"/>
      <c r="G713" s="84" t="s">
        <v>0</v>
      </c>
      <c r="H713" s="84" t="s">
        <v>0</v>
      </c>
      <c r="I713" s="98">
        <f t="shared" si="92"/>
        <v>0</v>
      </c>
      <c r="J713" s="84" t="s">
        <v>0</v>
      </c>
      <c r="K713" s="98">
        <f t="shared" si="94"/>
        <v>0</v>
      </c>
      <c r="L713" s="86"/>
      <c r="M713" s="98">
        <f t="shared" si="90"/>
        <v>65.16724336793537</v>
      </c>
      <c r="N713" s="86">
        <f t="shared" si="93"/>
        <v>0</v>
      </c>
      <c r="O713" s="86">
        <f t="shared" si="95"/>
        <v>1.4362657091562037</v>
      </c>
      <c r="Q713" s="95">
        <v>16072</v>
      </c>
      <c r="R713" s="88">
        <f t="shared" si="91"/>
        <v>65.16724336793537</v>
      </c>
      <c r="T713" s="31"/>
      <c r="AF713" s="236" t="s">
        <v>938</v>
      </c>
      <c r="AG713" s="10">
        <v>157</v>
      </c>
      <c r="AI713" s="31"/>
    </row>
    <row r="714" spans="1:35" x14ac:dyDescent="0.3">
      <c r="A714" s="95">
        <v>16103</v>
      </c>
      <c r="B714" s="92" t="s">
        <v>0</v>
      </c>
      <c r="C714" s="92" t="s">
        <v>0</v>
      </c>
      <c r="D714" s="260">
        <v>56.7</v>
      </c>
      <c r="E714" s="258">
        <v>17.399999999999999</v>
      </c>
      <c r="F714" s="97"/>
      <c r="G714" s="84" t="s">
        <v>0</v>
      </c>
      <c r="H714" s="84" t="s">
        <v>0</v>
      </c>
      <c r="I714" s="98">
        <f t="shared" si="92"/>
        <v>0.35398230088496963</v>
      </c>
      <c r="J714" s="84" t="s">
        <v>0</v>
      </c>
      <c r="K714" s="98">
        <f t="shared" si="94"/>
        <v>0.35398230088496963</v>
      </c>
      <c r="L714" s="86"/>
      <c r="M714" s="98">
        <f t="shared" si="90"/>
        <v>65.397923875432497</v>
      </c>
      <c r="N714" s="86">
        <f t="shared" si="93"/>
        <v>0.35398230088496963</v>
      </c>
      <c r="O714" s="86">
        <f t="shared" si="95"/>
        <v>1.0695187165775888</v>
      </c>
      <c r="Q714" s="95">
        <v>16103</v>
      </c>
      <c r="R714" s="88">
        <f t="shared" si="91"/>
        <v>65.397923875432497</v>
      </c>
      <c r="AF714" s="236" t="s">
        <v>939</v>
      </c>
      <c r="AG714" s="10">
        <v>157</v>
      </c>
      <c r="AI714" s="31"/>
    </row>
    <row r="715" spans="1:35" x14ac:dyDescent="0.3">
      <c r="A715" s="95">
        <v>16132</v>
      </c>
      <c r="B715" s="92" t="s">
        <v>0</v>
      </c>
      <c r="C715" s="92" t="s">
        <v>0</v>
      </c>
      <c r="D715" s="260">
        <v>56.8</v>
      </c>
      <c r="E715" s="258">
        <v>17.399999999999999</v>
      </c>
      <c r="F715" s="97"/>
      <c r="G715" s="84" t="s">
        <v>0</v>
      </c>
      <c r="H715" s="84" t="s">
        <v>0</v>
      </c>
      <c r="I715" s="98">
        <f t="shared" si="92"/>
        <v>0.17636684303350414</v>
      </c>
      <c r="J715" s="84" t="s">
        <v>0</v>
      </c>
      <c r="K715" s="98">
        <f t="shared" si="94"/>
        <v>0.17636684303350414</v>
      </c>
      <c r="L715" s="86"/>
      <c r="M715" s="98">
        <f t="shared" si="90"/>
        <v>65.513264129181053</v>
      </c>
      <c r="N715" s="86">
        <f t="shared" si="93"/>
        <v>0.17636684303350414</v>
      </c>
      <c r="O715" s="86">
        <f t="shared" si="95"/>
        <v>0.35335689045941088</v>
      </c>
      <c r="Q715" s="95">
        <v>16132</v>
      </c>
      <c r="R715" s="88">
        <f t="shared" si="91"/>
        <v>65.513264129181053</v>
      </c>
      <c r="AF715" s="236" t="s">
        <v>940</v>
      </c>
      <c r="AG715" s="10">
        <v>157</v>
      </c>
    </row>
    <row r="716" spans="1:35" x14ac:dyDescent="0.3">
      <c r="A716" s="95">
        <v>16163</v>
      </c>
      <c r="B716" s="92" t="s">
        <v>0</v>
      </c>
      <c r="C716" s="92" t="s">
        <v>0</v>
      </c>
      <c r="D716" s="260">
        <v>56.8</v>
      </c>
      <c r="E716" s="258">
        <v>17.5</v>
      </c>
      <c r="F716" s="97"/>
      <c r="G716" s="84" t="s">
        <v>0</v>
      </c>
      <c r="H716" s="84" t="s">
        <v>0</v>
      </c>
      <c r="I716" s="98">
        <f t="shared" si="92"/>
        <v>0</v>
      </c>
      <c r="J716" s="84" t="s">
        <v>0</v>
      </c>
      <c r="K716" s="98">
        <f t="shared" si="94"/>
        <v>0</v>
      </c>
      <c r="L716" s="86"/>
      <c r="M716" s="98">
        <f t="shared" si="90"/>
        <v>65.513264129181053</v>
      </c>
      <c r="N716" s="86">
        <f t="shared" si="93"/>
        <v>0</v>
      </c>
      <c r="O716" s="86">
        <f t="shared" si="95"/>
        <v>4.4408920985006262E-14</v>
      </c>
      <c r="Q716" s="95">
        <v>16163</v>
      </c>
      <c r="R716" s="88">
        <f t="shared" si="91"/>
        <v>65.513264129181053</v>
      </c>
      <c r="AF716" s="236" t="s">
        <v>941</v>
      </c>
      <c r="AG716" s="10">
        <v>155</v>
      </c>
    </row>
    <row r="717" spans="1:35" x14ac:dyDescent="0.3">
      <c r="A717" s="95">
        <v>16193</v>
      </c>
      <c r="B717" s="92" t="s">
        <v>0</v>
      </c>
      <c r="C717" s="92" t="s">
        <v>0</v>
      </c>
      <c r="D717" s="260">
        <v>56.9</v>
      </c>
      <c r="E717" s="258">
        <v>17.5</v>
      </c>
      <c r="F717" s="97"/>
      <c r="G717" s="84" t="s">
        <v>0</v>
      </c>
      <c r="H717" s="84" t="s">
        <v>0</v>
      </c>
      <c r="I717" s="98">
        <f t="shared" si="92"/>
        <v>0.17605633802817433</v>
      </c>
      <c r="J717" s="84" t="s">
        <v>0</v>
      </c>
      <c r="K717" s="98">
        <f t="shared" si="94"/>
        <v>0.17605633802817433</v>
      </c>
      <c r="L717" s="86"/>
      <c r="M717" s="98">
        <f t="shared" si="90"/>
        <v>65.628604382929609</v>
      </c>
      <c r="N717" s="86">
        <f t="shared" si="93"/>
        <v>0.17605633802817433</v>
      </c>
      <c r="O717" s="86">
        <f t="shared" si="95"/>
        <v>4.4408920985006262E-14</v>
      </c>
      <c r="Q717" s="95">
        <v>16193</v>
      </c>
      <c r="R717" s="88">
        <f t="shared" si="91"/>
        <v>65.628604382929609</v>
      </c>
      <c r="T717" s="31"/>
      <c r="AF717" s="236" t="s">
        <v>942</v>
      </c>
      <c r="AG717" s="10">
        <v>153</v>
      </c>
    </row>
    <row r="718" spans="1:35" x14ac:dyDescent="0.3">
      <c r="A718" s="95">
        <v>16224</v>
      </c>
      <c r="B718" s="92" t="s">
        <v>0</v>
      </c>
      <c r="C718" s="92" t="s">
        <v>0</v>
      </c>
      <c r="D718" s="260">
        <v>57.1</v>
      </c>
      <c r="E718" s="258">
        <v>17.600000000000001</v>
      </c>
      <c r="F718" s="97"/>
      <c r="G718" s="84" t="s">
        <v>0</v>
      </c>
      <c r="H718" s="84" t="s">
        <v>0</v>
      </c>
      <c r="I718" s="98">
        <f t="shared" si="92"/>
        <v>0.35149384885764245</v>
      </c>
      <c r="J718" s="84" t="s">
        <v>0</v>
      </c>
      <c r="K718" s="98">
        <f t="shared" si="94"/>
        <v>0.35149384885764245</v>
      </c>
      <c r="L718" s="86"/>
      <c r="M718" s="98">
        <f t="shared" si="90"/>
        <v>65.859284890426721</v>
      </c>
      <c r="N718" s="86">
        <f t="shared" si="93"/>
        <v>0.35149384885764245</v>
      </c>
      <c r="O718" s="86">
        <f t="shared" si="95"/>
        <v>0.5281690140845452</v>
      </c>
      <c r="Q718" s="95">
        <v>16224</v>
      </c>
      <c r="R718" s="88">
        <f t="shared" si="91"/>
        <v>65.859284890426721</v>
      </c>
      <c r="T718" s="31"/>
      <c r="AF718" s="236" t="s">
        <v>943</v>
      </c>
      <c r="AG718" s="10">
        <v>150</v>
      </c>
      <c r="AI718" s="31"/>
    </row>
    <row r="719" spans="1:35" x14ac:dyDescent="0.3">
      <c r="A719" s="95">
        <v>16254</v>
      </c>
      <c r="B719" s="92" t="s">
        <v>0</v>
      </c>
      <c r="C719" s="92" t="s">
        <v>0</v>
      </c>
      <c r="D719" s="260">
        <v>57</v>
      </c>
      <c r="E719" s="258">
        <v>17.7</v>
      </c>
      <c r="F719" s="97"/>
      <c r="G719" s="84" t="s">
        <v>0</v>
      </c>
      <c r="H719" s="84" t="s">
        <v>0</v>
      </c>
      <c r="I719" s="98">
        <f t="shared" si="92"/>
        <v>-0.17513134851138146</v>
      </c>
      <c r="J719" s="84" t="s">
        <v>0</v>
      </c>
      <c r="K719" s="98">
        <f t="shared" si="94"/>
        <v>-0.17513134851138146</v>
      </c>
      <c r="L719" s="86"/>
      <c r="M719" s="98">
        <f t="shared" si="90"/>
        <v>65.743944636678165</v>
      </c>
      <c r="N719" s="86">
        <f t="shared" si="93"/>
        <v>-0.17513134851138146</v>
      </c>
      <c r="O719" s="86">
        <f t="shared" si="95"/>
        <v>0.88495575221241296</v>
      </c>
      <c r="Q719" s="95">
        <v>16254</v>
      </c>
      <c r="R719" s="88">
        <f t="shared" si="91"/>
        <v>65.743944636678165</v>
      </c>
      <c r="AF719" s="236" t="s">
        <v>944</v>
      </c>
      <c r="AG719" s="10">
        <v>149</v>
      </c>
      <c r="AI719" s="31"/>
    </row>
    <row r="720" spans="1:35" x14ac:dyDescent="0.3">
      <c r="A720" s="95">
        <v>16285</v>
      </c>
      <c r="B720" s="92" t="s">
        <v>0</v>
      </c>
      <c r="C720" s="92" t="s">
        <v>0</v>
      </c>
      <c r="D720" s="260">
        <v>56.8</v>
      </c>
      <c r="E720" s="258">
        <v>17.7</v>
      </c>
      <c r="F720" s="97"/>
      <c r="G720" s="84" t="s">
        <v>0</v>
      </c>
      <c r="H720" s="84" t="s">
        <v>0</v>
      </c>
      <c r="I720" s="98">
        <f t="shared" si="92"/>
        <v>-0.35087719298245723</v>
      </c>
      <c r="J720" s="84" t="s">
        <v>0</v>
      </c>
      <c r="K720" s="98">
        <f t="shared" si="94"/>
        <v>-0.35087719298245723</v>
      </c>
      <c r="L720" s="86"/>
      <c r="M720" s="98">
        <f t="shared" si="90"/>
        <v>65.513264129181053</v>
      </c>
      <c r="N720" s="86">
        <f t="shared" si="93"/>
        <v>-0.35087719298244613</v>
      </c>
      <c r="O720" s="86">
        <f t="shared" si="95"/>
        <v>0.7092198581560627</v>
      </c>
      <c r="Q720" s="95">
        <v>16285</v>
      </c>
      <c r="R720" s="88">
        <f t="shared" si="91"/>
        <v>65.513264129181053</v>
      </c>
      <c r="AF720" s="236" t="s">
        <v>945</v>
      </c>
      <c r="AG720" s="10">
        <v>149</v>
      </c>
    </row>
    <row r="721" spans="1:35" x14ac:dyDescent="0.3">
      <c r="A721" s="95">
        <v>16316</v>
      </c>
      <c r="B721" s="92" t="s">
        <v>0</v>
      </c>
      <c r="C721" s="92" t="s">
        <v>0</v>
      </c>
      <c r="D721" s="260">
        <v>56.9</v>
      </c>
      <c r="E721" s="258">
        <v>17.7</v>
      </c>
      <c r="F721" s="97"/>
      <c r="G721" s="84" t="s">
        <v>0</v>
      </c>
      <c r="H721" s="84" t="s">
        <v>0</v>
      </c>
      <c r="I721" s="98">
        <f t="shared" si="92"/>
        <v>0.17605633802817433</v>
      </c>
      <c r="J721" s="84" t="s">
        <v>0</v>
      </c>
      <c r="K721" s="98">
        <f t="shared" si="94"/>
        <v>0.17605633802817433</v>
      </c>
      <c r="L721" s="86"/>
      <c r="M721" s="98">
        <f t="shared" si="90"/>
        <v>65.628604382929609</v>
      </c>
      <c r="N721" s="86">
        <f t="shared" si="93"/>
        <v>0.17605633802817433</v>
      </c>
      <c r="O721" s="86">
        <f t="shared" si="95"/>
        <v>0.88652482269506727</v>
      </c>
      <c r="Q721" s="95">
        <v>16316</v>
      </c>
      <c r="R721" s="88">
        <f t="shared" si="91"/>
        <v>65.628604382929609</v>
      </c>
      <c r="AF721" s="236" t="s">
        <v>946</v>
      </c>
      <c r="AG721" s="10">
        <v>147</v>
      </c>
    </row>
    <row r="722" spans="1:35" x14ac:dyDescent="0.3">
      <c r="A722" s="95">
        <v>16346</v>
      </c>
      <c r="B722" s="92" t="s">
        <v>0</v>
      </c>
      <c r="C722" s="92" t="s">
        <v>0</v>
      </c>
      <c r="D722" s="260">
        <v>57</v>
      </c>
      <c r="E722" s="258">
        <v>17.7</v>
      </c>
      <c r="F722" s="97"/>
      <c r="G722" s="84" t="s">
        <v>0</v>
      </c>
      <c r="H722" s="84" t="s">
        <v>0</v>
      </c>
      <c r="I722" s="98">
        <f t="shared" si="92"/>
        <v>0.17574692442883233</v>
      </c>
      <c r="J722" s="84" t="s">
        <v>0</v>
      </c>
      <c r="K722" s="98">
        <f t="shared" si="94"/>
        <v>0.17574692442883233</v>
      </c>
      <c r="L722" s="86"/>
      <c r="M722" s="98">
        <f t="shared" si="90"/>
        <v>65.743944636678179</v>
      </c>
      <c r="N722" s="86">
        <f t="shared" si="93"/>
        <v>0.17574692442883233</v>
      </c>
      <c r="O722" s="86">
        <f t="shared" si="95"/>
        <v>1.063829787234094</v>
      </c>
      <c r="Q722" s="95">
        <v>16346</v>
      </c>
      <c r="R722" s="88">
        <f t="shared" si="91"/>
        <v>65.743944636678179</v>
      </c>
      <c r="T722" s="31"/>
      <c r="AF722" s="236" t="s">
        <v>947</v>
      </c>
      <c r="AG722" s="10">
        <v>144</v>
      </c>
    </row>
    <row r="723" spans="1:35" x14ac:dyDescent="0.3">
      <c r="A723" s="95">
        <v>16377</v>
      </c>
      <c r="B723" s="92" t="s">
        <v>0</v>
      </c>
      <c r="C723" s="92" t="s">
        <v>0</v>
      </c>
      <c r="D723" s="260">
        <v>57.1</v>
      </c>
      <c r="E723" s="258">
        <v>17.7</v>
      </c>
      <c r="F723" s="97"/>
      <c r="G723" s="84" t="s">
        <v>0</v>
      </c>
      <c r="H723" s="84" t="s">
        <v>0</v>
      </c>
      <c r="I723" s="98">
        <f t="shared" si="92"/>
        <v>0.17543859649122862</v>
      </c>
      <c r="J723" s="84" t="s">
        <v>0</v>
      </c>
      <c r="K723" s="98">
        <f t="shared" si="94"/>
        <v>0.17543859649122862</v>
      </c>
      <c r="L723" s="86"/>
      <c r="M723" s="98">
        <f t="shared" si="90"/>
        <v>65.859284890426736</v>
      </c>
      <c r="N723" s="86">
        <f t="shared" si="93"/>
        <v>0.17543859649122862</v>
      </c>
      <c r="O723" s="86">
        <f t="shared" si="95"/>
        <v>1.4209591474245498</v>
      </c>
      <c r="Q723" s="95">
        <v>16377</v>
      </c>
      <c r="R723" s="88">
        <f t="shared" si="91"/>
        <v>65.859284890426736</v>
      </c>
      <c r="T723" s="31"/>
      <c r="AF723" s="236" t="s">
        <v>948</v>
      </c>
      <c r="AG723" s="10">
        <v>144</v>
      </c>
      <c r="AI723" s="31"/>
    </row>
    <row r="724" spans="1:35" x14ac:dyDescent="0.3">
      <c r="A724" s="95">
        <v>16407</v>
      </c>
      <c r="B724" s="92" t="s">
        <v>0</v>
      </c>
      <c r="C724" s="92" t="s">
        <v>0</v>
      </c>
      <c r="D724" s="260">
        <v>57.3</v>
      </c>
      <c r="E724" s="258">
        <v>17.8</v>
      </c>
      <c r="F724" s="97"/>
      <c r="G724" s="84" t="s">
        <v>0</v>
      </c>
      <c r="H724" s="84" t="s">
        <v>0</v>
      </c>
      <c r="I724" s="98">
        <f t="shared" si="92"/>
        <v>0.35026269702276291</v>
      </c>
      <c r="J724" s="84" t="s">
        <v>0</v>
      </c>
      <c r="K724" s="98">
        <f t="shared" si="94"/>
        <v>0.35026269702276291</v>
      </c>
      <c r="L724" s="86"/>
      <c r="M724" s="98">
        <f t="shared" ref="M724:M790" si="96">M725/(1+(K725/100))</f>
        <v>66.089965397923848</v>
      </c>
      <c r="N724" s="86">
        <f t="shared" si="93"/>
        <v>0.35026269702276291</v>
      </c>
      <c r="O724" s="86">
        <f t="shared" si="95"/>
        <v>1.4159292035398341</v>
      </c>
      <c r="Q724" s="95">
        <v>16407</v>
      </c>
      <c r="R724" s="88">
        <f t="shared" ref="R724:R787" si="97">M724</f>
        <v>66.089965397923848</v>
      </c>
      <c r="AF724" s="236" t="s">
        <v>949</v>
      </c>
      <c r="AG724" s="10">
        <v>140</v>
      </c>
      <c r="AI724" s="31"/>
    </row>
    <row r="725" spans="1:35" x14ac:dyDescent="0.3">
      <c r="A725" s="95">
        <v>16438</v>
      </c>
      <c r="B725" s="92" t="s">
        <v>0</v>
      </c>
      <c r="C725" s="92" t="s">
        <v>0</v>
      </c>
      <c r="D725" s="260">
        <v>57.4</v>
      </c>
      <c r="E725" s="258">
        <v>17.8</v>
      </c>
      <c r="F725" s="97"/>
      <c r="G725" s="84" t="s">
        <v>0</v>
      </c>
      <c r="H725" s="84" t="s">
        <v>0</v>
      </c>
      <c r="I725" s="98">
        <f t="shared" si="92"/>
        <v>0.17452006980802626</v>
      </c>
      <c r="J725" s="84" t="s">
        <v>0</v>
      </c>
      <c r="K725" s="98">
        <f t="shared" si="94"/>
        <v>0.17452006980802626</v>
      </c>
      <c r="L725" s="86"/>
      <c r="M725" s="98">
        <f t="shared" si="96"/>
        <v>66.205305651672404</v>
      </c>
      <c r="N725" s="86">
        <f t="shared" si="93"/>
        <v>0.17452006980802626</v>
      </c>
      <c r="O725" s="86">
        <f t="shared" si="95"/>
        <v>1.5929203539823078</v>
      </c>
      <c r="Q725" s="95">
        <v>16438</v>
      </c>
      <c r="R725" s="88">
        <f t="shared" si="97"/>
        <v>66.205305651672404</v>
      </c>
      <c r="AF725" s="236" t="s">
        <v>950</v>
      </c>
      <c r="AG725" s="10">
        <v>138</v>
      </c>
    </row>
    <row r="726" spans="1:35" x14ac:dyDescent="0.3">
      <c r="A726" s="95">
        <v>16469</v>
      </c>
      <c r="B726" s="92" t="s">
        <v>0</v>
      </c>
      <c r="C726" s="92" t="s">
        <v>0</v>
      </c>
      <c r="D726" s="260">
        <v>57.5</v>
      </c>
      <c r="E726" s="258">
        <v>17.8</v>
      </c>
      <c r="F726" s="97"/>
      <c r="G726" s="84" t="s">
        <v>0</v>
      </c>
      <c r="H726" s="84" t="s">
        <v>0</v>
      </c>
      <c r="I726" s="98">
        <f t="shared" ref="I726:I789" si="98">((D726/D725)-1)*100</f>
        <v>0.17421602787457413</v>
      </c>
      <c r="J726" s="84" t="s">
        <v>0</v>
      </c>
      <c r="K726" s="98">
        <f t="shared" si="94"/>
        <v>0.17421602787457413</v>
      </c>
      <c r="L726" s="86"/>
      <c r="M726" s="98">
        <f t="shared" si="96"/>
        <v>66.320645905420974</v>
      </c>
      <c r="N726" s="86">
        <f t="shared" ref="N726:N789" si="99">((M726/M725)-1)*100</f>
        <v>0.17421602787457413</v>
      </c>
      <c r="O726" s="86">
        <f t="shared" si="95"/>
        <v>1.4109347442680997</v>
      </c>
      <c r="Q726" s="95">
        <v>16469</v>
      </c>
      <c r="R726" s="88">
        <f t="shared" si="97"/>
        <v>66.320645905420974</v>
      </c>
      <c r="AF726" s="236" t="s">
        <v>951</v>
      </c>
      <c r="AG726" s="10">
        <v>136</v>
      </c>
    </row>
    <row r="727" spans="1:35" x14ac:dyDescent="0.3">
      <c r="A727" s="95">
        <v>16497</v>
      </c>
      <c r="B727" s="92" t="s">
        <v>0</v>
      </c>
      <c r="C727" s="92" t="s">
        <v>0</v>
      </c>
      <c r="D727" s="260">
        <v>57.6</v>
      </c>
      <c r="E727" s="258">
        <v>17.8</v>
      </c>
      <c r="F727" s="97"/>
      <c r="G727" s="84" t="s">
        <v>0</v>
      </c>
      <c r="H727" s="84" t="s">
        <v>0</v>
      </c>
      <c r="I727" s="98">
        <f t="shared" si="98"/>
        <v>0.17391304347826875</v>
      </c>
      <c r="J727" s="84" t="s">
        <v>0</v>
      </c>
      <c r="K727" s="98">
        <f t="shared" ref="K727:K790" si="100">I727</f>
        <v>0.17391304347826875</v>
      </c>
      <c r="L727" s="86"/>
      <c r="M727" s="98">
        <f t="shared" si="96"/>
        <v>66.435986159169545</v>
      </c>
      <c r="N727" s="86">
        <f t="shared" si="99"/>
        <v>0.17391304347826875</v>
      </c>
      <c r="O727" s="86">
        <f t="shared" si="95"/>
        <v>1.4084507042253946</v>
      </c>
      <c r="Q727" s="95">
        <v>16497</v>
      </c>
      <c r="R727" s="88">
        <f t="shared" si="97"/>
        <v>66.435986159169545</v>
      </c>
      <c r="T727" s="31"/>
      <c r="AF727" s="236" t="s">
        <v>952</v>
      </c>
      <c r="AG727" s="10">
        <v>137</v>
      </c>
    </row>
    <row r="728" spans="1:35" x14ac:dyDescent="0.3">
      <c r="A728" s="95">
        <v>16528</v>
      </c>
      <c r="B728" s="92" t="s">
        <v>0</v>
      </c>
      <c r="C728" s="92" t="s">
        <v>0</v>
      </c>
      <c r="D728" s="260">
        <v>57.8</v>
      </c>
      <c r="E728" s="258">
        <v>17.8</v>
      </c>
      <c r="F728" s="97"/>
      <c r="G728" s="84" t="s">
        <v>0</v>
      </c>
      <c r="H728" s="84" t="s">
        <v>0</v>
      </c>
      <c r="I728" s="98">
        <f t="shared" si="98"/>
        <v>0.34722222222220989</v>
      </c>
      <c r="J728" s="84" t="s">
        <v>0</v>
      </c>
      <c r="K728" s="98">
        <f t="shared" si="100"/>
        <v>0.34722222222220989</v>
      </c>
      <c r="L728" s="86"/>
      <c r="M728" s="98">
        <f t="shared" si="96"/>
        <v>66.666666666666657</v>
      </c>
      <c r="N728" s="86">
        <f t="shared" si="99"/>
        <v>0.34722222222220989</v>
      </c>
      <c r="O728" s="86">
        <f t="shared" si="95"/>
        <v>1.7605633802817211</v>
      </c>
      <c r="Q728" s="95">
        <v>16528</v>
      </c>
      <c r="R728" s="88">
        <f t="shared" si="97"/>
        <v>66.666666666666657</v>
      </c>
      <c r="T728" s="31"/>
      <c r="AF728" s="236" t="s">
        <v>953</v>
      </c>
      <c r="AG728" s="10">
        <v>134</v>
      </c>
      <c r="AI728" s="31"/>
    </row>
    <row r="729" spans="1:35" x14ac:dyDescent="0.3">
      <c r="A729" s="95">
        <v>16558</v>
      </c>
      <c r="B729" s="92" t="s">
        <v>0</v>
      </c>
      <c r="C729" s="92" t="s">
        <v>0</v>
      </c>
      <c r="D729" s="260">
        <v>58</v>
      </c>
      <c r="E729" s="258">
        <v>17.899999999999999</v>
      </c>
      <c r="F729" s="97"/>
      <c r="G729" s="84" t="s">
        <v>0</v>
      </c>
      <c r="H729" s="84" t="s">
        <v>0</v>
      </c>
      <c r="I729" s="98">
        <f t="shared" si="98"/>
        <v>0.34602076124568004</v>
      </c>
      <c r="J729" s="84" t="s">
        <v>0</v>
      </c>
      <c r="K729" s="98">
        <f t="shared" si="100"/>
        <v>0.34602076124568004</v>
      </c>
      <c r="L729" s="86"/>
      <c r="M729" s="98">
        <f t="shared" si="96"/>
        <v>66.897347174163784</v>
      </c>
      <c r="N729" s="86">
        <f t="shared" si="99"/>
        <v>0.34602076124568004</v>
      </c>
      <c r="O729" s="86">
        <f t="shared" si="95"/>
        <v>1.9332161687171112</v>
      </c>
      <c r="Q729" s="95">
        <v>16558</v>
      </c>
      <c r="R729" s="88">
        <f t="shared" si="97"/>
        <v>66.897347174163784</v>
      </c>
      <c r="AF729" s="236" t="s">
        <v>954</v>
      </c>
      <c r="AG729" s="10">
        <v>132</v>
      </c>
      <c r="AI729" s="31"/>
    </row>
    <row r="730" spans="1:35" x14ac:dyDescent="0.3">
      <c r="A730" s="95">
        <v>16589</v>
      </c>
      <c r="B730" s="92" t="s">
        <v>0</v>
      </c>
      <c r="C730" s="92" t="s">
        <v>0</v>
      </c>
      <c r="D730" s="260">
        <v>58.1</v>
      </c>
      <c r="E730" s="258">
        <v>18.100000000000001</v>
      </c>
      <c r="F730" s="97"/>
      <c r="G730" s="84" t="s">
        <v>0</v>
      </c>
      <c r="H730" s="84" t="s">
        <v>0</v>
      </c>
      <c r="I730" s="98">
        <f t="shared" si="98"/>
        <v>0.17241379310344307</v>
      </c>
      <c r="J730" s="84" t="s">
        <v>0</v>
      </c>
      <c r="K730" s="98">
        <f t="shared" si="100"/>
        <v>0.17241379310344307</v>
      </c>
      <c r="L730" s="86"/>
      <c r="M730" s="98">
        <f t="shared" si="96"/>
        <v>67.01268742791234</v>
      </c>
      <c r="N730" s="86">
        <f t="shared" si="99"/>
        <v>0.17241379310344307</v>
      </c>
      <c r="O730" s="86">
        <f t="shared" si="95"/>
        <v>1.7513134851138812</v>
      </c>
      <c r="Q730" s="95">
        <v>16589</v>
      </c>
      <c r="R730" s="88">
        <f t="shared" si="97"/>
        <v>67.01268742791234</v>
      </c>
      <c r="AF730" s="236" t="s">
        <v>955</v>
      </c>
      <c r="AG730" s="10">
        <v>129</v>
      </c>
    </row>
    <row r="731" spans="1:35" x14ac:dyDescent="0.3">
      <c r="A731" s="95">
        <v>16619</v>
      </c>
      <c r="B731" s="92" t="s">
        <v>0</v>
      </c>
      <c r="C731" s="92" t="s">
        <v>0</v>
      </c>
      <c r="D731" s="260">
        <v>58</v>
      </c>
      <c r="E731" s="258">
        <v>18.100000000000001</v>
      </c>
      <c r="F731" s="97"/>
      <c r="G731" s="84" t="s">
        <v>0</v>
      </c>
      <c r="H731" s="84" t="s">
        <v>0</v>
      </c>
      <c r="I731" s="98">
        <f t="shared" si="98"/>
        <v>-0.17211703958691649</v>
      </c>
      <c r="J731" s="84" t="s">
        <v>0</v>
      </c>
      <c r="K731" s="98">
        <f t="shared" si="100"/>
        <v>-0.17211703958691649</v>
      </c>
      <c r="L731" s="86"/>
      <c r="M731" s="98">
        <f t="shared" si="96"/>
        <v>66.897347174163784</v>
      </c>
      <c r="N731" s="86">
        <f t="shared" si="99"/>
        <v>-0.17211703958691649</v>
      </c>
      <c r="O731" s="86">
        <f t="shared" si="95"/>
        <v>1.7543859649123306</v>
      </c>
      <c r="Q731" s="95">
        <v>16619</v>
      </c>
      <c r="R731" s="88">
        <f t="shared" si="97"/>
        <v>66.897347174163784</v>
      </c>
      <c r="AF731" s="236" t="s">
        <v>956</v>
      </c>
      <c r="AG731" s="10">
        <v>129</v>
      </c>
    </row>
    <row r="732" spans="1:35" x14ac:dyDescent="0.3">
      <c r="A732" s="95">
        <v>16650</v>
      </c>
      <c r="B732" s="92" t="s">
        <v>0</v>
      </c>
      <c r="C732" s="92" t="s">
        <v>0</v>
      </c>
      <c r="D732" s="260">
        <v>57.8</v>
      </c>
      <c r="E732" s="258">
        <v>18.100000000000001</v>
      </c>
      <c r="F732" s="97"/>
      <c r="G732" s="84" t="s">
        <v>0</v>
      </c>
      <c r="H732" s="84" t="s">
        <v>0</v>
      </c>
      <c r="I732" s="98">
        <f t="shared" si="98"/>
        <v>-0.34482758620689724</v>
      </c>
      <c r="J732" s="84" t="s">
        <v>0</v>
      </c>
      <c r="K732" s="98">
        <f t="shared" si="100"/>
        <v>-0.34482758620689724</v>
      </c>
      <c r="L732" s="86"/>
      <c r="M732" s="98">
        <f t="shared" si="96"/>
        <v>66.666666666666671</v>
      </c>
      <c r="N732" s="86">
        <f t="shared" si="99"/>
        <v>-0.34482758620688614</v>
      </c>
      <c r="O732" s="86">
        <f t="shared" si="95"/>
        <v>1.7605633802817433</v>
      </c>
      <c r="Q732" s="95">
        <v>16650</v>
      </c>
      <c r="R732" s="88">
        <f t="shared" si="97"/>
        <v>66.666666666666671</v>
      </c>
      <c r="T732" s="31"/>
      <c r="AF732" s="236" t="s">
        <v>957</v>
      </c>
      <c r="AG732" s="10">
        <v>132</v>
      </c>
    </row>
    <row r="733" spans="1:35" x14ac:dyDescent="0.3">
      <c r="A733" s="95">
        <v>16681</v>
      </c>
      <c r="B733" s="92" t="s">
        <v>0</v>
      </c>
      <c r="C733" s="92" t="s">
        <v>0</v>
      </c>
      <c r="D733" s="260">
        <v>57.6</v>
      </c>
      <c r="E733" s="258">
        <v>18.100000000000001</v>
      </c>
      <c r="F733" s="97"/>
      <c r="G733" s="84" t="s">
        <v>0</v>
      </c>
      <c r="H733" s="84" t="s">
        <v>0</v>
      </c>
      <c r="I733" s="98">
        <f t="shared" si="98"/>
        <v>-0.34602076124566894</v>
      </c>
      <c r="J733" s="84" t="s">
        <v>0</v>
      </c>
      <c r="K733" s="98">
        <f t="shared" si="100"/>
        <v>-0.34602076124566894</v>
      </c>
      <c r="L733" s="86"/>
      <c r="M733" s="98">
        <f t="shared" si="96"/>
        <v>66.435986159169559</v>
      </c>
      <c r="N733" s="86">
        <f t="shared" si="99"/>
        <v>-0.34602076124566894</v>
      </c>
      <c r="O733" s="86">
        <f t="shared" si="95"/>
        <v>1.2302284710018263</v>
      </c>
      <c r="Q733" s="95">
        <v>16681</v>
      </c>
      <c r="R733" s="88">
        <f t="shared" si="97"/>
        <v>66.435986159169559</v>
      </c>
      <c r="T733" s="31"/>
      <c r="AF733" s="236" t="s">
        <v>958</v>
      </c>
      <c r="AG733" s="10">
        <v>132</v>
      </c>
      <c r="AI733" s="31"/>
    </row>
    <row r="734" spans="1:35" x14ac:dyDescent="0.3">
      <c r="A734" s="95">
        <v>16711</v>
      </c>
      <c r="B734" s="92" t="s">
        <v>0</v>
      </c>
      <c r="C734" s="92" t="s">
        <v>0</v>
      </c>
      <c r="D734" s="260">
        <v>57.9</v>
      </c>
      <c r="E734" s="258">
        <v>18.100000000000001</v>
      </c>
      <c r="F734" s="97"/>
      <c r="G734" s="84" t="s">
        <v>0</v>
      </c>
      <c r="H734" s="84" t="s">
        <v>0</v>
      </c>
      <c r="I734" s="98">
        <f t="shared" si="98"/>
        <v>0.52083333333332593</v>
      </c>
      <c r="J734" s="84" t="s">
        <v>0</v>
      </c>
      <c r="K734" s="98">
        <f t="shared" si="100"/>
        <v>0.52083333333332593</v>
      </c>
      <c r="L734" s="86"/>
      <c r="M734" s="98">
        <f t="shared" si="96"/>
        <v>66.782006920415228</v>
      </c>
      <c r="N734" s="86">
        <f t="shared" si="99"/>
        <v>0.52083333333332593</v>
      </c>
      <c r="O734" s="86">
        <f t="shared" si="95"/>
        <v>1.5789473684210797</v>
      </c>
      <c r="Q734" s="95">
        <v>16711</v>
      </c>
      <c r="R734" s="88">
        <f t="shared" si="97"/>
        <v>66.782006920415228</v>
      </c>
      <c r="AF734" s="236" t="s">
        <v>959</v>
      </c>
      <c r="AG734" s="10">
        <v>131</v>
      </c>
      <c r="AI734" s="31"/>
    </row>
    <row r="735" spans="1:35" x14ac:dyDescent="0.3">
      <c r="A735" s="95">
        <v>16742</v>
      </c>
      <c r="B735" s="92" t="s">
        <v>0</v>
      </c>
      <c r="C735" s="92" t="s">
        <v>0</v>
      </c>
      <c r="D735" s="260">
        <v>58.4</v>
      </c>
      <c r="E735" s="258">
        <v>18.100000000000001</v>
      </c>
      <c r="F735" s="97"/>
      <c r="G735" s="84" t="s">
        <v>0</v>
      </c>
      <c r="H735" s="84" t="s">
        <v>0</v>
      </c>
      <c r="I735" s="98">
        <f t="shared" si="98"/>
        <v>0.86355785837650689</v>
      </c>
      <c r="J735" s="84" t="s">
        <v>0</v>
      </c>
      <c r="K735" s="98">
        <f t="shared" si="100"/>
        <v>0.86355785837650689</v>
      </c>
      <c r="L735" s="86"/>
      <c r="M735" s="98">
        <f t="shared" si="96"/>
        <v>67.358708189158023</v>
      </c>
      <c r="N735" s="86">
        <f t="shared" si="99"/>
        <v>0.86355785837650689</v>
      </c>
      <c r="O735" s="86">
        <f t="shared" si="95"/>
        <v>2.2767075306480367</v>
      </c>
      <c r="Q735" s="95">
        <v>16742</v>
      </c>
      <c r="R735" s="88">
        <f t="shared" si="97"/>
        <v>67.358708189158023</v>
      </c>
      <c r="AF735" s="236" t="s">
        <v>960</v>
      </c>
      <c r="AG735" s="10">
        <v>130</v>
      </c>
    </row>
    <row r="736" spans="1:35" x14ac:dyDescent="0.3">
      <c r="A736" s="95">
        <v>16772</v>
      </c>
      <c r="B736" s="92" t="s">
        <v>0</v>
      </c>
      <c r="C736" s="92" t="s">
        <v>0</v>
      </c>
      <c r="D736" s="260">
        <v>58.6</v>
      </c>
      <c r="E736" s="258">
        <v>18.2</v>
      </c>
      <c r="F736" s="97"/>
      <c r="G736" s="84" t="s">
        <v>0</v>
      </c>
      <c r="H736" s="84" t="s">
        <v>0</v>
      </c>
      <c r="I736" s="98">
        <f t="shared" si="98"/>
        <v>0.34246575342467001</v>
      </c>
      <c r="J736" s="84" t="s">
        <v>0</v>
      </c>
      <c r="K736" s="98">
        <f t="shared" si="100"/>
        <v>0.34246575342467001</v>
      </c>
      <c r="L736" s="86"/>
      <c r="M736" s="98">
        <f t="shared" si="96"/>
        <v>67.589388696655149</v>
      </c>
      <c r="N736" s="86">
        <f t="shared" si="99"/>
        <v>0.34246575342467001</v>
      </c>
      <c r="O736" s="86">
        <f t="shared" si="95"/>
        <v>2.2687609075044302</v>
      </c>
      <c r="Q736" s="95">
        <v>16772</v>
      </c>
      <c r="R736" s="88">
        <f t="shared" si="97"/>
        <v>67.589388696655149</v>
      </c>
      <c r="AF736" s="236" t="s">
        <v>961</v>
      </c>
      <c r="AG736" s="10">
        <v>128</v>
      </c>
    </row>
    <row r="737" spans="1:35" x14ac:dyDescent="0.3">
      <c r="A737" s="95">
        <v>16803</v>
      </c>
      <c r="B737" s="92" t="s">
        <v>0</v>
      </c>
      <c r="C737" s="92" t="s">
        <v>0</v>
      </c>
      <c r="D737" s="260">
        <v>58.6</v>
      </c>
      <c r="E737" s="258">
        <v>18.2</v>
      </c>
      <c r="F737" s="97"/>
      <c r="G737" s="84" t="s">
        <v>0</v>
      </c>
      <c r="H737" s="84" t="s">
        <v>0</v>
      </c>
      <c r="I737" s="98">
        <f t="shared" si="98"/>
        <v>0</v>
      </c>
      <c r="J737" s="84" t="s">
        <v>0</v>
      </c>
      <c r="K737" s="98">
        <f t="shared" si="100"/>
        <v>0</v>
      </c>
      <c r="L737" s="86"/>
      <c r="M737" s="98">
        <f t="shared" si="96"/>
        <v>67.589388696655149</v>
      </c>
      <c r="N737" s="86">
        <f t="shared" si="99"/>
        <v>0</v>
      </c>
      <c r="O737" s="86">
        <f t="shared" ref="O737:O800" si="101">((M737/M725)-1)*100</f>
        <v>2.0905923344948452</v>
      </c>
      <c r="Q737" s="95">
        <v>16803</v>
      </c>
      <c r="R737" s="88">
        <f t="shared" si="97"/>
        <v>67.589388696655149</v>
      </c>
      <c r="T737" s="31"/>
      <c r="AF737" s="236" t="s">
        <v>962</v>
      </c>
      <c r="AG737" s="10">
        <v>127</v>
      </c>
    </row>
    <row r="738" spans="1:35" x14ac:dyDescent="0.3">
      <c r="A738" s="95">
        <v>16834</v>
      </c>
      <c r="B738" s="92" t="s">
        <v>0</v>
      </c>
      <c r="C738" s="92" t="s">
        <v>0</v>
      </c>
      <c r="D738" s="260">
        <v>58.9</v>
      </c>
      <c r="E738" s="258">
        <v>18.100000000000001</v>
      </c>
      <c r="F738" s="97"/>
      <c r="G738" s="84" t="s">
        <v>0</v>
      </c>
      <c r="H738" s="84" t="s">
        <v>0</v>
      </c>
      <c r="I738" s="98">
        <f t="shared" si="98"/>
        <v>0.51194539249146409</v>
      </c>
      <c r="J738" s="84" t="s">
        <v>0</v>
      </c>
      <c r="K738" s="98">
        <f t="shared" si="100"/>
        <v>0.51194539249146409</v>
      </c>
      <c r="L738" s="86"/>
      <c r="M738" s="98">
        <f t="shared" si="96"/>
        <v>67.935409457900818</v>
      </c>
      <c r="N738" s="86">
        <f t="shared" si="99"/>
        <v>0.51194539249146409</v>
      </c>
      <c r="O738" s="86">
        <f t="shared" si="101"/>
        <v>2.4347826086956958</v>
      </c>
      <c r="Q738" s="95">
        <v>16834</v>
      </c>
      <c r="R738" s="88">
        <f t="shared" si="97"/>
        <v>67.935409457900818</v>
      </c>
      <c r="T738" s="31"/>
      <c r="AF738" s="236" t="s">
        <v>963</v>
      </c>
      <c r="AG738" s="10">
        <v>124</v>
      </c>
      <c r="AI738" s="31"/>
    </row>
    <row r="739" spans="1:35" x14ac:dyDescent="0.3">
      <c r="A739" s="95">
        <v>16862</v>
      </c>
      <c r="B739" s="92" t="s">
        <v>0</v>
      </c>
      <c r="C739" s="92" t="s">
        <v>0</v>
      </c>
      <c r="D739" s="260">
        <v>59.6</v>
      </c>
      <c r="E739" s="258">
        <v>18.3</v>
      </c>
      <c r="F739" s="97"/>
      <c r="G739" s="84" t="s">
        <v>0</v>
      </c>
      <c r="H739" s="84" t="s">
        <v>0</v>
      </c>
      <c r="I739" s="98">
        <f t="shared" si="98"/>
        <v>1.1884550084889645</v>
      </c>
      <c r="J739" s="84" t="s">
        <v>0</v>
      </c>
      <c r="K739" s="98">
        <f t="shared" si="100"/>
        <v>1.1884550084889645</v>
      </c>
      <c r="L739" s="86"/>
      <c r="M739" s="98">
        <f t="shared" si="96"/>
        <v>68.742791234140725</v>
      </c>
      <c r="N739" s="86">
        <f t="shared" si="99"/>
        <v>1.1884550084889645</v>
      </c>
      <c r="O739" s="86">
        <f t="shared" si="101"/>
        <v>3.4722222222222543</v>
      </c>
      <c r="Q739" s="95">
        <v>16862</v>
      </c>
      <c r="R739" s="88">
        <f t="shared" si="97"/>
        <v>68.742791234140725</v>
      </c>
      <c r="AF739" s="236" t="s">
        <v>964</v>
      </c>
      <c r="AG739" s="10">
        <v>123</v>
      </c>
      <c r="AI739" s="31"/>
    </row>
    <row r="740" spans="1:35" x14ac:dyDescent="0.3">
      <c r="A740" s="95">
        <v>16893</v>
      </c>
      <c r="B740" s="92" t="s">
        <v>0</v>
      </c>
      <c r="C740" s="92" t="s">
        <v>0</v>
      </c>
      <c r="D740" s="260">
        <v>60.3</v>
      </c>
      <c r="E740" s="258">
        <v>18.399999999999999</v>
      </c>
      <c r="F740" s="97"/>
      <c r="G740" s="84" t="s">
        <v>0</v>
      </c>
      <c r="H740" s="84" t="s">
        <v>0</v>
      </c>
      <c r="I740" s="98">
        <f t="shared" si="98"/>
        <v>1.1744966442952975</v>
      </c>
      <c r="J740" s="84" t="s">
        <v>0</v>
      </c>
      <c r="K740" s="98">
        <f t="shared" si="100"/>
        <v>1.1744966442952975</v>
      </c>
      <c r="L740" s="86"/>
      <c r="M740" s="98">
        <f t="shared" si="96"/>
        <v>69.550173010380632</v>
      </c>
      <c r="N740" s="86">
        <f t="shared" si="99"/>
        <v>1.1744966442952975</v>
      </c>
      <c r="O740" s="86">
        <f t="shared" si="101"/>
        <v>4.3252595155709672</v>
      </c>
      <c r="Q740" s="95">
        <v>16893</v>
      </c>
      <c r="R740" s="88">
        <f t="shared" si="97"/>
        <v>69.550173010380632</v>
      </c>
      <c r="AF740" s="236" t="s">
        <v>965</v>
      </c>
      <c r="AG740" s="10">
        <v>124</v>
      </c>
    </row>
    <row r="741" spans="1:35" x14ac:dyDescent="0.3">
      <c r="A741" s="95">
        <v>16923</v>
      </c>
      <c r="B741" s="92" t="s">
        <v>0</v>
      </c>
      <c r="C741" s="92" t="s">
        <v>0</v>
      </c>
      <c r="D741" s="260">
        <v>60.7</v>
      </c>
      <c r="E741" s="258">
        <v>18.5</v>
      </c>
      <c r="F741" s="97"/>
      <c r="G741" s="84" t="s">
        <v>0</v>
      </c>
      <c r="H741" s="84" t="s">
        <v>0</v>
      </c>
      <c r="I741" s="98">
        <f t="shared" si="98"/>
        <v>0.66334991708127955</v>
      </c>
      <c r="J741" s="84" t="s">
        <v>0</v>
      </c>
      <c r="K741" s="98">
        <f t="shared" si="100"/>
        <v>0.66334991708127955</v>
      </c>
      <c r="L741" s="86"/>
      <c r="M741" s="98">
        <f t="shared" si="96"/>
        <v>70.011534025374885</v>
      </c>
      <c r="N741" s="86">
        <f t="shared" si="99"/>
        <v>0.66334991708127955</v>
      </c>
      <c r="O741" s="86">
        <f t="shared" si="101"/>
        <v>4.6551724137931405</v>
      </c>
      <c r="Q741" s="95">
        <v>16923</v>
      </c>
      <c r="R741" s="88">
        <f t="shared" si="97"/>
        <v>70.011534025374885</v>
      </c>
      <c r="AF741" s="236" t="s">
        <v>966</v>
      </c>
      <c r="AG741" s="10">
        <v>127</v>
      </c>
    </row>
    <row r="742" spans="1:35" x14ac:dyDescent="0.3">
      <c r="A742" s="95">
        <v>16954</v>
      </c>
      <c r="B742" s="92" t="s">
        <v>0</v>
      </c>
      <c r="C742" s="92" t="s">
        <v>0</v>
      </c>
      <c r="D742" s="260">
        <v>61.7</v>
      </c>
      <c r="E742" s="258">
        <v>18.7</v>
      </c>
      <c r="F742" s="97"/>
      <c r="G742" s="84" t="s">
        <v>0</v>
      </c>
      <c r="H742" s="84" t="s">
        <v>0</v>
      </c>
      <c r="I742" s="98">
        <f t="shared" si="98"/>
        <v>1.6474464579901094</v>
      </c>
      <c r="J742" s="84" t="s">
        <v>0</v>
      </c>
      <c r="K742" s="98">
        <f t="shared" si="100"/>
        <v>1.6474464579901094</v>
      </c>
      <c r="L742" s="86"/>
      <c r="M742" s="98">
        <f t="shared" si="96"/>
        <v>71.164936562860461</v>
      </c>
      <c r="N742" s="86">
        <f t="shared" si="99"/>
        <v>1.6474464579901094</v>
      </c>
      <c r="O742" s="86">
        <f t="shared" si="101"/>
        <v>6.1962134251291268</v>
      </c>
      <c r="Q742" s="95">
        <v>16954</v>
      </c>
      <c r="R742" s="88">
        <f t="shared" si="97"/>
        <v>71.164936562860461</v>
      </c>
      <c r="T742" s="31"/>
      <c r="AF742" s="236" t="s">
        <v>967</v>
      </c>
      <c r="AG742" s="10">
        <v>128</v>
      </c>
    </row>
    <row r="743" spans="1:35" x14ac:dyDescent="0.3">
      <c r="A743" s="95">
        <v>16984</v>
      </c>
      <c r="B743" s="92" t="s">
        <v>0</v>
      </c>
      <c r="C743" s="92" t="s">
        <v>0</v>
      </c>
      <c r="D743" s="260">
        <v>68.3</v>
      </c>
      <c r="E743" s="258">
        <v>19.8</v>
      </c>
      <c r="F743" s="97"/>
      <c r="G743" s="84" t="s">
        <v>0</v>
      </c>
      <c r="H743" s="84" t="s">
        <v>0</v>
      </c>
      <c r="I743" s="98">
        <f t="shared" si="98"/>
        <v>10.696920583468383</v>
      </c>
      <c r="J743" s="84" t="s">
        <v>0</v>
      </c>
      <c r="K743" s="98">
        <f t="shared" si="100"/>
        <v>10.696920583468383</v>
      </c>
      <c r="L743" s="86"/>
      <c r="M743" s="98">
        <f t="shared" si="96"/>
        <v>78.777393310265296</v>
      </c>
      <c r="N743" s="86">
        <f t="shared" si="99"/>
        <v>10.696920583468383</v>
      </c>
      <c r="O743" s="86">
        <f t="shared" si="101"/>
        <v>17.758620689655192</v>
      </c>
      <c r="Q743" s="95">
        <v>16984</v>
      </c>
      <c r="R743" s="88">
        <f t="shared" si="97"/>
        <v>78.777393310265296</v>
      </c>
      <c r="T743" s="31"/>
      <c r="AF743" s="236" t="s">
        <v>968</v>
      </c>
      <c r="AG743" s="10">
        <v>132</v>
      </c>
      <c r="AI743" s="31"/>
    </row>
    <row r="744" spans="1:35" x14ac:dyDescent="0.3">
      <c r="A744" s="95">
        <v>17015</v>
      </c>
      <c r="B744" s="92" t="s">
        <v>0</v>
      </c>
      <c r="C744" s="92" t="s">
        <v>0</v>
      </c>
      <c r="D744" s="260">
        <v>70.599999999999994</v>
      </c>
      <c r="E744" s="258">
        <v>20.2</v>
      </c>
      <c r="F744" s="97"/>
      <c r="G744" s="84" t="s">
        <v>0</v>
      </c>
      <c r="H744" s="84" t="s">
        <v>0</v>
      </c>
      <c r="I744" s="98">
        <f t="shared" si="98"/>
        <v>3.3674963396778779</v>
      </c>
      <c r="J744" s="84" t="s">
        <v>0</v>
      </c>
      <c r="K744" s="98">
        <f t="shared" si="100"/>
        <v>3.3674963396778779</v>
      </c>
      <c r="L744" s="86"/>
      <c r="M744" s="98">
        <f t="shared" si="96"/>
        <v>81.430219146482131</v>
      </c>
      <c r="N744" s="86">
        <f t="shared" si="99"/>
        <v>3.3674963396778779</v>
      </c>
      <c r="O744" s="86">
        <f t="shared" si="101"/>
        <v>22.145328719723189</v>
      </c>
      <c r="Q744" s="95">
        <v>17015</v>
      </c>
      <c r="R744" s="88">
        <f t="shared" si="97"/>
        <v>81.430219146482131</v>
      </c>
      <c r="AF744" s="236" t="s">
        <v>969</v>
      </c>
      <c r="AG744" s="10">
        <v>132</v>
      </c>
      <c r="AI744" s="31"/>
    </row>
    <row r="745" spans="1:35" x14ac:dyDescent="0.3">
      <c r="A745" s="95">
        <v>17046</v>
      </c>
      <c r="B745" s="92" t="s">
        <v>0</v>
      </c>
      <c r="C745" s="92" t="s">
        <v>0</v>
      </c>
      <c r="D745" s="260">
        <v>67.900000000000006</v>
      </c>
      <c r="E745" s="258">
        <v>20.399999999999999</v>
      </c>
      <c r="F745" s="97"/>
      <c r="G745" s="84" t="s">
        <v>0</v>
      </c>
      <c r="H745" s="84" t="s">
        <v>0</v>
      </c>
      <c r="I745" s="98">
        <f t="shared" si="98"/>
        <v>-3.8243626062322789</v>
      </c>
      <c r="J745" s="84" t="s">
        <v>0</v>
      </c>
      <c r="K745" s="98">
        <f t="shared" si="100"/>
        <v>-3.8243626062322789</v>
      </c>
      <c r="L745" s="86"/>
      <c r="M745" s="98">
        <f t="shared" si="96"/>
        <v>78.316032295271071</v>
      </c>
      <c r="N745" s="86">
        <f t="shared" si="99"/>
        <v>-3.8243626062322789</v>
      </c>
      <c r="O745" s="86">
        <f t="shared" si="101"/>
        <v>17.881944444444464</v>
      </c>
      <c r="Q745" s="95">
        <v>17046</v>
      </c>
      <c r="R745" s="88">
        <f t="shared" si="97"/>
        <v>78.316032295271071</v>
      </c>
      <c r="AF745" s="236" t="s">
        <v>970</v>
      </c>
      <c r="AG745" s="10">
        <v>133</v>
      </c>
    </row>
    <row r="746" spans="1:35" x14ac:dyDescent="0.3">
      <c r="A746" s="95">
        <v>17076</v>
      </c>
      <c r="B746" s="92" t="s">
        <v>0</v>
      </c>
      <c r="C746" s="92" t="s">
        <v>0</v>
      </c>
      <c r="D746" s="260">
        <v>73.400000000000006</v>
      </c>
      <c r="E746" s="258">
        <v>20.8</v>
      </c>
      <c r="F746" s="97"/>
      <c r="G746" s="84" t="s">
        <v>0</v>
      </c>
      <c r="H746" s="84" t="s">
        <v>0</v>
      </c>
      <c r="I746" s="98">
        <f t="shared" si="98"/>
        <v>8.1001472754049999</v>
      </c>
      <c r="J746" s="84" t="s">
        <v>0</v>
      </c>
      <c r="K746" s="98">
        <f t="shared" si="100"/>
        <v>8.1001472754049999</v>
      </c>
      <c r="L746" s="86"/>
      <c r="M746" s="98">
        <f t="shared" si="96"/>
        <v>84.659746251441774</v>
      </c>
      <c r="N746" s="86">
        <f t="shared" si="99"/>
        <v>8.1001472754049999</v>
      </c>
      <c r="O746" s="86">
        <f t="shared" si="101"/>
        <v>26.770293609671867</v>
      </c>
      <c r="Q746" s="95">
        <v>17076</v>
      </c>
      <c r="R746" s="88">
        <f t="shared" si="97"/>
        <v>84.659746251441774</v>
      </c>
      <c r="AF746" s="236" t="s">
        <v>971</v>
      </c>
      <c r="AG746" s="10">
        <v>133</v>
      </c>
    </row>
    <row r="747" spans="1:35" x14ac:dyDescent="0.3">
      <c r="A747" s="95">
        <v>17107</v>
      </c>
      <c r="B747" s="92" t="s">
        <v>0</v>
      </c>
      <c r="C747" s="92" t="s">
        <v>0</v>
      </c>
      <c r="D747" s="260">
        <v>76.5</v>
      </c>
      <c r="E747" s="258">
        <v>21.3</v>
      </c>
      <c r="F747" s="97"/>
      <c r="G747" s="84" t="s">
        <v>0</v>
      </c>
      <c r="H747" s="84" t="s">
        <v>0</v>
      </c>
      <c r="I747" s="98">
        <f t="shared" si="98"/>
        <v>4.2234332425068022</v>
      </c>
      <c r="J747" s="84" t="s">
        <v>0</v>
      </c>
      <c r="K747" s="98">
        <f t="shared" si="100"/>
        <v>4.2234332425068022</v>
      </c>
      <c r="L747" s="86"/>
      <c r="M747" s="98">
        <f t="shared" si="96"/>
        <v>88.235294117647072</v>
      </c>
      <c r="N747" s="86">
        <f t="shared" si="99"/>
        <v>4.2234332425068022</v>
      </c>
      <c r="O747" s="86">
        <f t="shared" si="101"/>
        <v>30.993150684931514</v>
      </c>
      <c r="Q747" s="95">
        <v>17107</v>
      </c>
      <c r="R747" s="88">
        <f t="shared" si="97"/>
        <v>88.235294117647072</v>
      </c>
      <c r="T747" s="31"/>
      <c r="AF747" s="236" t="s">
        <v>972</v>
      </c>
      <c r="AG747" s="10">
        <v>133</v>
      </c>
    </row>
    <row r="748" spans="1:35" x14ac:dyDescent="0.3">
      <c r="A748" s="95">
        <v>17137</v>
      </c>
      <c r="B748" s="92" t="s">
        <v>0</v>
      </c>
      <c r="C748" s="92" t="s">
        <v>0</v>
      </c>
      <c r="D748" s="260">
        <v>77.099999999999994</v>
      </c>
      <c r="E748" s="258">
        <v>21.5</v>
      </c>
      <c r="F748" s="97"/>
      <c r="G748" s="84" t="s">
        <v>0</v>
      </c>
      <c r="H748" s="84" t="s">
        <v>0</v>
      </c>
      <c r="I748" s="98">
        <f t="shared" si="98"/>
        <v>0.78431372549019329</v>
      </c>
      <c r="J748" s="84" t="s">
        <v>0</v>
      </c>
      <c r="K748" s="98">
        <f t="shared" si="100"/>
        <v>0.78431372549019329</v>
      </c>
      <c r="L748" s="86"/>
      <c r="M748" s="98">
        <f t="shared" si="96"/>
        <v>88.927335640138423</v>
      </c>
      <c r="N748" s="86">
        <f t="shared" si="99"/>
        <v>0.78431372549019329</v>
      </c>
      <c r="O748" s="86">
        <f t="shared" si="101"/>
        <v>31.569965870307158</v>
      </c>
      <c r="Q748" s="95">
        <v>17137</v>
      </c>
      <c r="R748" s="88">
        <f t="shared" si="97"/>
        <v>88.927335640138423</v>
      </c>
      <c r="T748" s="31"/>
      <c r="AF748" s="236" t="s">
        <v>973</v>
      </c>
      <c r="AG748" s="10">
        <v>132</v>
      </c>
      <c r="AI748" s="31"/>
    </row>
    <row r="749" spans="1:35" x14ac:dyDescent="0.3">
      <c r="A749" s="95">
        <v>17168</v>
      </c>
      <c r="B749" s="92" t="s">
        <v>0</v>
      </c>
      <c r="C749" s="92" t="s">
        <v>0</v>
      </c>
      <c r="D749" s="260">
        <v>77.7</v>
      </c>
      <c r="E749" s="258">
        <v>21.5</v>
      </c>
      <c r="F749" s="97"/>
      <c r="G749" s="84" t="s">
        <v>0</v>
      </c>
      <c r="H749" s="84" t="s">
        <v>0</v>
      </c>
      <c r="I749" s="98">
        <f t="shared" si="98"/>
        <v>0.77821011673153695</v>
      </c>
      <c r="J749" s="84" t="s">
        <v>0</v>
      </c>
      <c r="K749" s="98">
        <f t="shared" si="100"/>
        <v>0.77821011673153695</v>
      </c>
      <c r="L749" s="86"/>
      <c r="M749" s="98">
        <f t="shared" si="96"/>
        <v>89.619377162629789</v>
      </c>
      <c r="N749" s="86">
        <f t="shared" si="99"/>
        <v>0.77821011673153695</v>
      </c>
      <c r="O749" s="86">
        <f t="shared" si="101"/>
        <v>32.593856655290111</v>
      </c>
      <c r="Q749" s="95">
        <v>17168</v>
      </c>
      <c r="R749" s="88">
        <f t="shared" si="97"/>
        <v>89.619377162629789</v>
      </c>
      <c r="AF749" s="236" t="s">
        <v>974</v>
      </c>
      <c r="AG749" s="10">
        <v>133</v>
      </c>
      <c r="AI749" s="31"/>
    </row>
    <row r="750" spans="1:35" x14ac:dyDescent="0.3">
      <c r="A750" s="95">
        <v>17199</v>
      </c>
      <c r="B750" s="92" t="s">
        <v>0</v>
      </c>
      <c r="C750" s="92" t="s">
        <v>0</v>
      </c>
      <c r="D750" s="260">
        <v>78.400000000000006</v>
      </c>
      <c r="E750" s="258">
        <v>21.5</v>
      </c>
      <c r="F750" s="97"/>
      <c r="G750" s="84" t="s">
        <v>0</v>
      </c>
      <c r="H750" s="84" t="s">
        <v>0</v>
      </c>
      <c r="I750" s="98">
        <f t="shared" si="98"/>
        <v>0.9009009009009139</v>
      </c>
      <c r="J750" s="84" t="s">
        <v>0</v>
      </c>
      <c r="K750" s="98">
        <f t="shared" si="100"/>
        <v>0.9009009009009139</v>
      </c>
      <c r="L750" s="86"/>
      <c r="M750" s="98">
        <f t="shared" si="96"/>
        <v>90.42675893886971</v>
      </c>
      <c r="N750" s="86">
        <f t="shared" si="99"/>
        <v>0.9009009009009139</v>
      </c>
      <c r="O750" s="86">
        <f t="shared" si="101"/>
        <v>33.106960950764041</v>
      </c>
      <c r="Q750" s="95">
        <v>17199</v>
      </c>
      <c r="R750" s="88">
        <f t="shared" si="97"/>
        <v>90.42675893886971</v>
      </c>
      <c r="AF750" s="236" t="s">
        <v>975</v>
      </c>
      <c r="AG750" s="10">
        <v>136</v>
      </c>
    </row>
    <row r="751" spans="1:35" x14ac:dyDescent="0.3">
      <c r="A751" s="95">
        <v>17227</v>
      </c>
      <c r="B751" s="92" t="s">
        <v>0</v>
      </c>
      <c r="C751" s="92" t="s">
        <v>0</v>
      </c>
      <c r="D751" s="260">
        <v>80.3</v>
      </c>
      <c r="E751" s="258">
        <v>21.9</v>
      </c>
      <c r="F751" s="97"/>
      <c r="G751" s="84" t="s">
        <v>0</v>
      </c>
      <c r="H751" s="84" t="s">
        <v>0</v>
      </c>
      <c r="I751" s="98">
        <f t="shared" si="98"/>
        <v>2.4234693877550839</v>
      </c>
      <c r="J751" s="84" t="s">
        <v>0</v>
      </c>
      <c r="K751" s="98">
        <f t="shared" si="100"/>
        <v>2.4234693877550839</v>
      </c>
      <c r="L751" s="86"/>
      <c r="M751" s="98">
        <f t="shared" si="96"/>
        <v>92.618223760092306</v>
      </c>
      <c r="N751" s="86">
        <f t="shared" si="99"/>
        <v>2.4234693877550839</v>
      </c>
      <c r="O751" s="86">
        <f t="shared" si="101"/>
        <v>34.731543624161112</v>
      </c>
      <c r="Q751" s="95">
        <v>17227</v>
      </c>
      <c r="R751" s="88">
        <f t="shared" si="97"/>
        <v>92.618223760092306</v>
      </c>
      <c r="AF751" s="236" t="s">
        <v>976</v>
      </c>
      <c r="AG751" s="10">
        <v>136</v>
      </c>
    </row>
    <row r="752" spans="1:35" x14ac:dyDescent="0.3">
      <c r="A752" s="95">
        <v>17258</v>
      </c>
      <c r="B752" s="92" t="s">
        <v>0</v>
      </c>
      <c r="C752" s="92" t="s">
        <v>0</v>
      </c>
      <c r="D752" s="260">
        <v>79.8</v>
      </c>
      <c r="E752" s="258">
        <v>21.9</v>
      </c>
      <c r="F752" s="97"/>
      <c r="G752" s="84" t="s">
        <v>0</v>
      </c>
      <c r="H752" s="84" t="s">
        <v>0</v>
      </c>
      <c r="I752" s="98">
        <f t="shared" si="98"/>
        <v>-0.62266500622665255</v>
      </c>
      <c r="J752" s="84" t="s">
        <v>0</v>
      </c>
      <c r="K752" s="98">
        <f t="shared" si="100"/>
        <v>-0.62266500622665255</v>
      </c>
      <c r="L752" s="86"/>
      <c r="M752" s="98">
        <f t="shared" si="96"/>
        <v>92.041522491349511</v>
      </c>
      <c r="N752" s="86">
        <f t="shared" si="99"/>
        <v>-0.62266500622665255</v>
      </c>
      <c r="O752" s="86">
        <f t="shared" si="101"/>
        <v>32.338308457711463</v>
      </c>
      <c r="Q752" s="95">
        <v>17258</v>
      </c>
      <c r="R752" s="88">
        <f t="shared" si="97"/>
        <v>92.041522491349511</v>
      </c>
      <c r="T752" s="31"/>
      <c r="AF752" s="236" t="s">
        <v>977</v>
      </c>
      <c r="AG752" s="10">
        <v>137</v>
      </c>
    </row>
    <row r="753" spans="1:35" x14ac:dyDescent="0.3">
      <c r="A753" s="95">
        <v>17288</v>
      </c>
      <c r="B753" s="92" t="s">
        <v>0</v>
      </c>
      <c r="C753" s="92" t="s">
        <v>0</v>
      </c>
      <c r="D753" s="260">
        <v>79.400000000000006</v>
      </c>
      <c r="E753" s="258">
        <v>21.9</v>
      </c>
      <c r="F753" s="97"/>
      <c r="G753" s="84" t="s">
        <v>0</v>
      </c>
      <c r="H753" s="84" t="s">
        <v>0</v>
      </c>
      <c r="I753" s="98">
        <f t="shared" si="98"/>
        <v>-0.50125313283206907</v>
      </c>
      <c r="J753" s="84" t="s">
        <v>0</v>
      </c>
      <c r="K753" s="98">
        <f t="shared" si="100"/>
        <v>-0.50125313283206907</v>
      </c>
      <c r="L753" s="86"/>
      <c r="M753" s="98">
        <f t="shared" si="96"/>
        <v>91.580161476355286</v>
      </c>
      <c r="N753" s="86">
        <f t="shared" si="99"/>
        <v>-0.50125313283206907</v>
      </c>
      <c r="O753" s="86">
        <f t="shared" si="101"/>
        <v>30.807248764415164</v>
      </c>
      <c r="Q753" s="95">
        <v>17288</v>
      </c>
      <c r="R753" s="88">
        <f t="shared" si="97"/>
        <v>91.580161476355286</v>
      </c>
      <c r="T753" s="31"/>
      <c r="AF753" s="236" t="s">
        <v>978</v>
      </c>
      <c r="AG753" s="10">
        <v>136</v>
      </c>
      <c r="AI753" s="31"/>
    </row>
    <row r="754" spans="1:35" x14ac:dyDescent="0.3">
      <c r="A754" s="95">
        <v>17319</v>
      </c>
      <c r="B754" s="92" t="s">
        <v>0</v>
      </c>
      <c r="C754" s="92" t="s">
        <v>0</v>
      </c>
      <c r="D754" s="260">
        <v>79.400000000000006</v>
      </c>
      <c r="E754" s="258">
        <v>22</v>
      </c>
      <c r="F754" s="97"/>
      <c r="G754" s="84" t="s">
        <v>0</v>
      </c>
      <c r="H754" s="84" t="s">
        <v>0</v>
      </c>
      <c r="I754" s="98">
        <f t="shared" si="98"/>
        <v>0</v>
      </c>
      <c r="J754" s="84" t="s">
        <v>0</v>
      </c>
      <c r="K754" s="98">
        <f t="shared" si="100"/>
        <v>0</v>
      </c>
      <c r="L754" s="86"/>
      <c r="M754" s="98">
        <f t="shared" si="96"/>
        <v>91.580161476355286</v>
      </c>
      <c r="N754" s="86">
        <f t="shared" si="99"/>
        <v>0</v>
      </c>
      <c r="O754" s="86">
        <f t="shared" si="101"/>
        <v>28.68719611021071</v>
      </c>
      <c r="Q754" s="95">
        <v>17319</v>
      </c>
      <c r="R754" s="88">
        <f t="shared" si="97"/>
        <v>91.580161476355286</v>
      </c>
      <c r="AF754" s="236" t="s">
        <v>979</v>
      </c>
      <c r="AG754" s="10">
        <v>137</v>
      </c>
      <c r="AI754" s="31"/>
    </row>
    <row r="755" spans="1:35" x14ac:dyDescent="0.3">
      <c r="A755" s="95">
        <v>17349</v>
      </c>
      <c r="B755" s="92" t="s">
        <v>0</v>
      </c>
      <c r="C755" s="92" t="s">
        <v>0</v>
      </c>
      <c r="D755" s="260">
        <v>80.2</v>
      </c>
      <c r="E755" s="258">
        <v>22.2</v>
      </c>
      <c r="F755" s="97"/>
      <c r="G755" s="84" t="s">
        <v>0</v>
      </c>
      <c r="H755" s="84" t="s">
        <v>0</v>
      </c>
      <c r="I755" s="98">
        <f t="shared" si="98"/>
        <v>1.0075566750629594</v>
      </c>
      <c r="J755" s="84" t="s">
        <v>0</v>
      </c>
      <c r="K755" s="98">
        <f t="shared" si="100"/>
        <v>1.0075566750629594</v>
      </c>
      <c r="L755" s="86"/>
      <c r="M755" s="98">
        <f t="shared" si="96"/>
        <v>92.502883506343736</v>
      </c>
      <c r="N755" s="86">
        <f t="shared" si="99"/>
        <v>1.0075566750629594</v>
      </c>
      <c r="O755" s="86">
        <f t="shared" si="101"/>
        <v>17.423133235724752</v>
      </c>
      <c r="Q755" s="95">
        <v>17349</v>
      </c>
      <c r="R755" s="88">
        <f t="shared" si="97"/>
        <v>92.502883506343736</v>
      </c>
      <c r="AF755" s="236" t="s">
        <v>980</v>
      </c>
      <c r="AG755" s="10">
        <v>138</v>
      </c>
    </row>
    <row r="756" spans="1:35" x14ac:dyDescent="0.3">
      <c r="A756" s="95">
        <v>17380</v>
      </c>
      <c r="B756" s="92" t="s">
        <v>0</v>
      </c>
      <c r="C756" s="92" t="s">
        <v>0</v>
      </c>
      <c r="D756" s="260">
        <v>81.3</v>
      </c>
      <c r="E756" s="258">
        <v>22.5</v>
      </c>
      <c r="F756" s="97"/>
      <c r="G756" s="84" t="s">
        <v>0</v>
      </c>
      <c r="H756" s="84" t="s">
        <v>0</v>
      </c>
      <c r="I756" s="98">
        <f t="shared" si="98"/>
        <v>1.3715710723191998</v>
      </c>
      <c r="J756" s="84" t="s">
        <v>0</v>
      </c>
      <c r="K756" s="98">
        <f t="shared" si="100"/>
        <v>1.3715710723191998</v>
      </c>
      <c r="L756" s="86"/>
      <c r="M756" s="98">
        <f t="shared" si="96"/>
        <v>93.771626297577868</v>
      </c>
      <c r="N756" s="86">
        <f t="shared" si="99"/>
        <v>1.3715710723191998</v>
      </c>
      <c r="O756" s="86">
        <f t="shared" si="101"/>
        <v>15.155807365439088</v>
      </c>
      <c r="Q756" s="95">
        <v>17380</v>
      </c>
      <c r="R756" s="88">
        <f t="shared" si="97"/>
        <v>93.771626297577868</v>
      </c>
      <c r="AF756" s="236" t="s">
        <v>981</v>
      </c>
      <c r="AG756" s="10">
        <v>138</v>
      </c>
    </row>
    <row r="757" spans="1:35" x14ac:dyDescent="0.3">
      <c r="A757" s="95">
        <v>17411</v>
      </c>
      <c r="B757" s="92" t="s">
        <v>0</v>
      </c>
      <c r="C757" s="92" t="s">
        <v>0</v>
      </c>
      <c r="D757" s="260">
        <v>82.9</v>
      </c>
      <c r="E757" s="258">
        <v>23</v>
      </c>
      <c r="F757" s="97"/>
      <c r="G757" s="84" t="s">
        <v>0</v>
      </c>
      <c r="H757" s="84" t="s">
        <v>0</v>
      </c>
      <c r="I757" s="98">
        <f t="shared" si="98"/>
        <v>1.9680196801968197</v>
      </c>
      <c r="J757" s="84" t="s">
        <v>0</v>
      </c>
      <c r="K757" s="98">
        <f t="shared" si="100"/>
        <v>1.9680196801968197</v>
      </c>
      <c r="L757" s="86"/>
      <c r="M757" s="98">
        <f t="shared" si="96"/>
        <v>95.617070357554823</v>
      </c>
      <c r="N757" s="86">
        <f t="shared" si="99"/>
        <v>1.9680196801968197</v>
      </c>
      <c r="O757" s="86">
        <f t="shared" si="101"/>
        <v>22.091310751104576</v>
      </c>
      <c r="Q757" s="95">
        <v>17411</v>
      </c>
      <c r="R757" s="88">
        <f t="shared" si="97"/>
        <v>95.617070357554823</v>
      </c>
      <c r="T757" s="31"/>
      <c r="AF757" s="236" t="s">
        <v>982</v>
      </c>
      <c r="AG757" s="10">
        <v>139</v>
      </c>
    </row>
    <row r="758" spans="1:35" x14ac:dyDescent="0.3">
      <c r="A758" s="95">
        <v>17441</v>
      </c>
      <c r="B758" s="92" t="s">
        <v>0</v>
      </c>
      <c r="C758" s="92" t="s">
        <v>0</v>
      </c>
      <c r="D758" s="260">
        <v>83.9</v>
      </c>
      <c r="E758" s="258">
        <v>23</v>
      </c>
      <c r="F758" s="97"/>
      <c r="G758" s="84" t="s">
        <v>0</v>
      </c>
      <c r="H758" s="84" t="s">
        <v>0</v>
      </c>
      <c r="I758" s="98">
        <f t="shared" si="98"/>
        <v>1.2062726176115701</v>
      </c>
      <c r="J758" s="84" t="s">
        <v>0</v>
      </c>
      <c r="K758" s="98">
        <f t="shared" si="100"/>
        <v>1.2062726176115701</v>
      </c>
      <c r="L758" s="86"/>
      <c r="M758" s="98">
        <f t="shared" si="96"/>
        <v>96.770472895040399</v>
      </c>
      <c r="N758" s="86">
        <f t="shared" si="99"/>
        <v>1.2062726176115701</v>
      </c>
      <c r="O758" s="86">
        <f t="shared" si="101"/>
        <v>14.305177111716638</v>
      </c>
      <c r="Q758" s="95">
        <v>17441</v>
      </c>
      <c r="R758" s="88">
        <f t="shared" si="97"/>
        <v>96.770472895040399</v>
      </c>
      <c r="T758" s="31"/>
      <c r="AF758" s="236" t="s">
        <v>983</v>
      </c>
      <c r="AG758" s="10">
        <v>139</v>
      </c>
      <c r="AI758" s="31"/>
    </row>
    <row r="759" spans="1:35" x14ac:dyDescent="0.3">
      <c r="A759" s="95">
        <v>17472</v>
      </c>
      <c r="B759" s="92" t="s">
        <v>0</v>
      </c>
      <c r="C759" s="92" t="s">
        <v>0</v>
      </c>
      <c r="D759" s="260">
        <v>84.8</v>
      </c>
      <c r="E759" s="258">
        <v>23.1</v>
      </c>
      <c r="F759" s="97"/>
      <c r="G759" s="84" t="s">
        <v>0</v>
      </c>
      <c r="H759" s="84" t="s">
        <v>0</v>
      </c>
      <c r="I759" s="98">
        <f t="shared" si="98"/>
        <v>1.0727056019070202</v>
      </c>
      <c r="J759" s="84" t="s">
        <v>0</v>
      </c>
      <c r="K759" s="98">
        <f t="shared" si="100"/>
        <v>1.0727056019070202</v>
      </c>
      <c r="L759" s="86"/>
      <c r="M759" s="98">
        <f t="shared" si="96"/>
        <v>97.808535178777419</v>
      </c>
      <c r="N759" s="86">
        <f t="shared" si="99"/>
        <v>1.0727056019070202</v>
      </c>
      <c r="O759" s="86">
        <f t="shared" si="101"/>
        <v>10.849673202614385</v>
      </c>
      <c r="Q759" s="95">
        <v>17472</v>
      </c>
      <c r="R759" s="88">
        <f t="shared" si="97"/>
        <v>97.808535178777419</v>
      </c>
      <c r="AF759" s="236" t="s">
        <v>984</v>
      </c>
      <c r="AG759" s="10">
        <v>140</v>
      </c>
      <c r="AI759" s="31"/>
    </row>
    <row r="760" spans="1:35" x14ac:dyDescent="0.3">
      <c r="A760" s="95">
        <v>17502</v>
      </c>
      <c r="B760" s="92" t="s">
        <v>0</v>
      </c>
      <c r="C760" s="92" t="s">
        <v>0</v>
      </c>
      <c r="D760" s="260">
        <v>86.4</v>
      </c>
      <c r="E760" s="258">
        <v>23.4</v>
      </c>
      <c r="F760" s="97"/>
      <c r="G760" s="84" t="s">
        <v>0</v>
      </c>
      <c r="H760" s="84" t="s">
        <v>0</v>
      </c>
      <c r="I760" s="98">
        <f t="shared" si="98"/>
        <v>1.8867924528301883</v>
      </c>
      <c r="J760" s="84" t="s">
        <v>0</v>
      </c>
      <c r="K760" s="98">
        <f t="shared" si="100"/>
        <v>1.8867924528301883</v>
      </c>
      <c r="L760" s="86"/>
      <c r="M760" s="98">
        <f t="shared" si="96"/>
        <v>99.653979238754346</v>
      </c>
      <c r="N760" s="86">
        <f t="shared" si="99"/>
        <v>1.8867924528301883</v>
      </c>
      <c r="O760" s="86">
        <f t="shared" si="101"/>
        <v>12.062256809338523</v>
      </c>
      <c r="Q760" s="95">
        <v>17502</v>
      </c>
      <c r="R760" s="88">
        <f t="shared" si="97"/>
        <v>99.653979238754346</v>
      </c>
      <c r="AF760" s="236" t="s">
        <v>985</v>
      </c>
      <c r="AG760" s="10">
        <v>140</v>
      </c>
    </row>
    <row r="761" spans="1:35" x14ac:dyDescent="0.3">
      <c r="A761" s="95">
        <v>17533</v>
      </c>
      <c r="B761" s="92" t="s">
        <v>0</v>
      </c>
      <c r="C761" s="92" t="s">
        <v>0</v>
      </c>
      <c r="D761" s="260">
        <v>88</v>
      </c>
      <c r="E761" s="258">
        <v>23.7</v>
      </c>
      <c r="F761" s="97"/>
      <c r="G761" s="84" t="s">
        <v>0</v>
      </c>
      <c r="H761" s="84" t="s">
        <v>0</v>
      </c>
      <c r="I761" s="98">
        <f t="shared" si="98"/>
        <v>1.8518518518518379</v>
      </c>
      <c r="J761" s="84" t="s">
        <v>0</v>
      </c>
      <c r="K761" s="98">
        <f t="shared" si="100"/>
        <v>1.8518518518518379</v>
      </c>
      <c r="L761" s="86"/>
      <c r="M761" s="98">
        <f t="shared" si="96"/>
        <v>101.49942329873126</v>
      </c>
      <c r="N761" s="86">
        <f t="shared" si="99"/>
        <v>1.8518518518518379</v>
      </c>
      <c r="O761" s="86">
        <f t="shared" si="101"/>
        <v>13.256113256113222</v>
      </c>
      <c r="Q761" s="95">
        <v>17533</v>
      </c>
      <c r="R761" s="88">
        <f t="shared" si="97"/>
        <v>101.49942329873126</v>
      </c>
      <c r="AF761" s="236" t="s">
        <v>986</v>
      </c>
      <c r="AG761" s="10">
        <v>141</v>
      </c>
    </row>
    <row r="762" spans="1:35" x14ac:dyDescent="0.3">
      <c r="A762" s="95">
        <v>17564</v>
      </c>
      <c r="B762" s="92" t="s">
        <v>0</v>
      </c>
      <c r="C762" s="92" t="s">
        <v>0</v>
      </c>
      <c r="D762" s="260">
        <v>86.3</v>
      </c>
      <c r="E762" s="258">
        <v>23.5</v>
      </c>
      <c r="F762" s="97"/>
      <c r="G762" s="84" t="s">
        <v>0</v>
      </c>
      <c r="H762" s="84" t="s">
        <v>0</v>
      </c>
      <c r="I762" s="98">
        <f t="shared" si="98"/>
        <v>-1.9318181818181901</v>
      </c>
      <c r="J762" s="84" t="s">
        <v>0</v>
      </c>
      <c r="K762" s="98">
        <f t="shared" si="100"/>
        <v>-1.9318181818181901</v>
      </c>
      <c r="L762" s="86"/>
      <c r="M762" s="98">
        <f t="shared" si="96"/>
        <v>99.538638985005761</v>
      </c>
      <c r="N762" s="86">
        <f t="shared" si="99"/>
        <v>-1.9318181818181901</v>
      </c>
      <c r="O762" s="86">
        <f t="shared" si="101"/>
        <v>10.076530612244827</v>
      </c>
      <c r="Q762" s="95">
        <v>17564</v>
      </c>
      <c r="R762" s="88">
        <f t="shared" si="97"/>
        <v>99.538638985005761</v>
      </c>
      <c r="T762" s="31"/>
      <c r="AF762" s="236" t="s">
        <v>987</v>
      </c>
      <c r="AG762" s="10">
        <v>142</v>
      </c>
    </row>
    <row r="763" spans="1:35" x14ac:dyDescent="0.3">
      <c r="A763" s="95">
        <v>17593</v>
      </c>
      <c r="B763" s="92" t="s">
        <v>0</v>
      </c>
      <c r="C763" s="92" t="s">
        <v>0</v>
      </c>
      <c r="D763" s="260">
        <v>86.3</v>
      </c>
      <c r="E763" s="258">
        <v>23.4</v>
      </c>
      <c r="F763" s="97"/>
      <c r="G763" s="84" t="s">
        <v>0</v>
      </c>
      <c r="H763" s="84" t="s">
        <v>0</v>
      </c>
      <c r="I763" s="98">
        <f t="shared" si="98"/>
        <v>0</v>
      </c>
      <c r="J763" s="84" t="s">
        <v>0</v>
      </c>
      <c r="K763" s="98">
        <f t="shared" si="100"/>
        <v>0</v>
      </c>
      <c r="L763" s="86"/>
      <c r="M763" s="98">
        <f t="shared" si="96"/>
        <v>99.538638985005761</v>
      </c>
      <c r="N763" s="86">
        <f t="shared" si="99"/>
        <v>0</v>
      </c>
      <c r="O763" s="86">
        <f t="shared" si="101"/>
        <v>7.471980074719764</v>
      </c>
      <c r="Q763" s="95">
        <v>17593</v>
      </c>
      <c r="R763" s="88">
        <f t="shared" si="97"/>
        <v>99.538638985005761</v>
      </c>
      <c r="T763" s="31"/>
      <c r="AF763" s="236" t="s">
        <v>988</v>
      </c>
      <c r="AG763" s="10">
        <v>141</v>
      </c>
      <c r="AI763" s="31"/>
    </row>
    <row r="764" spans="1:35" x14ac:dyDescent="0.3">
      <c r="A764" s="95">
        <v>17624</v>
      </c>
      <c r="B764" s="92" t="s">
        <v>0</v>
      </c>
      <c r="C764" s="92" t="s">
        <v>0</v>
      </c>
      <c r="D764" s="260">
        <v>87</v>
      </c>
      <c r="E764" s="258">
        <v>23.8</v>
      </c>
      <c r="F764" s="97"/>
      <c r="G764" s="84" t="s">
        <v>0</v>
      </c>
      <c r="H764" s="84" t="s">
        <v>0</v>
      </c>
      <c r="I764" s="98">
        <f t="shared" si="98"/>
        <v>0.81112398609501923</v>
      </c>
      <c r="J764" s="84" t="s">
        <v>0</v>
      </c>
      <c r="K764" s="98">
        <f t="shared" si="100"/>
        <v>0.81112398609501923</v>
      </c>
      <c r="L764" s="86"/>
      <c r="M764" s="98">
        <f t="shared" si="96"/>
        <v>100.34602076124567</v>
      </c>
      <c r="N764" s="86">
        <f t="shared" si="99"/>
        <v>0.81112398609501923</v>
      </c>
      <c r="O764" s="86">
        <f t="shared" si="101"/>
        <v>9.0225563909773996</v>
      </c>
      <c r="Q764" s="95">
        <v>17624</v>
      </c>
      <c r="R764" s="88">
        <f t="shared" si="97"/>
        <v>100.34602076124567</v>
      </c>
      <c r="AF764" s="236" t="s">
        <v>989</v>
      </c>
      <c r="AG764" s="10">
        <v>142</v>
      </c>
      <c r="AI764" s="31"/>
    </row>
    <row r="765" spans="1:35" x14ac:dyDescent="0.3">
      <c r="A765" s="95">
        <v>17654</v>
      </c>
      <c r="B765" s="92" t="s">
        <v>0</v>
      </c>
      <c r="C765" s="92" t="s">
        <v>0</v>
      </c>
      <c r="D765" s="260">
        <v>87.4</v>
      </c>
      <c r="E765" s="258">
        <v>23.9</v>
      </c>
      <c r="F765" s="97"/>
      <c r="G765" s="84" t="s">
        <v>0</v>
      </c>
      <c r="H765" s="84" t="s">
        <v>0</v>
      </c>
      <c r="I765" s="98">
        <f t="shared" si="98"/>
        <v>0.45977011494253706</v>
      </c>
      <c r="J765" s="84" t="s">
        <v>0</v>
      </c>
      <c r="K765" s="98">
        <f t="shared" si="100"/>
        <v>0.45977011494253706</v>
      </c>
      <c r="L765" s="86"/>
      <c r="M765" s="98">
        <f t="shared" si="96"/>
        <v>100.80738177623991</v>
      </c>
      <c r="N765" s="86">
        <f t="shared" si="99"/>
        <v>0.45977011494253706</v>
      </c>
      <c r="O765" s="86">
        <f t="shared" si="101"/>
        <v>10.075566750629683</v>
      </c>
      <c r="Q765" s="95">
        <v>17654</v>
      </c>
      <c r="R765" s="88">
        <f t="shared" si="97"/>
        <v>100.80738177623991</v>
      </c>
      <c r="AF765" s="236" t="s">
        <v>990</v>
      </c>
      <c r="AG765" s="10">
        <v>143</v>
      </c>
    </row>
    <row r="766" spans="1:35" x14ac:dyDescent="0.3">
      <c r="A766" s="95">
        <v>17685</v>
      </c>
      <c r="B766" s="92" t="s">
        <v>0</v>
      </c>
      <c r="C766" s="92" t="s">
        <v>0</v>
      </c>
      <c r="D766" s="260">
        <v>88.1</v>
      </c>
      <c r="E766" s="258">
        <v>24.1</v>
      </c>
      <c r="F766" s="97"/>
      <c r="G766" s="84" t="s">
        <v>0</v>
      </c>
      <c r="H766" s="84" t="s">
        <v>0</v>
      </c>
      <c r="I766" s="98">
        <f t="shared" si="98"/>
        <v>0.80091533180777219</v>
      </c>
      <c r="J766" s="84" t="s">
        <v>0</v>
      </c>
      <c r="K766" s="98">
        <f t="shared" si="100"/>
        <v>0.80091533180777219</v>
      </c>
      <c r="L766" s="86"/>
      <c r="M766" s="98">
        <f t="shared" si="96"/>
        <v>101.6147635524798</v>
      </c>
      <c r="N766" s="86">
        <f t="shared" si="99"/>
        <v>0.80091533180777219</v>
      </c>
      <c r="O766" s="86">
        <f t="shared" si="101"/>
        <v>10.957178841309755</v>
      </c>
      <c r="Q766" s="95">
        <v>17685</v>
      </c>
      <c r="R766" s="88">
        <f t="shared" si="97"/>
        <v>101.6147635524798</v>
      </c>
      <c r="AF766" s="236" t="s">
        <v>991</v>
      </c>
      <c r="AG766" s="10">
        <v>144</v>
      </c>
    </row>
    <row r="767" spans="1:35" x14ac:dyDescent="0.3">
      <c r="A767" s="95">
        <v>17715</v>
      </c>
      <c r="B767" s="92" t="s">
        <v>0</v>
      </c>
      <c r="C767" s="92" t="s">
        <v>0</v>
      </c>
      <c r="D767" s="260">
        <v>88.8</v>
      </c>
      <c r="E767" s="258">
        <v>24.4</v>
      </c>
      <c r="F767" s="97"/>
      <c r="G767" s="84" t="s">
        <v>0</v>
      </c>
      <c r="H767" s="84" t="s">
        <v>0</v>
      </c>
      <c r="I767" s="98">
        <f t="shared" si="98"/>
        <v>0.79455164585697791</v>
      </c>
      <c r="J767" s="84" t="s">
        <v>0</v>
      </c>
      <c r="K767" s="98">
        <f t="shared" si="100"/>
        <v>0.79455164585697791</v>
      </c>
      <c r="L767" s="86"/>
      <c r="M767" s="98">
        <f t="shared" si="96"/>
        <v>102.42214532871971</v>
      </c>
      <c r="N767" s="86">
        <f t="shared" si="99"/>
        <v>0.79455164585697791</v>
      </c>
      <c r="O767" s="86">
        <f t="shared" si="101"/>
        <v>10.723192019950091</v>
      </c>
      <c r="Q767" s="95">
        <v>17715</v>
      </c>
      <c r="R767" s="88">
        <f t="shared" si="97"/>
        <v>102.42214532871971</v>
      </c>
      <c r="T767" s="31"/>
      <c r="AF767" s="236" t="s">
        <v>992</v>
      </c>
      <c r="AG767" s="10">
        <v>145</v>
      </c>
    </row>
    <row r="768" spans="1:35" x14ac:dyDescent="0.3">
      <c r="A768" s="95">
        <v>17746</v>
      </c>
      <c r="B768" s="92" t="s">
        <v>0</v>
      </c>
      <c r="C768" s="92" t="s">
        <v>0</v>
      </c>
      <c r="D768" s="260">
        <v>89.4</v>
      </c>
      <c r="E768" s="258">
        <v>24.5</v>
      </c>
      <c r="F768" s="97"/>
      <c r="G768" s="84" t="s">
        <v>0</v>
      </c>
      <c r="H768" s="84" t="s">
        <v>0</v>
      </c>
      <c r="I768" s="98">
        <f t="shared" si="98"/>
        <v>0.67567567567567988</v>
      </c>
      <c r="J768" s="84" t="s">
        <v>0</v>
      </c>
      <c r="K768" s="98">
        <f t="shared" si="100"/>
        <v>0.67567567567567988</v>
      </c>
      <c r="L768" s="86"/>
      <c r="M768" s="98">
        <f t="shared" si="96"/>
        <v>103.11418685121106</v>
      </c>
      <c r="N768" s="86">
        <f t="shared" si="99"/>
        <v>0.67567567567567988</v>
      </c>
      <c r="O768" s="86">
        <f t="shared" si="101"/>
        <v>9.963099630996286</v>
      </c>
      <c r="Q768" s="95">
        <v>17746</v>
      </c>
      <c r="R768" s="88">
        <f t="shared" si="97"/>
        <v>103.11418685121106</v>
      </c>
      <c r="T768" s="31"/>
      <c r="AF768" s="236" t="s">
        <v>993</v>
      </c>
      <c r="AG768" s="10">
        <v>146</v>
      </c>
      <c r="AI768" s="31"/>
    </row>
    <row r="769" spans="1:35" x14ac:dyDescent="0.3">
      <c r="A769" s="95">
        <v>17777</v>
      </c>
      <c r="B769" s="92" t="s">
        <v>0</v>
      </c>
      <c r="C769" s="92" t="s">
        <v>0</v>
      </c>
      <c r="D769" s="260">
        <v>89.3</v>
      </c>
      <c r="E769" s="258">
        <v>24.5</v>
      </c>
      <c r="F769" s="97"/>
      <c r="G769" s="84" t="s">
        <v>0</v>
      </c>
      <c r="H769" s="84" t="s">
        <v>0</v>
      </c>
      <c r="I769" s="98">
        <f t="shared" si="98"/>
        <v>-0.11185682326623203</v>
      </c>
      <c r="J769" s="84" t="s">
        <v>0</v>
      </c>
      <c r="K769" s="98">
        <f t="shared" si="100"/>
        <v>-0.11185682326623203</v>
      </c>
      <c r="L769" s="86"/>
      <c r="M769" s="98">
        <f t="shared" si="96"/>
        <v>102.99884659746249</v>
      </c>
      <c r="N769" s="86">
        <f t="shared" si="99"/>
        <v>-0.11185682326623203</v>
      </c>
      <c r="O769" s="86">
        <f t="shared" si="101"/>
        <v>7.7201447527140532</v>
      </c>
      <c r="Q769" s="95">
        <v>17777</v>
      </c>
      <c r="R769" s="88">
        <f t="shared" si="97"/>
        <v>102.99884659746249</v>
      </c>
      <c r="AF769" s="236" t="s">
        <v>994</v>
      </c>
      <c r="AG769" s="10">
        <v>147</v>
      </c>
      <c r="AI769" s="31"/>
    </row>
    <row r="770" spans="1:35" x14ac:dyDescent="0.3">
      <c r="A770" s="95">
        <v>17807</v>
      </c>
      <c r="B770" s="92" t="s">
        <v>0</v>
      </c>
      <c r="C770" s="92" t="s">
        <v>0</v>
      </c>
      <c r="D770" s="260">
        <v>88.4</v>
      </c>
      <c r="E770" s="258">
        <v>24.4</v>
      </c>
      <c r="F770" s="97"/>
      <c r="G770" s="84" t="s">
        <v>0</v>
      </c>
      <c r="H770" s="84" t="s">
        <v>0</v>
      </c>
      <c r="I770" s="98">
        <f t="shared" si="98"/>
        <v>-1.0078387458006599</v>
      </c>
      <c r="J770" s="84" t="s">
        <v>0</v>
      </c>
      <c r="K770" s="98">
        <f t="shared" si="100"/>
        <v>-1.0078387458006599</v>
      </c>
      <c r="L770" s="86"/>
      <c r="M770" s="98">
        <f t="shared" si="96"/>
        <v>101.96078431372548</v>
      </c>
      <c r="N770" s="86">
        <f t="shared" si="99"/>
        <v>-1.0078387458006488</v>
      </c>
      <c r="O770" s="86">
        <f t="shared" si="101"/>
        <v>5.3635280095351234</v>
      </c>
      <c r="Q770" s="95">
        <v>17807</v>
      </c>
      <c r="R770" s="88">
        <f t="shared" si="97"/>
        <v>101.96078431372548</v>
      </c>
      <c r="AF770" s="236" t="s">
        <v>995</v>
      </c>
      <c r="AG770" s="10">
        <v>148</v>
      </c>
    </row>
    <row r="771" spans="1:35" x14ac:dyDescent="0.3">
      <c r="A771" s="95">
        <v>17838</v>
      </c>
      <c r="B771" s="92" t="s">
        <v>0</v>
      </c>
      <c r="C771" s="92" t="s">
        <v>0</v>
      </c>
      <c r="D771" s="260">
        <v>88.2</v>
      </c>
      <c r="E771" s="258">
        <v>24.2</v>
      </c>
      <c r="F771" s="97"/>
      <c r="G771" s="84" t="s">
        <v>0</v>
      </c>
      <c r="H771" s="84" t="s">
        <v>0</v>
      </c>
      <c r="I771" s="98">
        <f t="shared" si="98"/>
        <v>-0.22624434389140191</v>
      </c>
      <c r="J771" s="84" t="s">
        <v>0</v>
      </c>
      <c r="K771" s="98">
        <f t="shared" si="100"/>
        <v>-0.22624434389140191</v>
      </c>
      <c r="L771" s="86"/>
      <c r="M771" s="98">
        <f t="shared" si="96"/>
        <v>101.73010380622837</v>
      </c>
      <c r="N771" s="86">
        <f t="shared" si="99"/>
        <v>-0.22624434389140191</v>
      </c>
      <c r="O771" s="86">
        <f t="shared" si="101"/>
        <v>4.0094339622641195</v>
      </c>
      <c r="Q771" s="95">
        <v>17838</v>
      </c>
      <c r="R771" s="88">
        <f t="shared" si="97"/>
        <v>101.73010380622837</v>
      </c>
      <c r="AF771" s="236" t="s">
        <v>996</v>
      </c>
      <c r="AG771" s="10">
        <v>149</v>
      </c>
    </row>
    <row r="772" spans="1:35" x14ac:dyDescent="0.3">
      <c r="A772" s="95">
        <v>17868</v>
      </c>
      <c r="B772" s="92" t="s">
        <v>0</v>
      </c>
      <c r="C772" s="92" t="s">
        <v>0</v>
      </c>
      <c r="D772" s="260">
        <v>87.6</v>
      </c>
      <c r="E772" s="258">
        <v>24.1</v>
      </c>
      <c r="F772" s="97"/>
      <c r="G772" s="84" t="s">
        <v>0</v>
      </c>
      <c r="H772" s="84" t="s">
        <v>0</v>
      </c>
      <c r="I772" s="98">
        <f t="shared" si="98"/>
        <v>-0.68027210884354927</v>
      </c>
      <c r="J772" s="84" t="s">
        <v>0</v>
      </c>
      <c r="K772" s="98">
        <f t="shared" si="100"/>
        <v>-0.68027210884354927</v>
      </c>
      <c r="L772" s="86"/>
      <c r="M772" s="98">
        <f t="shared" si="96"/>
        <v>101.03806228373701</v>
      </c>
      <c r="N772" s="86">
        <f t="shared" si="99"/>
        <v>-0.68027210884354927</v>
      </c>
      <c r="O772" s="86">
        <f t="shared" si="101"/>
        <v>1.3888888888888395</v>
      </c>
      <c r="Q772" s="95">
        <v>17868</v>
      </c>
      <c r="R772" s="88">
        <f t="shared" si="97"/>
        <v>101.03806228373701</v>
      </c>
      <c r="T772" s="31"/>
      <c r="AF772" s="236" t="s">
        <v>997</v>
      </c>
      <c r="AG772" s="10">
        <v>149</v>
      </c>
    </row>
    <row r="773" spans="1:35" x14ac:dyDescent="0.3">
      <c r="A773" s="95">
        <v>17899</v>
      </c>
      <c r="B773" s="92" t="s">
        <v>0</v>
      </c>
      <c r="C773" s="92" t="s">
        <v>0</v>
      </c>
      <c r="D773" s="260">
        <v>86.6</v>
      </c>
      <c r="E773" s="258">
        <v>24</v>
      </c>
      <c r="F773" s="97"/>
      <c r="G773" s="84" t="s">
        <v>0</v>
      </c>
      <c r="H773" s="84" t="s">
        <v>0</v>
      </c>
      <c r="I773" s="98">
        <f t="shared" si="98"/>
        <v>-1.1415525114155223</v>
      </c>
      <c r="J773" s="84" t="s">
        <v>0</v>
      </c>
      <c r="K773" s="98">
        <f t="shared" si="100"/>
        <v>-1.1415525114155223</v>
      </c>
      <c r="L773" s="86"/>
      <c r="M773" s="98">
        <f t="shared" si="96"/>
        <v>99.88465974625143</v>
      </c>
      <c r="N773" s="86">
        <f t="shared" si="99"/>
        <v>-1.1415525114155223</v>
      </c>
      <c r="O773" s="86">
        <f t="shared" si="101"/>
        <v>-1.5909090909091095</v>
      </c>
      <c r="Q773" s="95">
        <v>17899</v>
      </c>
      <c r="R773" s="88">
        <f t="shared" si="97"/>
        <v>99.88465974625143</v>
      </c>
      <c r="T773" s="31"/>
      <c r="AF773" s="236" t="s">
        <v>998</v>
      </c>
      <c r="AG773" s="10">
        <v>150</v>
      </c>
      <c r="AI773" s="31"/>
    </row>
    <row r="774" spans="1:35" x14ac:dyDescent="0.3">
      <c r="A774" s="95">
        <v>17930</v>
      </c>
      <c r="B774" s="92" t="s">
        <v>0</v>
      </c>
      <c r="C774" s="92" t="s">
        <v>0</v>
      </c>
      <c r="D774" s="260">
        <v>85.2</v>
      </c>
      <c r="E774" s="258">
        <v>23.8</v>
      </c>
      <c r="F774" s="97"/>
      <c r="G774" s="84" t="s">
        <v>0</v>
      </c>
      <c r="H774" s="84" t="s">
        <v>0</v>
      </c>
      <c r="I774" s="98">
        <f t="shared" si="98"/>
        <v>-1.6166281755196188</v>
      </c>
      <c r="J774" s="84" t="s">
        <v>0</v>
      </c>
      <c r="K774" s="98">
        <f t="shared" si="100"/>
        <v>-1.6166281755196188</v>
      </c>
      <c r="L774" s="86"/>
      <c r="M774" s="98">
        <f t="shared" si="96"/>
        <v>98.269896193771629</v>
      </c>
      <c r="N774" s="86">
        <f t="shared" si="99"/>
        <v>-1.6166281755196188</v>
      </c>
      <c r="O774" s="86">
        <f t="shared" si="101"/>
        <v>-1.2746234067207318</v>
      </c>
      <c r="Q774" s="95">
        <v>17930</v>
      </c>
      <c r="R774" s="88">
        <f t="shared" si="97"/>
        <v>98.269896193771629</v>
      </c>
      <c r="AF774" s="236" t="s">
        <v>999</v>
      </c>
      <c r="AG774" s="10">
        <v>151</v>
      </c>
      <c r="AI774" s="31"/>
    </row>
    <row r="775" spans="1:35" x14ac:dyDescent="0.3">
      <c r="A775" s="95">
        <v>17958</v>
      </c>
      <c r="B775" s="92" t="s">
        <v>0</v>
      </c>
      <c r="C775" s="92" t="s">
        <v>0</v>
      </c>
      <c r="D775" s="260">
        <v>85</v>
      </c>
      <c r="E775" s="258">
        <v>23.8</v>
      </c>
      <c r="F775" s="97"/>
      <c r="G775" s="84" t="s">
        <v>0</v>
      </c>
      <c r="H775" s="84" t="s">
        <v>0</v>
      </c>
      <c r="I775" s="98">
        <f t="shared" si="98"/>
        <v>-0.23474178403756207</v>
      </c>
      <c r="J775" s="84" t="s">
        <v>0</v>
      </c>
      <c r="K775" s="98">
        <f t="shared" si="100"/>
        <v>-0.23474178403756207</v>
      </c>
      <c r="L775" s="86"/>
      <c r="M775" s="98">
        <f t="shared" si="96"/>
        <v>98.039215686274503</v>
      </c>
      <c r="N775" s="86">
        <f t="shared" si="99"/>
        <v>-0.23474178403757318</v>
      </c>
      <c r="O775" s="86">
        <f t="shared" si="101"/>
        <v>-1.5063731170336103</v>
      </c>
      <c r="Q775" s="95">
        <v>17958</v>
      </c>
      <c r="R775" s="88">
        <f t="shared" si="97"/>
        <v>98.039215686274503</v>
      </c>
      <c r="AF775" s="236" t="s">
        <v>1000</v>
      </c>
      <c r="AG775" s="10">
        <v>151</v>
      </c>
    </row>
    <row r="776" spans="1:35" x14ac:dyDescent="0.3">
      <c r="A776" s="95">
        <v>17989</v>
      </c>
      <c r="B776" s="92" t="s">
        <v>0</v>
      </c>
      <c r="C776" s="92" t="s">
        <v>0</v>
      </c>
      <c r="D776" s="260">
        <v>84.1</v>
      </c>
      <c r="E776" s="258">
        <v>23.9</v>
      </c>
      <c r="F776" s="97"/>
      <c r="G776" s="84" t="s">
        <v>0</v>
      </c>
      <c r="H776" s="84" t="s">
        <v>0</v>
      </c>
      <c r="I776" s="98">
        <f t="shared" si="98"/>
        <v>-1.0588235294117676</v>
      </c>
      <c r="J776" s="84" t="s">
        <v>0</v>
      </c>
      <c r="K776" s="98">
        <f t="shared" si="100"/>
        <v>-1.0588235294117676</v>
      </c>
      <c r="L776" s="86"/>
      <c r="M776" s="98">
        <f t="shared" si="96"/>
        <v>97.001153402537469</v>
      </c>
      <c r="N776" s="86">
        <f t="shared" si="99"/>
        <v>-1.0588235294117787</v>
      </c>
      <c r="O776" s="86">
        <f t="shared" si="101"/>
        <v>-3.3333333333333437</v>
      </c>
      <c r="Q776" s="95">
        <v>17989</v>
      </c>
      <c r="R776" s="88">
        <f t="shared" si="97"/>
        <v>97.001153402537469</v>
      </c>
      <c r="AF776" s="236" t="s">
        <v>1001</v>
      </c>
      <c r="AG776" s="10">
        <v>150</v>
      </c>
    </row>
    <row r="777" spans="1:35" x14ac:dyDescent="0.3">
      <c r="A777" s="95">
        <v>18019</v>
      </c>
      <c r="B777" s="92" t="s">
        <v>0</v>
      </c>
      <c r="C777" s="92" t="s">
        <v>0</v>
      </c>
      <c r="D777" s="260">
        <v>83.4</v>
      </c>
      <c r="E777" s="258">
        <v>23.8</v>
      </c>
      <c r="F777" s="97"/>
      <c r="G777" s="84" t="s">
        <v>0</v>
      </c>
      <c r="H777" s="84" t="s">
        <v>0</v>
      </c>
      <c r="I777" s="98">
        <f t="shared" si="98"/>
        <v>-0.83234244946490676</v>
      </c>
      <c r="J777" s="84" t="s">
        <v>0</v>
      </c>
      <c r="K777" s="98">
        <f t="shared" si="100"/>
        <v>-0.83234244946490676</v>
      </c>
      <c r="L777" s="86"/>
      <c r="M777" s="98">
        <f t="shared" si="96"/>
        <v>96.193771626297575</v>
      </c>
      <c r="N777" s="86">
        <f t="shared" si="99"/>
        <v>-0.83234244946490676</v>
      </c>
      <c r="O777" s="86">
        <f t="shared" si="101"/>
        <v>-4.5766590389016093</v>
      </c>
      <c r="Q777" s="95">
        <v>18019</v>
      </c>
      <c r="R777" s="88">
        <f t="shared" si="97"/>
        <v>96.193771626297575</v>
      </c>
      <c r="T777" s="31"/>
      <c r="AF777" s="236" t="s">
        <v>1002</v>
      </c>
      <c r="AG777" s="10">
        <v>150</v>
      </c>
    </row>
    <row r="778" spans="1:35" x14ac:dyDescent="0.3">
      <c r="A778" s="95">
        <v>18050</v>
      </c>
      <c r="B778" s="92" t="s">
        <v>0</v>
      </c>
      <c r="C778" s="92" t="s">
        <v>0</v>
      </c>
      <c r="D778" s="260">
        <v>82.7</v>
      </c>
      <c r="E778" s="258">
        <v>23.9</v>
      </c>
      <c r="F778" s="97"/>
      <c r="G778" s="84" t="s">
        <v>0</v>
      </c>
      <c r="H778" s="84" t="s">
        <v>0</v>
      </c>
      <c r="I778" s="98">
        <f t="shared" si="98"/>
        <v>-0.83932853717026967</v>
      </c>
      <c r="J778" s="84" t="s">
        <v>0</v>
      </c>
      <c r="K778" s="98">
        <f t="shared" si="100"/>
        <v>-0.83932853717026967</v>
      </c>
      <c r="L778" s="86"/>
      <c r="M778" s="98">
        <f t="shared" si="96"/>
        <v>95.386389850057668</v>
      </c>
      <c r="N778" s="86">
        <f t="shared" si="99"/>
        <v>-0.83932853717025857</v>
      </c>
      <c r="O778" s="86">
        <f t="shared" si="101"/>
        <v>-6.129398410896691</v>
      </c>
      <c r="Q778" s="95">
        <v>18050</v>
      </c>
      <c r="R778" s="88">
        <f t="shared" si="97"/>
        <v>95.386389850057668</v>
      </c>
      <c r="T778" s="31"/>
      <c r="AF778" s="236" t="s">
        <v>1003</v>
      </c>
      <c r="AG778" s="10">
        <v>152</v>
      </c>
      <c r="AI778" s="31"/>
    </row>
    <row r="779" spans="1:35" x14ac:dyDescent="0.3">
      <c r="A779" s="95">
        <v>18080</v>
      </c>
      <c r="B779" s="92" t="s">
        <v>0</v>
      </c>
      <c r="C779" s="92" t="s">
        <v>0</v>
      </c>
      <c r="D779" s="260">
        <v>82.5</v>
      </c>
      <c r="E779" s="258">
        <v>23.7</v>
      </c>
      <c r="F779" s="97"/>
      <c r="G779" s="84" t="s">
        <v>0</v>
      </c>
      <c r="H779" s="84" t="s">
        <v>0</v>
      </c>
      <c r="I779" s="98">
        <f t="shared" si="98"/>
        <v>-0.24183796856106499</v>
      </c>
      <c r="J779" s="84" t="s">
        <v>0</v>
      </c>
      <c r="K779" s="98">
        <f t="shared" si="100"/>
        <v>-0.24183796856106499</v>
      </c>
      <c r="L779" s="86"/>
      <c r="M779" s="98">
        <f t="shared" si="96"/>
        <v>95.155709342560556</v>
      </c>
      <c r="N779" s="86">
        <f t="shared" si="99"/>
        <v>-0.24183796856106499</v>
      </c>
      <c r="O779" s="86">
        <f t="shared" si="101"/>
        <v>-7.0945945945945832</v>
      </c>
      <c r="Q779" s="95">
        <v>18080</v>
      </c>
      <c r="R779" s="88">
        <f t="shared" si="97"/>
        <v>95.155709342560556</v>
      </c>
      <c r="AF779" s="236" t="s">
        <v>1004</v>
      </c>
      <c r="AG779" s="10">
        <v>154</v>
      </c>
      <c r="AI779" s="31"/>
    </row>
    <row r="780" spans="1:35" x14ac:dyDescent="0.3">
      <c r="A780" s="95">
        <v>18111</v>
      </c>
      <c r="B780" s="92" t="s">
        <v>0</v>
      </c>
      <c r="C780" s="92" t="s">
        <v>0</v>
      </c>
      <c r="D780" s="260">
        <v>82.7</v>
      </c>
      <c r="E780" s="258">
        <v>23.8</v>
      </c>
      <c r="F780" s="97"/>
      <c r="G780" s="84" t="s">
        <v>0</v>
      </c>
      <c r="H780" s="84" t="s">
        <v>0</v>
      </c>
      <c r="I780" s="98">
        <f t="shared" si="98"/>
        <v>0.24242424242424399</v>
      </c>
      <c r="J780" s="84" t="s">
        <v>0</v>
      </c>
      <c r="K780" s="98">
        <f t="shared" si="100"/>
        <v>0.24242424242424399</v>
      </c>
      <c r="L780" s="86"/>
      <c r="M780" s="98">
        <f t="shared" si="96"/>
        <v>95.386389850057668</v>
      </c>
      <c r="N780" s="86">
        <f t="shared" si="99"/>
        <v>0.24242424242424399</v>
      </c>
      <c r="O780" s="86">
        <f t="shared" si="101"/>
        <v>-7.4944071588366796</v>
      </c>
      <c r="Q780" s="95">
        <v>18111</v>
      </c>
      <c r="R780" s="88">
        <f t="shared" si="97"/>
        <v>95.386389850057668</v>
      </c>
      <c r="AF780" s="236" t="s">
        <v>1005</v>
      </c>
      <c r="AG780" s="10">
        <v>156</v>
      </c>
    </row>
    <row r="781" spans="1:35" x14ac:dyDescent="0.3">
      <c r="A781" s="95">
        <v>18142</v>
      </c>
      <c r="B781" s="92" t="s">
        <v>0</v>
      </c>
      <c r="C781" s="92" t="s">
        <v>0</v>
      </c>
      <c r="D781" s="260">
        <v>82.8</v>
      </c>
      <c r="E781" s="258">
        <v>23.9</v>
      </c>
      <c r="F781" s="97"/>
      <c r="G781" s="84" t="s">
        <v>0</v>
      </c>
      <c r="H781" s="84" t="s">
        <v>0</v>
      </c>
      <c r="I781" s="98">
        <f t="shared" si="98"/>
        <v>0.12091898428052694</v>
      </c>
      <c r="J781" s="84" t="s">
        <v>0</v>
      </c>
      <c r="K781" s="98">
        <f t="shared" si="100"/>
        <v>0.12091898428052694</v>
      </c>
      <c r="L781" s="86"/>
      <c r="M781" s="98">
        <f t="shared" si="96"/>
        <v>95.501730103806224</v>
      </c>
      <c r="N781" s="86">
        <f t="shared" si="99"/>
        <v>0.12091898428052694</v>
      </c>
      <c r="O781" s="86">
        <f t="shared" si="101"/>
        <v>-7.2788353863381676</v>
      </c>
      <c r="Q781" s="95">
        <v>18142</v>
      </c>
      <c r="R781" s="88">
        <f t="shared" si="97"/>
        <v>95.501730103806224</v>
      </c>
      <c r="AF781" s="236" t="s">
        <v>1006</v>
      </c>
      <c r="AG781" s="10">
        <v>156</v>
      </c>
    </row>
    <row r="782" spans="1:35" x14ac:dyDescent="0.3">
      <c r="A782" s="95">
        <v>18172</v>
      </c>
      <c r="B782" s="92" t="s">
        <v>0</v>
      </c>
      <c r="C782" s="92" t="s">
        <v>0</v>
      </c>
      <c r="D782" s="260">
        <v>82.4</v>
      </c>
      <c r="E782" s="258">
        <v>23.7</v>
      </c>
      <c r="F782" s="97"/>
      <c r="G782" s="84" t="s">
        <v>0</v>
      </c>
      <c r="H782" s="84" t="s">
        <v>0</v>
      </c>
      <c r="I782" s="98">
        <f t="shared" si="98"/>
        <v>-0.48309178743960457</v>
      </c>
      <c r="J782" s="84" t="s">
        <v>0</v>
      </c>
      <c r="K782" s="98">
        <f t="shared" si="100"/>
        <v>-0.48309178743960457</v>
      </c>
      <c r="L782" s="86"/>
      <c r="M782" s="98">
        <f t="shared" si="96"/>
        <v>95.040369088812</v>
      </c>
      <c r="N782" s="86">
        <f t="shared" si="99"/>
        <v>-0.48309178743960457</v>
      </c>
      <c r="O782" s="86">
        <f t="shared" si="101"/>
        <v>-6.787330316742068</v>
      </c>
      <c r="Q782" s="95">
        <v>18172</v>
      </c>
      <c r="R782" s="88">
        <f t="shared" si="97"/>
        <v>95.040369088812</v>
      </c>
      <c r="T782" s="31"/>
      <c r="AF782" s="236" t="s">
        <v>1007</v>
      </c>
      <c r="AG782" s="10">
        <v>156</v>
      </c>
    </row>
    <row r="783" spans="1:35" x14ac:dyDescent="0.3">
      <c r="A783" s="95">
        <v>18203</v>
      </c>
      <c r="B783" s="92" t="s">
        <v>0</v>
      </c>
      <c r="C783" s="92" t="s">
        <v>0</v>
      </c>
      <c r="D783" s="260">
        <v>82.4</v>
      </c>
      <c r="E783" s="258">
        <v>23.8</v>
      </c>
      <c r="F783" s="97"/>
      <c r="G783" s="84" t="s">
        <v>0</v>
      </c>
      <c r="H783" s="84" t="s">
        <v>0</v>
      </c>
      <c r="I783" s="98">
        <f t="shared" si="98"/>
        <v>0</v>
      </c>
      <c r="J783" s="84" t="s">
        <v>0</v>
      </c>
      <c r="K783" s="98">
        <f t="shared" si="100"/>
        <v>0</v>
      </c>
      <c r="L783" s="86"/>
      <c r="M783" s="98">
        <f t="shared" si="96"/>
        <v>95.040369088812</v>
      </c>
      <c r="N783" s="86">
        <f t="shared" si="99"/>
        <v>0</v>
      </c>
      <c r="O783" s="86">
        <f t="shared" si="101"/>
        <v>-6.5759637188208542</v>
      </c>
      <c r="Q783" s="95">
        <v>18203</v>
      </c>
      <c r="R783" s="88">
        <f t="shared" si="97"/>
        <v>95.040369088812</v>
      </c>
      <c r="T783" s="31"/>
      <c r="AF783" s="236" t="s">
        <v>1008</v>
      </c>
      <c r="AG783" s="10">
        <v>158</v>
      </c>
      <c r="AI783" s="31"/>
    </row>
    <row r="784" spans="1:35" x14ac:dyDescent="0.3">
      <c r="A784" s="95">
        <v>18233</v>
      </c>
      <c r="B784" s="92" t="s">
        <v>0</v>
      </c>
      <c r="C784" s="92" t="s">
        <v>0</v>
      </c>
      <c r="D784" s="260">
        <v>82.3</v>
      </c>
      <c r="E784" s="258">
        <v>23.6</v>
      </c>
      <c r="F784" s="97"/>
      <c r="G784" s="84" t="s">
        <v>0</v>
      </c>
      <c r="H784" s="84" t="s">
        <v>0</v>
      </c>
      <c r="I784" s="98">
        <f t="shared" si="98"/>
        <v>-0.12135922330097637</v>
      </c>
      <c r="J784" s="84" t="s">
        <v>0</v>
      </c>
      <c r="K784" s="98">
        <f t="shared" si="100"/>
        <v>-0.12135922330097637</v>
      </c>
      <c r="L784" s="86"/>
      <c r="M784" s="98">
        <f t="shared" si="96"/>
        <v>94.925028835063429</v>
      </c>
      <c r="N784" s="86">
        <f t="shared" si="99"/>
        <v>-0.12135922330098747</v>
      </c>
      <c r="O784" s="86">
        <f t="shared" si="101"/>
        <v>-6.0502283105022698</v>
      </c>
      <c r="Q784" s="95">
        <v>18233</v>
      </c>
      <c r="R784" s="88">
        <f t="shared" si="97"/>
        <v>94.925028835063429</v>
      </c>
      <c r="AF784" s="236" t="s">
        <v>1009</v>
      </c>
      <c r="AG784" s="10">
        <v>159</v>
      </c>
      <c r="AI784" s="31"/>
    </row>
    <row r="785" spans="1:35" x14ac:dyDescent="0.3">
      <c r="A785" s="95">
        <v>18264</v>
      </c>
      <c r="B785" s="92" t="s">
        <v>0</v>
      </c>
      <c r="C785" s="92" t="s">
        <v>0</v>
      </c>
      <c r="D785" s="260">
        <v>82.3</v>
      </c>
      <c r="E785" s="258">
        <v>23.5</v>
      </c>
      <c r="F785" s="97"/>
      <c r="G785" s="84" t="s">
        <v>0</v>
      </c>
      <c r="H785" s="84" t="s">
        <v>0</v>
      </c>
      <c r="I785" s="98">
        <f t="shared" si="98"/>
        <v>0</v>
      </c>
      <c r="J785" s="84" t="s">
        <v>0</v>
      </c>
      <c r="K785" s="98">
        <f t="shared" si="100"/>
        <v>0</v>
      </c>
      <c r="L785" s="86"/>
      <c r="M785" s="98">
        <f t="shared" si="96"/>
        <v>94.925028835063429</v>
      </c>
      <c r="N785" s="86">
        <f t="shared" si="99"/>
        <v>0</v>
      </c>
      <c r="O785" s="86">
        <f t="shared" si="101"/>
        <v>-4.965357967667428</v>
      </c>
      <c r="Q785" s="95">
        <v>18264</v>
      </c>
      <c r="R785" s="88">
        <f t="shared" si="97"/>
        <v>94.925028835063429</v>
      </c>
      <c r="AF785" s="236" t="s">
        <v>1010</v>
      </c>
      <c r="AG785" s="10">
        <v>161</v>
      </c>
    </row>
    <row r="786" spans="1:35" x14ac:dyDescent="0.3">
      <c r="A786" s="95">
        <v>18295</v>
      </c>
      <c r="B786" s="92" t="s">
        <v>0</v>
      </c>
      <c r="C786" s="92" t="s">
        <v>0</v>
      </c>
      <c r="D786" s="260">
        <v>82.8</v>
      </c>
      <c r="E786" s="258">
        <v>23.5</v>
      </c>
      <c r="F786" s="97"/>
      <c r="G786" s="84" t="s">
        <v>0</v>
      </c>
      <c r="H786" s="84" t="s">
        <v>0</v>
      </c>
      <c r="I786" s="98">
        <f t="shared" si="98"/>
        <v>0.60753341433779084</v>
      </c>
      <c r="J786" s="84" t="s">
        <v>0</v>
      </c>
      <c r="K786" s="98">
        <f t="shared" si="100"/>
        <v>0.60753341433779084</v>
      </c>
      <c r="L786" s="86"/>
      <c r="M786" s="98">
        <f t="shared" si="96"/>
        <v>95.501730103806224</v>
      </c>
      <c r="N786" s="86">
        <f t="shared" si="99"/>
        <v>0.60753341433779084</v>
      </c>
      <c r="O786" s="86">
        <f t="shared" si="101"/>
        <v>-2.8169014084507116</v>
      </c>
      <c r="Q786" s="95">
        <v>18295</v>
      </c>
      <c r="R786" s="88">
        <f t="shared" si="97"/>
        <v>95.501730103806224</v>
      </c>
      <c r="AF786" s="236" t="s">
        <v>1011</v>
      </c>
      <c r="AG786" s="10">
        <v>162</v>
      </c>
    </row>
    <row r="787" spans="1:35" x14ac:dyDescent="0.3">
      <c r="A787" s="95">
        <v>18323</v>
      </c>
      <c r="B787" s="92" t="s">
        <v>0</v>
      </c>
      <c r="C787" s="92" t="s">
        <v>0</v>
      </c>
      <c r="D787" s="260">
        <v>82.9</v>
      </c>
      <c r="E787" s="258">
        <v>23.6</v>
      </c>
      <c r="F787" s="97"/>
      <c r="G787" s="84" t="s">
        <v>0</v>
      </c>
      <c r="H787" s="84" t="s">
        <v>0</v>
      </c>
      <c r="I787" s="98">
        <f t="shared" si="98"/>
        <v>0.12077294685990392</v>
      </c>
      <c r="J787" s="84" t="s">
        <v>0</v>
      </c>
      <c r="K787" s="98">
        <f t="shared" si="100"/>
        <v>0.12077294685990392</v>
      </c>
      <c r="L787" s="86"/>
      <c r="M787" s="98">
        <f t="shared" si="96"/>
        <v>95.61707035755478</v>
      </c>
      <c r="N787" s="86">
        <f t="shared" si="99"/>
        <v>0.12077294685990392</v>
      </c>
      <c r="O787" s="86">
        <f t="shared" si="101"/>
        <v>-2.4705882352941133</v>
      </c>
      <c r="Q787" s="95">
        <v>18323</v>
      </c>
      <c r="R787" s="88">
        <f t="shared" si="97"/>
        <v>95.61707035755478</v>
      </c>
      <c r="T787" s="31"/>
      <c r="AF787" s="236" t="s">
        <v>1012</v>
      </c>
      <c r="AG787" s="10">
        <v>163</v>
      </c>
    </row>
    <row r="788" spans="1:35" x14ac:dyDescent="0.3">
      <c r="A788" s="95">
        <v>18354</v>
      </c>
      <c r="B788" s="92" t="s">
        <v>0</v>
      </c>
      <c r="C788" s="92" t="s">
        <v>0</v>
      </c>
      <c r="D788" s="260">
        <v>82.9</v>
      </c>
      <c r="E788" s="258">
        <v>23.6</v>
      </c>
      <c r="F788" s="97"/>
      <c r="G788" s="84" t="s">
        <v>0</v>
      </c>
      <c r="H788" s="84" t="s">
        <v>0</v>
      </c>
      <c r="I788" s="98">
        <f t="shared" si="98"/>
        <v>0</v>
      </c>
      <c r="J788" s="84" t="s">
        <v>0</v>
      </c>
      <c r="K788" s="98">
        <f t="shared" si="100"/>
        <v>0</v>
      </c>
      <c r="L788" s="86"/>
      <c r="M788" s="98">
        <f t="shared" si="96"/>
        <v>95.61707035755478</v>
      </c>
      <c r="N788" s="86">
        <f t="shared" si="99"/>
        <v>0</v>
      </c>
      <c r="O788" s="86">
        <f t="shared" si="101"/>
        <v>-1.4268727705112894</v>
      </c>
      <c r="Q788" s="95">
        <v>18354</v>
      </c>
      <c r="R788" s="88">
        <f t="shared" ref="R788:R851" si="102">M788</f>
        <v>95.61707035755478</v>
      </c>
      <c r="T788" s="31"/>
      <c r="AF788" s="236" t="s">
        <v>1013</v>
      </c>
      <c r="AG788" s="10">
        <v>162</v>
      </c>
      <c r="AI788" s="31"/>
    </row>
    <row r="789" spans="1:35" x14ac:dyDescent="0.3">
      <c r="A789" s="95">
        <v>18384</v>
      </c>
      <c r="B789" s="92" t="s">
        <v>0</v>
      </c>
      <c r="C789" s="92" t="s">
        <v>0</v>
      </c>
      <c r="D789" s="260">
        <v>83.9</v>
      </c>
      <c r="E789" s="258">
        <v>23.7</v>
      </c>
      <c r="F789" s="97"/>
      <c r="G789" s="84" t="s">
        <v>0</v>
      </c>
      <c r="H789" s="84" t="s">
        <v>0</v>
      </c>
      <c r="I789" s="98">
        <f t="shared" si="98"/>
        <v>1.2062726176115701</v>
      </c>
      <c r="J789" s="84" t="s">
        <v>0</v>
      </c>
      <c r="K789" s="98">
        <f t="shared" si="100"/>
        <v>1.2062726176115701</v>
      </c>
      <c r="L789" s="86"/>
      <c r="M789" s="98">
        <f t="shared" si="96"/>
        <v>96.770472895040356</v>
      </c>
      <c r="N789" s="86">
        <f t="shared" si="99"/>
        <v>1.2062726176115701</v>
      </c>
      <c r="O789" s="86">
        <f t="shared" si="101"/>
        <v>0.59952038369304184</v>
      </c>
      <c r="Q789" s="95">
        <v>18384</v>
      </c>
      <c r="R789" s="88">
        <f t="shared" si="102"/>
        <v>96.770472895040356</v>
      </c>
      <c r="AF789" s="236" t="s">
        <v>1014</v>
      </c>
      <c r="AG789" s="10">
        <v>162</v>
      </c>
      <c r="AI789" s="31"/>
    </row>
    <row r="790" spans="1:35" x14ac:dyDescent="0.3">
      <c r="A790" s="95">
        <v>18415</v>
      </c>
      <c r="B790" s="92" t="s">
        <v>0</v>
      </c>
      <c r="C790" s="92" t="s">
        <v>0</v>
      </c>
      <c r="D790" s="260">
        <v>84.4</v>
      </c>
      <c r="E790" s="258">
        <v>23.8</v>
      </c>
      <c r="F790" s="97"/>
      <c r="G790" s="84" t="s">
        <v>0</v>
      </c>
      <c r="H790" s="84" t="s">
        <v>0</v>
      </c>
      <c r="I790" s="98">
        <f t="shared" ref="I790:I853" si="103">((D790/D789)-1)*100</f>
        <v>0.59594755661502852</v>
      </c>
      <c r="J790" s="84" t="s">
        <v>0</v>
      </c>
      <c r="K790" s="98">
        <f t="shared" si="100"/>
        <v>0.59594755661502852</v>
      </c>
      <c r="L790" s="86"/>
      <c r="M790" s="98">
        <f t="shared" si="96"/>
        <v>97.347174163783151</v>
      </c>
      <c r="N790" s="86">
        <f t="shared" ref="N790:N853" si="104">((M790/M789)-1)*100</f>
        <v>0.59594755661502852</v>
      </c>
      <c r="O790" s="86">
        <f t="shared" si="101"/>
        <v>2.0556227327690468</v>
      </c>
      <c r="Q790" s="95">
        <v>18415</v>
      </c>
      <c r="R790" s="88">
        <f t="shared" si="102"/>
        <v>97.347174163783151</v>
      </c>
      <c r="AF790" s="236" t="s">
        <v>1015</v>
      </c>
      <c r="AG790" s="10">
        <v>162</v>
      </c>
    </row>
    <row r="791" spans="1:35" x14ac:dyDescent="0.3">
      <c r="A791" s="95">
        <v>18445</v>
      </c>
      <c r="B791" s="92" t="s">
        <v>0</v>
      </c>
      <c r="C791" s="92" t="s">
        <v>0</v>
      </c>
      <c r="D791" s="260">
        <v>86.7</v>
      </c>
      <c r="E791" s="258">
        <v>24.1</v>
      </c>
      <c r="F791" s="97"/>
      <c r="G791" s="84" t="s">
        <v>0</v>
      </c>
      <c r="H791" s="84" t="s">
        <v>0</v>
      </c>
      <c r="I791" s="98">
        <f t="shared" si="103"/>
        <v>2.7251184834123254</v>
      </c>
      <c r="J791" s="84" t="s">
        <v>0</v>
      </c>
      <c r="K791" s="98">
        <f t="shared" ref="K791:K854" si="105">I791</f>
        <v>2.7251184834123254</v>
      </c>
      <c r="L791" s="86"/>
      <c r="M791" s="98">
        <v>100</v>
      </c>
      <c r="N791" s="86">
        <f t="shared" si="104"/>
        <v>2.7251184834123254</v>
      </c>
      <c r="O791" s="86">
        <f t="shared" si="101"/>
        <v>5.0909090909090793</v>
      </c>
      <c r="Q791" s="95">
        <v>18445</v>
      </c>
      <c r="R791" s="88">
        <f t="shared" si="102"/>
        <v>100</v>
      </c>
      <c r="AF791" s="236" t="s">
        <v>1016</v>
      </c>
      <c r="AG791" s="10">
        <v>163</v>
      </c>
    </row>
    <row r="792" spans="1:35" x14ac:dyDescent="0.3">
      <c r="A792" s="95">
        <v>18476</v>
      </c>
      <c r="B792" s="92" t="s">
        <v>0</v>
      </c>
      <c r="C792" s="92" t="s">
        <v>0</v>
      </c>
      <c r="D792" s="260">
        <v>88.6</v>
      </c>
      <c r="E792" s="258">
        <v>24.3</v>
      </c>
      <c r="F792" s="97"/>
      <c r="G792" s="84" t="s">
        <v>0</v>
      </c>
      <c r="H792" s="84" t="s">
        <v>0</v>
      </c>
      <c r="I792" s="98">
        <f t="shared" si="103"/>
        <v>2.1914648212225885</v>
      </c>
      <c r="J792" s="84" t="s">
        <v>0</v>
      </c>
      <c r="K792" s="98">
        <f t="shared" si="105"/>
        <v>2.1914648212225885</v>
      </c>
      <c r="L792" s="86"/>
      <c r="M792" s="98">
        <f t="shared" ref="M792:M855" si="106">M791*(1+(K792/100))</f>
        <v>102.19146482122258</v>
      </c>
      <c r="N792" s="86">
        <f t="shared" si="104"/>
        <v>2.1914648212225885</v>
      </c>
      <c r="O792" s="86">
        <f t="shared" si="101"/>
        <v>7.134220072551356</v>
      </c>
      <c r="Q792" s="95">
        <v>18476</v>
      </c>
      <c r="R792" s="88">
        <f t="shared" si="102"/>
        <v>102.19146482122258</v>
      </c>
      <c r="T792" s="31"/>
      <c r="AF792" s="236" t="s">
        <v>1017</v>
      </c>
      <c r="AG792" s="10">
        <v>163</v>
      </c>
    </row>
    <row r="793" spans="1:35" x14ac:dyDescent="0.3">
      <c r="A793" s="95">
        <v>18507</v>
      </c>
      <c r="B793" s="92" t="s">
        <v>0</v>
      </c>
      <c r="C793" s="92" t="s">
        <v>0</v>
      </c>
      <c r="D793" s="260">
        <v>90.2</v>
      </c>
      <c r="E793" s="258">
        <v>24.4</v>
      </c>
      <c r="F793" s="97"/>
      <c r="G793" s="84" t="s">
        <v>0</v>
      </c>
      <c r="H793" s="84" t="s">
        <v>0</v>
      </c>
      <c r="I793" s="98">
        <f t="shared" si="103"/>
        <v>1.8058690744921169</v>
      </c>
      <c r="J793" s="84" t="s">
        <v>0</v>
      </c>
      <c r="K793" s="98">
        <f t="shared" si="105"/>
        <v>1.8058690744921169</v>
      </c>
      <c r="L793" s="86"/>
      <c r="M793" s="98">
        <f t="shared" si="106"/>
        <v>104.03690888119954</v>
      </c>
      <c r="N793" s="86">
        <f t="shared" si="104"/>
        <v>1.8058690744921169</v>
      </c>
      <c r="O793" s="86">
        <f t="shared" si="101"/>
        <v>8.9371980676328455</v>
      </c>
      <c r="Q793" s="95">
        <v>18507</v>
      </c>
      <c r="R793" s="88">
        <f t="shared" si="102"/>
        <v>104.03690888119954</v>
      </c>
      <c r="T793" s="31"/>
      <c r="AF793" s="236" t="s">
        <v>1018</v>
      </c>
      <c r="AG793" s="10">
        <v>161</v>
      </c>
      <c r="AI793" s="31"/>
    </row>
    <row r="794" spans="1:35" x14ac:dyDescent="0.3">
      <c r="A794" s="95">
        <v>18537</v>
      </c>
      <c r="B794" s="92" t="s">
        <v>0</v>
      </c>
      <c r="C794" s="92" t="s">
        <v>0</v>
      </c>
      <c r="D794" s="260">
        <v>90.7</v>
      </c>
      <c r="E794" s="258">
        <v>24.6</v>
      </c>
      <c r="F794" s="97"/>
      <c r="G794" s="84" t="s">
        <v>0</v>
      </c>
      <c r="H794" s="84" t="s">
        <v>0</v>
      </c>
      <c r="I794" s="98">
        <f t="shared" si="103"/>
        <v>0.55432372505543892</v>
      </c>
      <c r="J794" s="84" t="s">
        <v>0</v>
      </c>
      <c r="K794" s="98">
        <f t="shared" si="105"/>
        <v>0.55432372505543892</v>
      </c>
      <c r="L794" s="86"/>
      <c r="M794" s="98">
        <f t="shared" si="106"/>
        <v>104.61361014994233</v>
      </c>
      <c r="N794" s="86">
        <f t="shared" si="104"/>
        <v>0.55432372505543892</v>
      </c>
      <c r="O794" s="86">
        <f t="shared" si="101"/>
        <v>10.072815533980584</v>
      </c>
      <c r="Q794" s="95">
        <v>18537</v>
      </c>
      <c r="R794" s="88">
        <f t="shared" si="102"/>
        <v>104.61361014994233</v>
      </c>
      <c r="AF794" s="236" t="s">
        <v>1019</v>
      </c>
      <c r="AG794" s="10">
        <v>158</v>
      </c>
      <c r="AI794" s="31"/>
    </row>
    <row r="795" spans="1:35" x14ac:dyDescent="0.3">
      <c r="A795" s="95">
        <v>18568</v>
      </c>
      <c r="B795" s="92" t="s">
        <v>0</v>
      </c>
      <c r="C795" s="92" t="s">
        <v>0</v>
      </c>
      <c r="D795" s="260">
        <v>92</v>
      </c>
      <c r="E795" s="258">
        <v>24.7</v>
      </c>
      <c r="F795" s="97"/>
      <c r="G795" s="84" t="s">
        <v>0</v>
      </c>
      <c r="H795" s="84" t="s">
        <v>0</v>
      </c>
      <c r="I795" s="98">
        <f t="shared" si="103"/>
        <v>1.4332965821389099</v>
      </c>
      <c r="J795" s="84" t="s">
        <v>0</v>
      </c>
      <c r="K795" s="98">
        <f t="shared" si="105"/>
        <v>1.4332965821389099</v>
      </c>
      <c r="L795" s="86"/>
      <c r="M795" s="98">
        <f t="shared" si="106"/>
        <v>106.11303344867358</v>
      </c>
      <c r="N795" s="86">
        <f t="shared" si="104"/>
        <v>1.4332965821389099</v>
      </c>
      <c r="O795" s="86">
        <f t="shared" si="101"/>
        <v>11.650485436893177</v>
      </c>
      <c r="Q795" s="95">
        <v>18568</v>
      </c>
      <c r="R795" s="88">
        <f t="shared" si="102"/>
        <v>106.11303344867358</v>
      </c>
      <c r="AF795" s="236" t="s">
        <v>1020</v>
      </c>
      <c r="AG795" s="10">
        <v>156</v>
      </c>
    </row>
    <row r="796" spans="1:35" x14ac:dyDescent="0.3">
      <c r="A796" s="95">
        <v>18598</v>
      </c>
      <c r="B796" s="92" t="s">
        <v>0</v>
      </c>
      <c r="C796" s="92" t="s">
        <v>0</v>
      </c>
      <c r="D796" s="260">
        <v>94.4</v>
      </c>
      <c r="E796" s="258">
        <v>25</v>
      </c>
      <c r="F796" s="97"/>
      <c r="G796" s="84" t="s">
        <v>0</v>
      </c>
      <c r="H796" s="84" t="s">
        <v>0</v>
      </c>
      <c r="I796" s="98">
        <f t="shared" si="103"/>
        <v>2.6086956521739202</v>
      </c>
      <c r="J796" s="84" t="s">
        <v>0</v>
      </c>
      <c r="K796" s="98">
        <f t="shared" si="105"/>
        <v>2.6086956521739202</v>
      </c>
      <c r="L796" s="86"/>
      <c r="M796" s="98">
        <f t="shared" si="106"/>
        <v>108.88119953863898</v>
      </c>
      <c r="N796" s="86">
        <f t="shared" si="104"/>
        <v>2.6086956521739202</v>
      </c>
      <c r="O796" s="86">
        <f t="shared" si="101"/>
        <v>14.702308626974482</v>
      </c>
      <c r="Q796" s="95">
        <v>18598</v>
      </c>
      <c r="R796" s="88">
        <f t="shared" si="102"/>
        <v>108.88119953863898</v>
      </c>
      <c r="AF796" s="236" t="s">
        <v>1021</v>
      </c>
      <c r="AG796" s="10">
        <v>155</v>
      </c>
    </row>
    <row r="797" spans="1:35" x14ac:dyDescent="0.3">
      <c r="A797" s="95">
        <v>18629</v>
      </c>
      <c r="B797" s="92" t="s">
        <v>0</v>
      </c>
      <c r="C797" s="92" t="s">
        <v>0</v>
      </c>
      <c r="D797" s="260">
        <v>96.8</v>
      </c>
      <c r="E797" s="258">
        <v>25.4</v>
      </c>
      <c r="F797" s="97"/>
      <c r="G797" s="84" t="s">
        <v>0</v>
      </c>
      <c r="H797" s="84" t="s">
        <v>0</v>
      </c>
      <c r="I797" s="98">
        <f t="shared" si="103"/>
        <v>2.5423728813559254</v>
      </c>
      <c r="J797" s="84" t="s">
        <v>0</v>
      </c>
      <c r="K797" s="98">
        <f t="shared" si="105"/>
        <v>2.5423728813559254</v>
      </c>
      <c r="L797" s="86"/>
      <c r="M797" s="98">
        <f t="shared" si="106"/>
        <v>111.64936562860437</v>
      </c>
      <c r="N797" s="86">
        <f t="shared" si="104"/>
        <v>2.5423728813559254</v>
      </c>
      <c r="O797" s="86">
        <f t="shared" si="101"/>
        <v>17.618469015795867</v>
      </c>
      <c r="Q797" s="95">
        <v>18629</v>
      </c>
      <c r="R797" s="88">
        <f t="shared" si="102"/>
        <v>111.64936562860437</v>
      </c>
      <c r="T797" s="31"/>
      <c r="AF797" s="236" t="s">
        <v>1022</v>
      </c>
      <c r="AG797" s="10">
        <v>155</v>
      </c>
    </row>
    <row r="798" spans="1:35" x14ac:dyDescent="0.3">
      <c r="A798" s="95">
        <v>18660</v>
      </c>
      <c r="B798" s="92" t="s">
        <v>0</v>
      </c>
      <c r="C798" s="92" t="s">
        <v>0</v>
      </c>
      <c r="D798" s="260">
        <v>98.1</v>
      </c>
      <c r="E798" s="258">
        <v>25.7</v>
      </c>
      <c r="F798" s="97"/>
      <c r="G798" s="84" t="s">
        <v>0</v>
      </c>
      <c r="H798" s="84" t="s">
        <v>0</v>
      </c>
      <c r="I798" s="98">
        <f t="shared" si="103"/>
        <v>1.3429752066115741</v>
      </c>
      <c r="J798" s="84" t="s">
        <v>0</v>
      </c>
      <c r="K798" s="98">
        <f t="shared" si="105"/>
        <v>1.3429752066115741</v>
      </c>
      <c r="L798" s="86"/>
      <c r="M798" s="98">
        <f t="shared" si="106"/>
        <v>113.14878892733563</v>
      </c>
      <c r="N798" s="86">
        <f t="shared" si="104"/>
        <v>1.3429752066115741</v>
      </c>
      <c r="O798" s="86">
        <f t="shared" si="101"/>
        <v>18.478260869565212</v>
      </c>
      <c r="Q798" s="95">
        <v>18660</v>
      </c>
      <c r="R798" s="88">
        <f t="shared" si="102"/>
        <v>113.14878892733563</v>
      </c>
      <c r="T798" s="31"/>
      <c r="AF798" s="236" t="s">
        <v>1023</v>
      </c>
      <c r="AG798" s="10">
        <v>154</v>
      </c>
      <c r="AI798" s="31"/>
    </row>
    <row r="799" spans="1:35" x14ac:dyDescent="0.3">
      <c r="A799" s="95">
        <v>18688</v>
      </c>
      <c r="B799" s="92" t="s">
        <v>0</v>
      </c>
      <c r="C799" s="92" t="s">
        <v>0</v>
      </c>
      <c r="D799" s="260">
        <v>98.1</v>
      </c>
      <c r="E799" s="258">
        <v>25.8</v>
      </c>
      <c r="F799" s="97"/>
      <c r="G799" s="84" t="s">
        <v>0</v>
      </c>
      <c r="H799" s="84" t="s">
        <v>0</v>
      </c>
      <c r="I799" s="98">
        <f t="shared" si="103"/>
        <v>0</v>
      </c>
      <c r="J799" s="84" t="s">
        <v>0</v>
      </c>
      <c r="K799" s="98">
        <f t="shared" si="105"/>
        <v>0</v>
      </c>
      <c r="L799" s="86"/>
      <c r="M799" s="98">
        <f t="shared" si="106"/>
        <v>113.14878892733563</v>
      </c>
      <c r="N799" s="86">
        <f t="shared" si="104"/>
        <v>0</v>
      </c>
      <c r="O799" s="86">
        <f t="shared" si="101"/>
        <v>18.335343787696011</v>
      </c>
      <c r="Q799" s="95">
        <v>18688</v>
      </c>
      <c r="R799" s="88">
        <f t="shared" si="102"/>
        <v>113.14878892733563</v>
      </c>
      <c r="AF799" s="236" t="s">
        <v>1024</v>
      </c>
      <c r="AG799" s="10">
        <v>152</v>
      </c>
      <c r="AI799" s="31"/>
    </row>
    <row r="800" spans="1:35" x14ac:dyDescent="0.3">
      <c r="A800" s="95">
        <v>18719</v>
      </c>
      <c r="B800" s="92" t="s">
        <v>0</v>
      </c>
      <c r="C800" s="92" t="s">
        <v>0</v>
      </c>
      <c r="D800" s="260">
        <v>97.9</v>
      </c>
      <c r="E800" s="258">
        <v>25.8</v>
      </c>
      <c r="F800" s="97"/>
      <c r="G800" s="84" t="s">
        <v>0</v>
      </c>
      <c r="H800" s="84" t="s">
        <v>0</v>
      </c>
      <c r="I800" s="98">
        <f t="shared" si="103"/>
        <v>-0.20387359836899765</v>
      </c>
      <c r="J800" s="84" t="s">
        <v>0</v>
      </c>
      <c r="K800" s="98">
        <f t="shared" si="105"/>
        <v>-0.20387359836899765</v>
      </c>
      <c r="L800" s="86"/>
      <c r="M800" s="98">
        <f t="shared" si="106"/>
        <v>112.91810841983853</v>
      </c>
      <c r="N800" s="86">
        <f t="shared" si="104"/>
        <v>-0.20387359836899765</v>
      </c>
      <c r="O800" s="86">
        <f t="shared" si="101"/>
        <v>18.094089264173729</v>
      </c>
      <c r="Q800" s="95">
        <v>18719</v>
      </c>
      <c r="R800" s="88">
        <f t="shared" si="102"/>
        <v>112.91810841983853</v>
      </c>
      <c r="AF800" s="236" t="s">
        <v>1025</v>
      </c>
      <c r="AG800" s="10">
        <v>152</v>
      </c>
    </row>
    <row r="801" spans="1:35" x14ac:dyDescent="0.3">
      <c r="A801" s="95">
        <v>18749</v>
      </c>
      <c r="B801" s="92" t="s">
        <v>0</v>
      </c>
      <c r="C801" s="92" t="s">
        <v>0</v>
      </c>
      <c r="D801" s="260">
        <v>97.6</v>
      </c>
      <c r="E801" s="258">
        <v>25.9</v>
      </c>
      <c r="F801" s="97"/>
      <c r="G801" s="84" t="s">
        <v>0</v>
      </c>
      <c r="H801" s="84" t="s">
        <v>0</v>
      </c>
      <c r="I801" s="98">
        <f t="shared" si="103"/>
        <v>-0.30643513789582189</v>
      </c>
      <c r="J801" s="84" t="s">
        <v>0</v>
      </c>
      <c r="K801" s="98">
        <f t="shared" si="105"/>
        <v>-0.30643513789582189</v>
      </c>
      <c r="L801" s="86"/>
      <c r="M801" s="98">
        <f t="shared" si="106"/>
        <v>112.57208765859285</v>
      </c>
      <c r="N801" s="86">
        <f t="shared" si="104"/>
        <v>-0.30643513789582189</v>
      </c>
      <c r="O801" s="86">
        <f t="shared" ref="O801:O864" si="107">((M801/M789)-1)*100</f>
        <v>16.32896305125151</v>
      </c>
      <c r="Q801" s="95">
        <v>18749</v>
      </c>
      <c r="R801" s="88">
        <f t="shared" si="102"/>
        <v>112.57208765859285</v>
      </c>
      <c r="AF801" s="236" t="s">
        <v>1026</v>
      </c>
      <c r="AG801" s="10">
        <v>152</v>
      </c>
    </row>
    <row r="802" spans="1:35" x14ac:dyDescent="0.3">
      <c r="A802" s="95">
        <v>18780</v>
      </c>
      <c r="B802" s="92" t="s">
        <v>0</v>
      </c>
      <c r="C802" s="92" t="s">
        <v>0</v>
      </c>
      <c r="D802" s="260">
        <v>96.9</v>
      </c>
      <c r="E802" s="258">
        <v>25.9</v>
      </c>
      <c r="F802" s="97"/>
      <c r="G802" s="84" t="s">
        <v>0</v>
      </c>
      <c r="H802" s="84" t="s">
        <v>0</v>
      </c>
      <c r="I802" s="98">
        <f t="shared" si="103"/>
        <v>-0.71721311475408944</v>
      </c>
      <c r="J802" s="84" t="s">
        <v>0</v>
      </c>
      <c r="K802" s="98">
        <f t="shared" si="105"/>
        <v>-0.71721311475408944</v>
      </c>
      <c r="L802" s="86"/>
      <c r="M802" s="98">
        <f t="shared" si="106"/>
        <v>111.76470588235296</v>
      </c>
      <c r="N802" s="86">
        <f t="shared" si="104"/>
        <v>-0.71721311475408944</v>
      </c>
      <c r="O802" s="86">
        <f t="shared" si="107"/>
        <v>14.810426540284393</v>
      </c>
      <c r="Q802" s="95">
        <v>18780</v>
      </c>
      <c r="R802" s="88">
        <f t="shared" si="102"/>
        <v>111.76470588235296</v>
      </c>
      <c r="T802" s="31"/>
      <c r="AF802" s="236" t="s">
        <v>1027</v>
      </c>
      <c r="AG802" s="10">
        <v>152</v>
      </c>
    </row>
    <row r="803" spans="1:35" x14ac:dyDescent="0.3">
      <c r="A803" s="95">
        <v>18810</v>
      </c>
      <c r="B803" s="92" t="s">
        <v>0</v>
      </c>
      <c r="C803" s="92" t="s">
        <v>0</v>
      </c>
      <c r="D803" s="260">
        <v>96.2</v>
      </c>
      <c r="E803" s="258">
        <v>25.9</v>
      </c>
      <c r="F803" s="97"/>
      <c r="G803" s="84" t="s">
        <v>0</v>
      </c>
      <c r="H803" s="84" t="s">
        <v>0</v>
      </c>
      <c r="I803" s="98">
        <f t="shared" si="103"/>
        <v>-0.72239422084623417</v>
      </c>
      <c r="J803" s="84" t="s">
        <v>0</v>
      </c>
      <c r="K803" s="98">
        <f t="shared" si="105"/>
        <v>-0.72239422084623417</v>
      </c>
      <c r="L803" s="86"/>
      <c r="M803" s="98">
        <f t="shared" si="106"/>
        <v>110.95732410611305</v>
      </c>
      <c r="N803" s="86">
        <f t="shared" si="104"/>
        <v>-0.72239422084623417</v>
      </c>
      <c r="O803" s="86">
        <f t="shared" si="107"/>
        <v>10.957324106113052</v>
      </c>
      <c r="Q803" s="95">
        <v>18810</v>
      </c>
      <c r="R803" s="88">
        <f t="shared" si="102"/>
        <v>110.95732410611305</v>
      </c>
      <c r="T803" s="31"/>
      <c r="AF803" s="236" t="s">
        <v>1028</v>
      </c>
      <c r="AG803" s="10">
        <v>155</v>
      </c>
      <c r="AI803" s="31"/>
    </row>
    <row r="804" spans="1:35" x14ac:dyDescent="0.3">
      <c r="A804" s="95">
        <v>18841</v>
      </c>
      <c r="B804" s="92" t="s">
        <v>0</v>
      </c>
      <c r="C804" s="92" t="s">
        <v>0</v>
      </c>
      <c r="D804" s="260">
        <v>95.7</v>
      </c>
      <c r="E804" s="258">
        <v>25.9</v>
      </c>
      <c r="F804" s="97"/>
      <c r="G804" s="84" t="s">
        <v>0</v>
      </c>
      <c r="H804" s="84" t="s">
        <v>0</v>
      </c>
      <c r="I804" s="98">
        <f t="shared" si="103"/>
        <v>-0.519750519750517</v>
      </c>
      <c r="J804" s="84" t="s">
        <v>0</v>
      </c>
      <c r="K804" s="98">
        <f t="shared" si="105"/>
        <v>-0.519750519750517</v>
      </c>
      <c r="L804" s="86"/>
      <c r="M804" s="98">
        <f t="shared" si="106"/>
        <v>110.38062283737025</v>
      </c>
      <c r="N804" s="86">
        <f t="shared" si="104"/>
        <v>-0.51975051975052811</v>
      </c>
      <c r="O804" s="86">
        <f t="shared" si="107"/>
        <v>8.0135440180587381</v>
      </c>
      <c r="Q804" s="95">
        <v>18841</v>
      </c>
      <c r="R804" s="88">
        <f t="shared" si="102"/>
        <v>110.38062283737025</v>
      </c>
      <c r="AF804" s="236" t="s">
        <v>1029</v>
      </c>
      <c r="AG804" s="10">
        <v>154</v>
      </c>
      <c r="AI804" s="31"/>
    </row>
    <row r="805" spans="1:35" x14ac:dyDescent="0.3">
      <c r="A805" s="95">
        <v>18872</v>
      </c>
      <c r="B805" s="92" t="s">
        <v>0</v>
      </c>
      <c r="C805" s="92" t="s">
        <v>0</v>
      </c>
      <c r="D805" s="260">
        <v>95.5</v>
      </c>
      <c r="E805" s="258">
        <v>26.1</v>
      </c>
      <c r="F805" s="97"/>
      <c r="G805" s="84" t="s">
        <v>0</v>
      </c>
      <c r="H805" s="84" t="s">
        <v>0</v>
      </c>
      <c r="I805" s="98">
        <f t="shared" si="103"/>
        <v>-0.2089864158829724</v>
      </c>
      <c r="J805" s="84" t="s">
        <v>0</v>
      </c>
      <c r="K805" s="98">
        <f t="shared" si="105"/>
        <v>-0.2089864158829724</v>
      </c>
      <c r="L805" s="86"/>
      <c r="M805" s="98">
        <f t="shared" si="106"/>
        <v>110.14994232987313</v>
      </c>
      <c r="N805" s="86">
        <f t="shared" si="104"/>
        <v>-0.2089864158829724</v>
      </c>
      <c r="O805" s="86">
        <f t="shared" si="107"/>
        <v>5.8758314855875904</v>
      </c>
      <c r="Q805" s="95">
        <v>18872</v>
      </c>
      <c r="R805" s="88">
        <f t="shared" si="102"/>
        <v>110.14994232987313</v>
      </c>
      <c r="AF805" s="236" t="s">
        <v>1030</v>
      </c>
      <c r="AG805" s="10">
        <v>154</v>
      </c>
    </row>
    <row r="806" spans="1:35" x14ac:dyDescent="0.3">
      <c r="A806" s="95">
        <v>18902</v>
      </c>
      <c r="B806" s="92" t="s">
        <v>0</v>
      </c>
      <c r="C806" s="92" t="s">
        <v>0</v>
      </c>
      <c r="D806" s="260">
        <v>95.7</v>
      </c>
      <c r="E806" s="258">
        <v>26.2</v>
      </c>
      <c r="F806" s="97"/>
      <c r="G806" s="84" t="s">
        <v>0</v>
      </c>
      <c r="H806" s="84" t="s">
        <v>0</v>
      </c>
      <c r="I806" s="98">
        <f t="shared" si="103"/>
        <v>0.20942408376962707</v>
      </c>
      <c r="J806" s="84" t="s">
        <v>0</v>
      </c>
      <c r="K806" s="98">
        <f t="shared" si="105"/>
        <v>0.20942408376962707</v>
      </c>
      <c r="L806" s="86"/>
      <c r="M806" s="98">
        <f t="shared" si="106"/>
        <v>110.38062283737024</v>
      </c>
      <c r="N806" s="86">
        <f t="shared" si="104"/>
        <v>0.20942408376962707</v>
      </c>
      <c r="O806" s="86">
        <f t="shared" si="107"/>
        <v>5.5126791620727644</v>
      </c>
      <c r="Q806" s="95">
        <v>18902</v>
      </c>
      <c r="R806" s="88">
        <f t="shared" si="102"/>
        <v>110.38062283737024</v>
      </c>
      <c r="AF806" s="236" t="s">
        <v>1031</v>
      </c>
      <c r="AG806" s="10">
        <v>155</v>
      </c>
    </row>
    <row r="807" spans="1:35" x14ac:dyDescent="0.3">
      <c r="A807" s="95">
        <v>18933</v>
      </c>
      <c r="B807" s="92" t="s">
        <v>0</v>
      </c>
      <c r="C807" s="92" t="s">
        <v>0</v>
      </c>
      <c r="D807" s="260">
        <v>95.7</v>
      </c>
      <c r="E807" s="258">
        <v>26.4</v>
      </c>
      <c r="F807" s="97"/>
      <c r="G807" s="84" t="s">
        <v>0</v>
      </c>
      <c r="H807" s="84" t="s">
        <v>0</v>
      </c>
      <c r="I807" s="98">
        <f t="shared" si="103"/>
        <v>0</v>
      </c>
      <c r="J807" s="84" t="s">
        <v>0</v>
      </c>
      <c r="K807" s="98">
        <f t="shared" si="105"/>
        <v>0</v>
      </c>
      <c r="L807" s="86"/>
      <c r="M807" s="98">
        <f t="shared" si="106"/>
        <v>110.38062283737024</v>
      </c>
      <c r="N807" s="86">
        <f t="shared" si="104"/>
        <v>0</v>
      </c>
      <c r="O807" s="86">
        <f t="shared" si="107"/>
        <v>4.0217391304347982</v>
      </c>
      <c r="Q807" s="95">
        <v>18933</v>
      </c>
      <c r="R807" s="88">
        <f t="shared" si="102"/>
        <v>110.38062283737024</v>
      </c>
      <c r="T807" s="31"/>
      <c r="AF807" s="236" t="s">
        <v>1032</v>
      </c>
      <c r="AG807" s="10">
        <v>154</v>
      </c>
    </row>
    <row r="808" spans="1:35" x14ac:dyDescent="0.3">
      <c r="A808" s="95">
        <v>18963</v>
      </c>
      <c r="B808" s="92" t="s">
        <v>0</v>
      </c>
      <c r="C808" s="92" t="s">
        <v>0</v>
      </c>
      <c r="D808" s="260">
        <v>95.6</v>
      </c>
      <c r="E808" s="258">
        <v>26.5</v>
      </c>
      <c r="F808" s="97"/>
      <c r="G808" s="84" t="s">
        <v>0</v>
      </c>
      <c r="H808" s="84" t="s">
        <v>0</v>
      </c>
      <c r="I808" s="98">
        <f t="shared" si="103"/>
        <v>-0.10449320794149175</v>
      </c>
      <c r="J808" s="84" t="s">
        <v>0</v>
      </c>
      <c r="K808" s="98">
        <f t="shared" si="105"/>
        <v>-0.10449320794149175</v>
      </c>
      <c r="L808" s="86"/>
      <c r="M808" s="98">
        <f t="shared" si="106"/>
        <v>110.26528258362167</v>
      </c>
      <c r="N808" s="86">
        <f t="shared" si="104"/>
        <v>-0.10449320794149175</v>
      </c>
      <c r="O808" s="86">
        <f t="shared" si="107"/>
        <v>1.2711864406779627</v>
      </c>
      <c r="Q808" s="95">
        <v>18963</v>
      </c>
      <c r="R808" s="88">
        <f t="shared" si="102"/>
        <v>110.26528258362167</v>
      </c>
      <c r="T808" s="31"/>
      <c r="AF808" s="236" t="s">
        <v>1033</v>
      </c>
      <c r="AG808" s="10">
        <v>155</v>
      </c>
      <c r="AI808" s="31"/>
    </row>
    <row r="809" spans="1:35" x14ac:dyDescent="0.3">
      <c r="A809" s="95">
        <v>18994</v>
      </c>
      <c r="B809" s="92" t="s">
        <v>0</v>
      </c>
      <c r="C809" s="92" t="s">
        <v>0</v>
      </c>
      <c r="D809" s="260">
        <v>95.2</v>
      </c>
      <c r="E809" s="258">
        <v>26.5</v>
      </c>
      <c r="F809" s="97"/>
      <c r="G809" s="84" t="s">
        <v>0</v>
      </c>
      <c r="H809" s="84" t="s">
        <v>0</v>
      </c>
      <c r="I809" s="98">
        <f t="shared" si="103"/>
        <v>-0.41841004184099972</v>
      </c>
      <c r="J809" s="84" t="s">
        <v>0</v>
      </c>
      <c r="K809" s="98">
        <f t="shared" si="105"/>
        <v>-0.41841004184099972</v>
      </c>
      <c r="L809" s="86"/>
      <c r="M809" s="98">
        <f t="shared" si="106"/>
        <v>109.80392156862744</v>
      </c>
      <c r="N809" s="86">
        <f t="shared" si="104"/>
        <v>-0.41841004184099972</v>
      </c>
      <c r="O809" s="86">
        <f t="shared" si="107"/>
        <v>-1.6528925619834656</v>
      </c>
      <c r="Q809" s="95">
        <v>18994</v>
      </c>
      <c r="R809" s="88">
        <f t="shared" si="102"/>
        <v>109.80392156862744</v>
      </c>
      <c r="AF809" s="236" t="s">
        <v>1034</v>
      </c>
      <c r="AG809" s="10">
        <v>155</v>
      </c>
      <c r="AI809" s="31"/>
    </row>
    <row r="810" spans="1:35" x14ac:dyDescent="0.3">
      <c r="A810" s="95">
        <v>19025</v>
      </c>
      <c r="B810" s="92" t="s">
        <v>0</v>
      </c>
      <c r="C810" s="92" t="s">
        <v>0</v>
      </c>
      <c r="D810" s="260">
        <v>94.7</v>
      </c>
      <c r="E810" s="258">
        <v>26.3</v>
      </c>
      <c r="F810" s="97"/>
      <c r="G810" s="84" t="s">
        <v>0</v>
      </c>
      <c r="H810" s="84" t="s">
        <v>0</v>
      </c>
      <c r="I810" s="98">
        <f t="shared" si="103"/>
        <v>-0.52521008403361158</v>
      </c>
      <c r="J810" s="84" t="s">
        <v>0</v>
      </c>
      <c r="K810" s="98">
        <f t="shared" si="105"/>
        <v>-0.52521008403361158</v>
      </c>
      <c r="L810" s="86"/>
      <c r="M810" s="98">
        <f t="shared" si="106"/>
        <v>109.22722029988465</v>
      </c>
      <c r="N810" s="86">
        <f t="shared" si="104"/>
        <v>-0.52521008403361158</v>
      </c>
      <c r="O810" s="86">
        <f t="shared" si="107"/>
        <v>-3.4658511722731933</v>
      </c>
      <c r="Q810" s="95">
        <v>19025</v>
      </c>
      <c r="R810" s="88">
        <f t="shared" si="102"/>
        <v>109.22722029988465</v>
      </c>
      <c r="AF810" s="236" t="s">
        <v>1035</v>
      </c>
      <c r="AG810" s="10">
        <v>154</v>
      </c>
    </row>
    <row r="811" spans="1:35" x14ac:dyDescent="0.3">
      <c r="A811" s="95">
        <v>19054</v>
      </c>
      <c r="B811" s="92" t="s">
        <v>0</v>
      </c>
      <c r="C811" s="92" t="s">
        <v>0</v>
      </c>
      <c r="D811" s="260">
        <v>94.6</v>
      </c>
      <c r="E811" s="258">
        <v>26.3</v>
      </c>
      <c r="F811" s="97"/>
      <c r="G811" s="84" t="s">
        <v>0</v>
      </c>
      <c r="H811" s="84" t="s">
        <v>0</v>
      </c>
      <c r="I811" s="98">
        <f t="shared" si="103"/>
        <v>-0.10559662090814381</v>
      </c>
      <c r="J811" s="84" t="s">
        <v>0</v>
      </c>
      <c r="K811" s="98">
        <f t="shared" si="105"/>
        <v>-0.10559662090814381</v>
      </c>
      <c r="L811" s="86"/>
      <c r="M811" s="98">
        <f t="shared" si="106"/>
        <v>109.11188004613608</v>
      </c>
      <c r="N811" s="86">
        <f t="shared" si="104"/>
        <v>-0.10559662090814381</v>
      </c>
      <c r="O811" s="86">
        <f t="shared" si="107"/>
        <v>-3.5677879714577032</v>
      </c>
      <c r="Q811" s="95">
        <v>19054</v>
      </c>
      <c r="R811" s="88">
        <f t="shared" si="102"/>
        <v>109.11188004613608</v>
      </c>
      <c r="AF811" s="236" t="s">
        <v>1036</v>
      </c>
      <c r="AG811" s="10">
        <v>153</v>
      </c>
    </row>
    <row r="812" spans="1:35" x14ac:dyDescent="0.3">
      <c r="A812" s="95">
        <v>19085</v>
      </c>
      <c r="B812" s="92" t="s">
        <v>0</v>
      </c>
      <c r="C812" s="92" t="s">
        <v>0</v>
      </c>
      <c r="D812" s="260">
        <v>94.1</v>
      </c>
      <c r="E812" s="258">
        <v>26.4</v>
      </c>
      <c r="F812" s="97"/>
      <c r="G812" s="84" t="s">
        <v>0</v>
      </c>
      <c r="H812" s="84" t="s">
        <v>0</v>
      </c>
      <c r="I812" s="98">
        <f t="shared" si="103"/>
        <v>-0.5285412262156397</v>
      </c>
      <c r="J812" s="84" t="s">
        <v>0</v>
      </c>
      <c r="K812" s="98">
        <f t="shared" si="105"/>
        <v>-0.5285412262156397</v>
      </c>
      <c r="L812" s="86"/>
      <c r="M812" s="98">
        <f t="shared" si="106"/>
        <v>108.5351787773933</v>
      </c>
      <c r="N812" s="86">
        <f t="shared" si="104"/>
        <v>-0.5285412262156397</v>
      </c>
      <c r="O812" s="86">
        <f t="shared" si="107"/>
        <v>-3.8815117466802995</v>
      </c>
      <c r="Q812" s="95">
        <v>19085</v>
      </c>
      <c r="R812" s="88">
        <f t="shared" si="102"/>
        <v>108.5351787773933</v>
      </c>
      <c r="T812" s="31"/>
      <c r="AF812" s="236" t="s">
        <v>1037</v>
      </c>
      <c r="AG812" s="10">
        <v>152</v>
      </c>
    </row>
    <row r="813" spans="1:35" x14ac:dyDescent="0.3">
      <c r="A813" s="95">
        <v>19115</v>
      </c>
      <c r="B813" s="92" t="s">
        <v>0</v>
      </c>
      <c r="C813" s="92" t="s">
        <v>0</v>
      </c>
      <c r="D813" s="260">
        <v>94</v>
      </c>
      <c r="E813" s="258">
        <v>26.4</v>
      </c>
      <c r="F813" s="97"/>
      <c r="G813" s="84" t="s">
        <v>0</v>
      </c>
      <c r="H813" s="84" t="s">
        <v>0</v>
      </c>
      <c r="I813" s="98">
        <f t="shared" si="103"/>
        <v>-0.10626992561104665</v>
      </c>
      <c r="J813" s="84" t="s">
        <v>0</v>
      </c>
      <c r="K813" s="98">
        <f t="shared" si="105"/>
        <v>-0.10626992561104665</v>
      </c>
      <c r="L813" s="86"/>
      <c r="M813" s="98">
        <f t="shared" si="106"/>
        <v>108.41983852364474</v>
      </c>
      <c r="N813" s="86">
        <f t="shared" si="104"/>
        <v>-0.10626992561104665</v>
      </c>
      <c r="O813" s="86">
        <f t="shared" si="107"/>
        <v>-3.6885245901639441</v>
      </c>
      <c r="Q813" s="95">
        <v>19115</v>
      </c>
      <c r="R813" s="88">
        <f t="shared" si="102"/>
        <v>108.41983852364474</v>
      </c>
      <c r="T813" s="31"/>
      <c r="AF813" s="236" t="s">
        <v>1038</v>
      </c>
      <c r="AG813" s="10">
        <v>152</v>
      </c>
      <c r="AI813" s="31"/>
    </row>
    <row r="814" spans="1:35" x14ac:dyDescent="0.3">
      <c r="A814" s="95">
        <v>19146</v>
      </c>
      <c r="B814" s="92" t="s">
        <v>0</v>
      </c>
      <c r="C814" s="92" t="s">
        <v>0</v>
      </c>
      <c r="D814" s="260">
        <v>93.6</v>
      </c>
      <c r="E814" s="258">
        <v>26.5</v>
      </c>
      <c r="F814" s="97"/>
      <c r="G814" s="84" t="s">
        <v>0</v>
      </c>
      <c r="H814" s="84" t="s">
        <v>0</v>
      </c>
      <c r="I814" s="98">
        <f t="shared" si="103"/>
        <v>-0.42553191489361764</v>
      </c>
      <c r="J814" s="84" t="s">
        <v>0</v>
      </c>
      <c r="K814" s="98">
        <f t="shared" si="105"/>
        <v>-0.42553191489361764</v>
      </c>
      <c r="L814" s="86"/>
      <c r="M814" s="98">
        <f t="shared" si="106"/>
        <v>107.9584775086505</v>
      </c>
      <c r="N814" s="86">
        <f t="shared" si="104"/>
        <v>-0.42553191489361764</v>
      </c>
      <c r="O814" s="86">
        <f t="shared" si="107"/>
        <v>-3.4055727554179849</v>
      </c>
      <c r="Q814" s="95">
        <v>19146</v>
      </c>
      <c r="R814" s="88">
        <f t="shared" si="102"/>
        <v>107.9584775086505</v>
      </c>
      <c r="AF814" s="236" t="s">
        <v>1039</v>
      </c>
      <c r="AG814" s="10">
        <v>152</v>
      </c>
      <c r="AI814" s="31"/>
    </row>
    <row r="815" spans="1:35" x14ac:dyDescent="0.3">
      <c r="A815" s="95">
        <v>19176</v>
      </c>
      <c r="B815" s="92" t="s">
        <v>0</v>
      </c>
      <c r="C815" s="92" t="s">
        <v>0</v>
      </c>
      <c r="D815" s="260">
        <v>94.1</v>
      </c>
      <c r="E815" s="258">
        <v>26.7</v>
      </c>
      <c r="F815" s="97"/>
      <c r="G815" s="84" t="s">
        <v>0</v>
      </c>
      <c r="H815" s="84" t="s">
        <v>0</v>
      </c>
      <c r="I815" s="98">
        <f t="shared" si="103"/>
        <v>0.53418803418803229</v>
      </c>
      <c r="J815" s="84" t="s">
        <v>0</v>
      </c>
      <c r="K815" s="98">
        <f t="shared" si="105"/>
        <v>0.53418803418803229</v>
      </c>
      <c r="L815" s="86"/>
      <c r="M815" s="98">
        <f t="shared" si="106"/>
        <v>108.5351787773933</v>
      </c>
      <c r="N815" s="86">
        <f t="shared" si="104"/>
        <v>0.53418803418803229</v>
      </c>
      <c r="O815" s="86">
        <f t="shared" si="107"/>
        <v>-2.1829521829522025</v>
      </c>
      <c r="Q815" s="95">
        <v>19176</v>
      </c>
      <c r="R815" s="88">
        <f t="shared" si="102"/>
        <v>108.5351787773933</v>
      </c>
      <c r="AF815" s="236" t="s">
        <v>1040</v>
      </c>
      <c r="AG815" s="10">
        <v>153</v>
      </c>
    </row>
    <row r="816" spans="1:35" x14ac:dyDescent="0.3">
      <c r="A816" s="95">
        <v>19207</v>
      </c>
      <c r="B816" s="92" t="s">
        <v>0</v>
      </c>
      <c r="C816" s="92" t="s">
        <v>0</v>
      </c>
      <c r="D816" s="260">
        <v>94.5</v>
      </c>
      <c r="E816" s="258">
        <v>26.7</v>
      </c>
      <c r="F816" s="97"/>
      <c r="G816" s="84" t="s">
        <v>0</v>
      </c>
      <c r="H816" s="84" t="s">
        <v>0</v>
      </c>
      <c r="I816" s="98">
        <f t="shared" si="103"/>
        <v>0.42507970244420878</v>
      </c>
      <c r="J816" s="84" t="s">
        <v>0</v>
      </c>
      <c r="K816" s="98">
        <f t="shared" si="105"/>
        <v>0.42507970244420878</v>
      </c>
      <c r="L816" s="86"/>
      <c r="M816" s="98">
        <f t="shared" si="106"/>
        <v>108.99653979238754</v>
      </c>
      <c r="N816" s="86">
        <f t="shared" si="104"/>
        <v>0.42507970244420878</v>
      </c>
      <c r="O816" s="86">
        <f t="shared" si="107"/>
        <v>-1.2539184952978233</v>
      </c>
      <c r="Q816" s="95">
        <v>19207</v>
      </c>
      <c r="R816" s="88">
        <f t="shared" si="102"/>
        <v>108.99653979238754</v>
      </c>
      <c r="AF816" s="236" t="s">
        <v>1041</v>
      </c>
      <c r="AG816" s="10">
        <v>152</v>
      </c>
    </row>
    <row r="817" spans="1:35" x14ac:dyDescent="0.3">
      <c r="A817" s="95">
        <v>19238</v>
      </c>
      <c r="B817" s="92" t="s">
        <v>0</v>
      </c>
      <c r="C817" s="92" t="s">
        <v>0</v>
      </c>
      <c r="D817" s="260">
        <v>94.1</v>
      </c>
      <c r="E817" s="258">
        <v>26.7</v>
      </c>
      <c r="F817" s="97"/>
      <c r="G817" s="84" t="s">
        <v>0</v>
      </c>
      <c r="H817" s="84" t="s">
        <v>0</v>
      </c>
      <c r="I817" s="98">
        <f t="shared" si="103"/>
        <v>-0.42328042328042548</v>
      </c>
      <c r="J817" s="84" t="s">
        <v>0</v>
      </c>
      <c r="K817" s="98">
        <f t="shared" si="105"/>
        <v>-0.42328042328042548</v>
      </c>
      <c r="L817" s="86"/>
      <c r="M817" s="98">
        <f t="shared" si="106"/>
        <v>108.5351787773933</v>
      </c>
      <c r="N817" s="86">
        <f t="shared" si="104"/>
        <v>-0.42328042328042548</v>
      </c>
      <c r="O817" s="86">
        <f t="shared" si="107"/>
        <v>-1.465968586387445</v>
      </c>
      <c r="Q817" s="95">
        <v>19238</v>
      </c>
      <c r="R817" s="88">
        <f t="shared" si="102"/>
        <v>108.5351787773933</v>
      </c>
      <c r="T817" s="31"/>
      <c r="AF817" s="236" t="s">
        <v>1042</v>
      </c>
      <c r="AG817" s="10">
        <v>155</v>
      </c>
    </row>
    <row r="818" spans="1:35" x14ac:dyDescent="0.3">
      <c r="A818" s="95">
        <v>19268</v>
      </c>
      <c r="B818" s="92" t="s">
        <v>0</v>
      </c>
      <c r="C818" s="92" t="s">
        <v>0</v>
      </c>
      <c r="D818" s="260">
        <v>93.6</v>
      </c>
      <c r="E818" s="258">
        <v>26.7</v>
      </c>
      <c r="F818" s="97"/>
      <c r="G818" s="84" t="s">
        <v>0</v>
      </c>
      <c r="H818" s="84" t="s">
        <v>0</v>
      </c>
      <c r="I818" s="98">
        <f t="shared" si="103"/>
        <v>-0.53134962805525543</v>
      </c>
      <c r="J818" s="84" t="s">
        <v>0</v>
      </c>
      <c r="K818" s="98">
        <f t="shared" si="105"/>
        <v>-0.53134962805525543</v>
      </c>
      <c r="L818" s="86"/>
      <c r="M818" s="98">
        <f t="shared" si="106"/>
        <v>107.95847750865052</v>
      </c>
      <c r="N818" s="86">
        <f t="shared" si="104"/>
        <v>-0.53134962805525543</v>
      </c>
      <c r="O818" s="86">
        <f t="shared" si="107"/>
        <v>-2.1943573667711602</v>
      </c>
      <c r="Q818" s="95">
        <v>19268</v>
      </c>
      <c r="R818" s="88">
        <f t="shared" si="102"/>
        <v>107.95847750865052</v>
      </c>
      <c r="T818" s="31"/>
      <c r="AF818" s="236" t="s">
        <v>1043</v>
      </c>
      <c r="AG818" s="10">
        <v>155</v>
      </c>
      <c r="AI818" s="31"/>
    </row>
    <row r="819" spans="1:35" x14ac:dyDescent="0.3">
      <c r="A819" s="95">
        <v>19299</v>
      </c>
      <c r="B819" s="92" t="s">
        <v>0</v>
      </c>
      <c r="C819" s="92" t="s">
        <v>0</v>
      </c>
      <c r="D819" s="260">
        <v>93.2</v>
      </c>
      <c r="E819" s="258">
        <v>26.7</v>
      </c>
      <c r="F819" s="97"/>
      <c r="G819" s="84" t="s">
        <v>0</v>
      </c>
      <c r="H819" s="84" t="s">
        <v>0</v>
      </c>
      <c r="I819" s="98">
        <f t="shared" si="103"/>
        <v>-0.42735042735041473</v>
      </c>
      <c r="J819" s="84" t="s">
        <v>0</v>
      </c>
      <c r="K819" s="98">
        <f t="shared" si="105"/>
        <v>-0.42735042735041473</v>
      </c>
      <c r="L819" s="86"/>
      <c r="M819" s="98">
        <f t="shared" si="106"/>
        <v>107.49711649365629</v>
      </c>
      <c r="N819" s="86">
        <f t="shared" si="104"/>
        <v>-0.42735042735041473</v>
      </c>
      <c r="O819" s="86">
        <f t="shared" si="107"/>
        <v>-2.6123301985370828</v>
      </c>
      <c r="Q819" s="95">
        <v>19299</v>
      </c>
      <c r="R819" s="88">
        <f t="shared" si="102"/>
        <v>107.49711649365629</v>
      </c>
      <c r="AF819" s="236" t="s">
        <v>1044</v>
      </c>
      <c r="AG819" s="10">
        <v>155</v>
      </c>
      <c r="AI819" s="31"/>
    </row>
    <row r="820" spans="1:35" x14ac:dyDescent="0.3">
      <c r="A820" s="95">
        <v>19329</v>
      </c>
      <c r="B820" s="92" t="s">
        <v>0</v>
      </c>
      <c r="C820" s="92" t="s">
        <v>0</v>
      </c>
      <c r="D820" s="260">
        <v>92.3</v>
      </c>
      <c r="E820" s="258">
        <v>26.7</v>
      </c>
      <c r="F820" s="97"/>
      <c r="G820" s="84" t="s">
        <v>0</v>
      </c>
      <c r="H820" s="84" t="s">
        <v>0</v>
      </c>
      <c r="I820" s="98">
        <f t="shared" si="103"/>
        <v>-0.965665236051505</v>
      </c>
      <c r="J820" s="84" t="s">
        <v>0</v>
      </c>
      <c r="K820" s="98">
        <f t="shared" si="105"/>
        <v>-0.965665236051505</v>
      </c>
      <c r="L820" s="86"/>
      <c r="M820" s="98">
        <f t="shared" si="106"/>
        <v>106.45905420991926</v>
      </c>
      <c r="N820" s="86">
        <f t="shared" si="104"/>
        <v>-0.96566523605151611</v>
      </c>
      <c r="O820" s="86">
        <f t="shared" si="107"/>
        <v>-3.4518828451882699</v>
      </c>
      <c r="Q820" s="95">
        <v>19329</v>
      </c>
      <c r="R820" s="88">
        <f t="shared" si="102"/>
        <v>106.45905420991926</v>
      </c>
      <c r="AF820" s="237" t="s">
        <v>1057</v>
      </c>
      <c r="AG820" s="49">
        <v>155</v>
      </c>
    </row>
    <row r="821" spans="1:35" x14ac:dyDescent="0.3">
      <c r="A821" s="95">
        <v>19360</v>
      </c>
      <c r="B821" s="92" t="s">
        <v>0</v>
      </c>
      <c r="C821" s="92" t="s">
        <v>0</v>
      </c>
      <c r="D821" s="260">
        <v>92.5</v>
      </c>
      <c r="E821" s="258">
        <v>26.6</v>
      </c>
      <c r="F821" s="97"/>
      <c r="G821" s="84" t="s">
        <v>0</v>
      </c>
      <c r="H821" s="84" t="s">
        <v>0</v>
      </c>
      <c r="I821" s="98">
        <f t="shared" si="103"/>
        <v>0.21668472372697867</v>
      </c>
      <c r="J821" s="84" t="s">
        <v>0</v>
      </c>
      <c r="K821" s="98">
        <f t="shared" si="105"/>
        <v>0.21668472372697867</v>
      </c>
      <c r="L821" s="86"/>
      <c r="M821" s="98">
        <f t="shared" si="106"/>
        <v>106.68973471741637</v>
      </c>
      <c r="N821" s="86">
        <f t="shared" si="104"/>
        <v>0.21668472372697867</v>
      </c>
      <c r="O821" s="86">
        <f t="shared" si="107"/>
        <v>-2.8361344537815136</v>
      </c>
      <c r="Q821" s="95">
        <v>19360</v>
      </c>
      <c r="R821" s="88">
        <f t="shared" si="102"/>
        <v>106.68973471741637</v>
      </c>
    </row>
    <row r="822" spans="1:35" x14ac:dyDescent="0.3">
      <c r="A822" s="95">
        <v>19391</v>
      </c>
      <c r="B822" s="92" t="s">
        <v>0</v>
      </c>
      <c r="C822" s="92" t="s">
        <v>0</v>
      </c>
      <c r="D822" s="260">
        <v>92.3</v>
      </c>
      <c r="E822" s="258">
        <v>26.5</v>
      </c>
      <c r="F822" s="97"/>
      <c r="G822" s="84" t="s">
        <v>0</v>
      </c>
      <c r="H822" s="84" t="s">
        <v>0</v>
      </c>
      <c r="I822" s="98">
        <f t="shared" si="103"/>
        <v>-0.21621621621621401</v>
      </c>
      <c r="J822" s="84" t="s">
        <v>0</v>
      </c>
      <c r="K822" s="98">
        <f t="shared" si="105"/>
        <v>-0.21621621621621401</v>
      </c>
      <c r="L822" s="86"/>
      <c r="M822" s="98">
        <f t="shared" si="106"/>
        <v>106.45905420991926</v>
      </c>
      <c r="N822" s="86">
        <f t="shared" si="104"/>
        <v>-0.21621621621621401</v>
      </c>
      <c r="O822" s="86">
        <f t="shared" si="107"/>
        <v>-2.5343189017951406</v>
      </c>
      <c r="Q822" s="95">
        <v>19391</v>
      </c>
      <c r="R822" s="88">
        <f t="shared" si="102"/>
        <v>106.45905420991926</v>
      </c>
      <c r="T822" s="31"/>
    </row>
    <row r="823" spans="1:35" x14ac:dyDescent="0.3">
      <c r="A823" s="95">
        <v>19419</v>
      </c>
      <c r="B823" s="92" t="s">
        <v>0</v>
      </c>
      <c r="C823" s="92" t="s">
        <v>0</v>
      </c>
      <c r="D823" s="260">
        <v>92.6</v>
      </c>
      <c r="E823" s="258">
        <v>26.6</v>
      </c>
      <c r="F823" s="97"/>
      <c r="G823" s="84" t="s">
        <v>0</v>
      </c>
      <c r="H823" s="84" t="s">
        <v>0</v>
      </c>
      <c r="I823" s="98">
        <f t="shared" si="103"/>
        <v>0.3250270855904569</v>
      </c>
      <c r="J823" s="84" t="s">
        <v>0</v>
      </c>
      <c r="K823" s="98">
        <f t="shared" si="105"/>
        <v>0.3250270855904569</v>
      </c>
      <c r="L823" s="86"/>
      <c r="M823" s="98">
        <f t="shared" si="106"/>
        <v>106.80507497116493</v>
      </c>
      <c r="N823" s="86">
        <f t="shared" si="104"/>
        <v>0.3250270855904569</v>
      </c>
      <c r="O823" s="86">
        <f t="shared" si="107"/>
        <v>-2.1141649048625699</v>
      </c>
      <c r="Q823" s="95">
        <v>19419</v>
      </c>
      <c r="R823" s="88">
        <f t="shared" si="102"/>
        <v>106.80507497116493</v>
      </c>
      <c r="T823" s="31"/>
    </row>
    <row r="824" spans="1:35" x14ac:dyDescent="0.3">
      <c r="A824" s="95">
        <v>19450</v>
      </c>
      <c r="B824" s="92" t="s">
        <v>0</v>
      </c>
      <c r="C824" s="92" t="s">
        <v>0</v>
      </c>
      <c r="D824" s="260">
        <v>92.1</v>
      </c>
      <c r="E824" s="258">
        <v>26.6</v>
      </c>
      <c r="F824" s="97"/>
      <c r="G824" s="84" t="s">
        <v>0</v>
      </c>
      <c r="H824" s="84" t="s">
        <v>0</v>
      </c>
      <c r="I824" s="98">
        <f t="shared" si="103"/>
        <v>-0.53995680345572117</v>
      </c>
      <c r="J824" s="84" t="s">
        <v>0</v>
      </c>
      <c r="K824" s="98">
        <f t="shared" si="105"/>
        <v>-0.53995680345572117</v>
      </c>
      <c r="L824" s="86"/>
      <c r="M824" s="98">
        <f t="shared" si="106"/>
        <v>106.22837370242213</v>
      </c>
      <c r="N824" s="86">
        <f t="shared" si="104"/>
        <v>-0.53995680345573227</v>
      </c>
      <c r="O824" s="86">
        <f t="shared" si="107"/>
        <v>-2.1253985122210439</v>
      </c>
      <c r="Q824" s="95">
        <v>19450</v>
      </c>
      <c r="R824" s="88">
        <f t="shared" si="102"/>
        <v>106.22837370242213</v>
      </c>
    </row>
    <row r="825" spans="1:35" x14ac:dyDescent="0.3">
      <c r="A825" s="95">
        <v>19480</v>
      </c>
      <c r="B825" s="92" t="s">
        <v>0</v>
      </c>
      <c r="C825" s="92" t="s">
        <v>0</v>
      </c>
      <c r="D825" s="260">
        <v>92.5</v>
      </c>
      <c r="E825" s="258">
        <v>26.7</v>
      </c>
      <c r="F825" s="97"/>
      <c r="G825" s="84" t="s">
        <v>0</v>
      </c>
      <c r="H825" s="84" t="s">
        <v>0</v>
      </c>
      <c r="I825" s="98">
        <f t="shared" si="103"/>
        <v>0.43431053203040193</v>
      </c>
      <c r="J825" s="84" t="s">
        <v>0</v>
      </c>
      <c r="K825" s="98">
        <f t="shared" si="105"/>
        <v>0.43431053203040193</v>
      </c>
      <c r="L825" s="86"/>
      <c r="M825" s="98">
        <f t="shared" si="106"/>
        <v>106.68973471741637</v>
      </c>
      <c r="N825" s="86">
        <f t="shared" si="104"/>
        <v>0.43431053203040193</v>
      </c>
      <c r="O825" s="86">
        <f t="shared" si="107"/>
        <v>-1.5957446808510634</v>
      </c>
      <c r="Q825" s="95">
        <v>19480</v>
      </c>
      <c r="R825" s="88">
        <f t="shared" si="102"/>
        <v>106.68973471741637</v>
      </c>
    </row>
    <row r="826" spans="1:35" x14ac:dyDescent="0.3">
      <c r="A826" s="95">
        <v>19511</v>
      </c>
      <c r="B826" s="92" t="s">
        <v>0</v>
      </c>
      <c r="C826" s="92" t="s">
        <v>0</v>
      </c>
      <c r="D826" s="260">
        <v>92.2</v>
      </c>
      <c r="E826" s="258">
        <v>26.8</v>
      </c>
      <c r="F826" s="97"/>
      <c r="G826" s="84" t="s">
        <v>0</v>
      </c>
      <c r="H826" s="84" t="s">
        <v>0</v>
      </c>
      <c r="I826" s="98">
        <f t="shared" si="103"/>
        <v>-0.32432432432432101</v>
      </c>
      <c r="J826" s="84" t="s">
        <v>0</v>
      </c>
      <c r="K826" s="98">
        <f t="shared" si="105"/>
        <v>-0.32432432432432101</v>
      </c>
      <c r="L826" s="86"/>
      <c r="M826" s="98">
        <f t="shared" si="106"/>
        <v>106.3437139561707</v>
      </c>
      <c r="N826" s="86">
        <f t="shared" si="104"/>
        <v>-0.32432432432432101</v>
      </c>
      <c r="O826" s="86">
        <f t="shared" si="107"/>
        <v>-1.4957264957264793</v>
      </c>
      <c r="Q826" s="95">
        <v>19511</v>
      </c>
      <c r="R826" s="88">
        <f t="shared" si="102"/>
        <v>106.3437139561707</v>
      </c>
    </row>
    <row r="827" spans="1:35" x14ac:dyDescent="0.3">
      <c r="A827" s="95">
        <v>19541</v>
      </c>
      <c r="B827" s="92" t="s">
        <v>0</v>
      </c>
      <c r="C827" s="92" t="s">
        <v>0</v>
      </c>
      <c r="D827" s="260">
        <v>93.4</v>
      </c>
      <c r="E827" s="258">
        <v>26.8</v>
      </c>
      <c r="F827" s="97"/>
      <c r="G827" s="84" t="s">
        <v>0</v>
      </c>
      <c r="H827" s="84" t="s">
        <v>0</v>
      </c>
      <c r="I827" s="98">
        <f t="shared" si="103"/>
        <v>1.3015184381778733</v>
      </c>
      <c r="J827" s="84" t="s">
        <v>0</v>
      </c>
      <c r="K827" s="98">
        <f t="shared" si="105"/>
        <v>1.3015184381778733</v>
      </c>
      <c r="L827" s="86"/>
      <c r="M827" s="98">
        <f t="shared" si="106"/>
        <v>107.72779700115341</v>
      </c>
      <c r="N827" s="86">
        <f t="shared" si="104"/>
        <v>1.3015184381778733</v>
      </c>
      <c r="O827" s="86">
        <f t="shared" si="107"/>
        <v>-0.74388947927734872</v>
      </c>
      <c r="Q827" s="95">
        <v>19541</v>
      </c>
      <c r="R827" s="88">
        <f t="shared" si="102"/>
        <v>107.72779700115341</v>
      </c>
      <c r="T827" s="31"/>
    </row>
    <row r="828" spans="1:35" x14ac:dyDescent="0.3">
      <c r="A828" s="95">
        <v>19572</v>
      </c>
      <c r="B828" s="92" t="s">
        <v>0</v>
      </c>
      <c r="C828" s="92" t="s">
        <v>0</v>
      </c>
      <c r="D828" s="260">
        <v>93.1</v>
      </c>
      <c r="E828" s="258">
        <v>26.9</v>
      </c>
      <c r="F828" s="97"/>
      <c r="G828" s="84" t="s">
        <v>0</v>
      </c>
      <c r="H828" s="84" t="s">
        <v>0</v>
      </c>
      <c r="I828" s="98">
        <f t="shared" si="103"/>
        <v>-0.32119914346896428</v>
      </c>
      <c r="J828" s="84" t="s">
        <v>0</v>
      </c>
      <c r="K828" s="98">
        <f t="shared" si="105"/>
        <v>-0.32119914346896428</v>
      </c>
      <c r="L828" s="86"/>
      <c r="M828" s="98">
        <f t="shared" si="106"/>
        <v>107.38177623990772</v>
      </c>
      <c r="N828" s="86">
        <f t="shared" si="104"/>
        <v>-0.32119914346895317</v>
      </c>
      <c r="O828" s="86">
        <f t="shared" si="107"/>
        <v>-1.4814814814814836</v>
      </c>
      <c r="Q828" s="95">
        <v>19572</v>
      </c>
      <c r="R828" s="88">
        <f t="shared" si="102"/>
        <v>107.38177623990772</v>
      </c>
      <c r="T828" s="31"/>
    </row>
    <row r="829" spans="1:35" x14ac:dyDescent="0.3">
      <c r="A829" s="95">
        <v>19603</v>
      </c>
      <c r="B829" s="92" t="s">
        <v>0</v>
      </c>
      <c r="C829" s="92" t="s">
        <v>0</v>
      </c>
      <c r="D829" s="260">
        <v>93.5</v>
      </c>
      <c r="E829" s="258">
        <v>26.9</v>
      </c>
      <c r="F829" s="97"/>
      <c r="G829" s="84" t="s">
        <v>0</v>
      </c>
      <c r="H829" s="84" t="s">
        <v>0</v>
      </c>
      <c r="I829" s="98">
        <f t="shared" si="103"/>
        <v>0.42964554242750363</v>
      </c>
      <c r="J829" s="84" t="s">
        <v>0</v>
      </c>
      <c r="K829" s="98">
        <f t="shared" si="105"/>
        <v>0.42964554242750363</v>
      </c>
      <c r="L829" s="86"/>
      <c r="M829" s="98">
        <f t="shared" si="106"/>
        <v>107.84313725490196</v>
      </c>
      <c r="N829" s="86">
        <f t="shared" si="104"/>
        <v>0.42964554242750363</v>
      </c>
      <c r="O829" s="86">
        <f t="shared" si="107"/>
        <v>-0.63761955366630207</v>
      </c>
      <c r="Q829" s="95">
        <v>19603</v>
      </c>
      <c r="R829" s="88">
        <f t="shared" si="102"/>
        <v>107.84313725490196</v>
      </c>
    </row>
    <row r="830" spans="1:35" x14ac:dyDescent="0.3">
      <c r="A830" s="95">
        <v>19633</v>
      </c>
      <c r="B830" s="92" t="s">
        <v>0</v>
      </c>
      <c r="C830" s="92" t="s">
        <v>0</v>
      </c>
      <c r="D830" s="260">
        <v>92.8</v>
      </c>
      <c r="E830" s="258">
        <v>27</v>
      </c>
      <c r="F830" s="97"/>
      <c r="G830" s="84" t="s">
        <v>0</v>
      </c>
      <c r="H830" s="84" t="s">
        <v>0</v>
      </c>
      <c r="I830" s="98">
        <f t="shared" si="103"/>
        <v>-0.74866310160428551</v>
      </c>
      <c r="J830" s="84" t="s">
        <v>0</v>
      </c>
      <c r="K830" s="98">
        <f t="shared" si="105"/>
        <v>-0.74866310160428551</v>
      </c>
      <c r="L830" s="86"/>
      <c r="M830" s="98">
        <f t="shared" si="106"/>
        <v>107.03575547866204</v>
      </c>
      <c r="N830" s="86">
        <f t="shared" si="104"/>
        <v>-0.74866310160428551</v>
      </c>
      <c r="O830" s="86">
        <f t="shared" si="107"/>
        <v>-0.85470085470086277</v>
      </c>
      <c r="Q830" s="95">
        <v>19633</v>
      </c>
      <c r="R830" s="88">
        <f t="shared" si="102"/>
        <v>107.03575547866204</v>
      </c>
    </row>
    <row r="831" spans="1:35" x14ac:dyDescent="0.3">
      <c r="A831" s="95">
        <v>19664</v>
      </c>
      <c r="B831" s="92" t="s">
        <v>0</v>
      </c>
      <c r="C831" s="92" t="s">
        <v>0</v>
      </c>
      <c r="D831" s="260">
        <v>92.5</v>
      </c>
      <c r="E831" s="258">
        <v>26.9</v>
      </c>
      <c r="F831" s="97"/>
      <c r="G831" s="84" t="s">
        <v>0</v>
      </c>
      <c r="H831" s="84" t="s">
        <v>0</v>
      </c>
      <c r="I831" s="98">
        <f t="shared" si="103"/>
        <v>-0.32327586206896131</v>
      </c>
      <c r="J831" s="84" t="s">
        <v>0</v>
      </c>
      <c r="K831" s="98">
        <f t="shared" si="105"/>
        <v>-0.32327586206896131</v>
      </c>
      <c r="L831" s="86"/>
      <c r="M831" s="98">
        <f t="shared" si="106"/>
        <v>106.68973471741637</v>
      </c>
      <c r="N831" s="86">
        <f t="shared" si="104"/>
        <v>-0.32327586206896131</v>
      </c>
      <c r="O831" s="86">
        <f t="shared" si="107"/>
        <v>-0.75107296137340018</v>
      </c>
      <c r="Q831" s="95">
        <v>19664</v>
      </c>
      <c r="R831" s="88">
        <f t="shared" si="102"/>
        <v>106.68973471741637</v>
      </c>
    </row>
    <row r="832" spans="1:35" x14ac:dyDescent="0.3">
      <c r="A832" s="95">
        <v>19694</v>
      </c>
      <c r="B832" s="92" t="s">
        <v>0</v>
      </c>
      <c r="C832" s="92" t="s">
        <v>0</v>
      </c>
      <c r="D832" s="260">
        <v>92.7</v>
      </c>
      <c r="E832" s="258">
        <v>26.9</v>
      </c>
      <c r="F832" s="97"/>
      <c r="G832" s="84" t="s">
        <v>0</v>
      </c>
      <c r="H832" s="84" t="s">
        <v>0</v>
      </c>
      <c r="I832" s="98">
        <f t="shared" si="103"/>
        <v>0.21621621621621401</v>
      </c>
      <c r="J832" s="84" t="s">
        <v>0</v>
      </c>
      <c r="K832" s="98">
        <f t="shared" si="105"/>
        <v>0.21621621621621401</v>
      </c>
      <c r="L832" s="86"/>
      <c r="M832" s="98">
        <f t="shared" si="106"/>
        <v>106.92041522491348</v>
      </c>
      <c r="N832" s="86">
        <f t="shared" si="104"/>
        <v>0.21621621621621401</v>
      </c>
      <c r="O832" s="86">
        <f t="shared" si="107"/>
        <v>0.43336944745395733</v>
      </c>
      <c r="Q832" s="95">
        <v>19694</v>
      </c>
      <c r="R832" s="88">
        <f t="shared" si="102"/>
        <v>106.92041522491348</v>
      </c>
      <c r="T832" s="31"/>
    </row>
    <row r="833" spans="1:20" x14ac:dyDescent="0.3">
      <c r="A833" s="95">
        <v>19725</v>
      </c>
      <c r="B833" s="92" t="s">
        <v>0</v>
      </c>
      <c r="C833" s="92" t="s">
        <v>0</v>
      </c>
      <c r="D833" s="260">
        <v>93.4</v>
      </c>
      <c r="E833" s="258">
        <v>26.9</v>
      </c>
      <c r="F833" s="97"/>
      <c r="G833" s="84" t="s">
        <v>0</v>
      </c>
      <c r="H833" s="84" t="s">
        <v>0</v>
      </c>
      <c r="I833" s="98">
        <f t="shared" si="103"/>
        <v>0.75512405609492461</v>
      </c>
      <c r="J833" s="84" t="s">
        <v>0</v>
      </c>
      <c r="K833" s="98">
        <f t="shared" si="105"/>
        <v>0.75512405609492461</v>
      </c>
      <c r="L833" s="86"/>
      <c r="M833" s="98">
        <f t="shared" si="106"/>
        <v>107.72779700115339</v>
      </c>
      <c r="N833" s="86">
        <f t="shared" si="104"/>
        <v>0.75512405609492461</v>
      </c>
      <c r="O833" s="86">
        <f t="shared" si="107"/>
        <v>0.97297297297296303</v>
      </c>
      <c r="Q833" s="95">
        <v>19725</v>
      </c>
      <c r="R833" s="88">
        <f t="shared" si="102"/>
        <v>107.72779700115339</v>
      </c>
      <c r="T833" s="31"/>
    </row>
    <row r="834" spans="1:20" x14ac:dyDescent="0.3">
      <c r="A834" s="95">
        <v>19756</v>
      </c>
      <c r="B834" s="92" t="s">
        <v>0</v>
      </c>
      <c r="C834" s="92" t="s">
        <v>0</v>
      </c>
      <c r="D834" s="260">
        <v>93</v>
      </c>
      <c r="E834" s="258">
        <v>26.9</v>
      </c>
      <c r="F834" s="97"/>
      <c r="G834" s="84" t="s">
        <v>0</v>
      </c>
      <c r="H834" s="84" t="s">
        <v>0</v>
      </c>
      <c r="I834" s="98">
        <f t="shared" si="103"/>
        <v>-0.4282655246252709</v>
      </c>
      <c r="J834" s="84" t="s">
        <v>0</v>
      </c>
      <c r="K834" s="98">
        <f t="shared" si="105"/>
        <v>-0.4282655246252709</v>
      </c>
      <c r="L834" s="86"/>
      <c r="M834" s="98">
        <f t="shared" si="106"/>
        <v>107.26643598615915</v>
      </c>
      <c r="N834" s="86">
        <f t="shared" si="104"/>
        <v>-0.4282655246252709</v>
      </c>
      <c r="O834" s="86">
        <f t="shared" si="107"/>
        <v>0.75839653304441423</v>
      </c>
      <c r="Q834" s="95">
        <v>19756</v>
      </c>
      <c r="R834" s="88">
        <f t="shared" si="102"/>
        <v>107.26643598615915</v>
      </c>
    </row>
    <row r="835" spans="1:20" x14ac:dyDescent="0.3">
      <c r="A835" s="95">
        <v>19784</v>
      </c>
      <c r="B835" s="92" t="s">
        <v>0</v>
      </c>
      <c r="C835" s="92" t="s">
        <v>0</v>
      </c>
      <c r="D835" s="260">
        <v>93</v>
      </c>
      <c r="E835" s="258">
        <v>26.9</v>
      </c>
      <c r="F835" s="97"/>
      <c r="G835" s="84" t="s">
        <v>0</v>
      </c>
      <c r="H835" s="84" t="s">
        <v>0</v>
      </c>
      <c r="I835" s="98">
        <f t="shared" si="103"/>
        <v>0</v>
      </c>
      <c r="J835" s="84" t="s">
        <v>0</v>
      </c>
      <c r="K835" s="98">
        <f t="shared" si="105"/>
        <v>0</v>
      </c>
      <c r="L835" s="86"/>
      <c r="M835" s="98">
        <f t="shared" si="106"/>
        <v>107.26643598615915</v>
      </c>
      <c r="N835" s="86">
        <f t="shared" si="104"/>
        <v>0</v>
      </c>
      <c r="O835" s="86">
        <f t="shared" si="107"/>
        <v>0.43196544276458138</v>
      </c>
      <c r="Q835" s="95">
        <v>19784</v>
      </c>
      <c r="R835" s="88">
        <f t="shared" si="102"/>
        <v>107.26643598615915</v>
      </c>
    </row>
    <row r="836" spans="1:20" x14ac:dyDescent="0.3">
      <c r="A836" s="95">
        <v>19815</v>
      </c>
      <c r="B836" s="92" t="s">
        <v>0</v>
      </c>
      <c r="C836" s="92" t="s">
        <v>0</v>
      </c>
      <c r="D836" s="260">
        <v>93.5</v>
      </c>
      <c r="E836" s="258">
        <v>26.8</v>
      </c>
      <c r="F836" s="97"/>
      <c r="G836" s="84" t="s">
        <v>0</v>
      </c>
      <c r="H836" s="84" t="s">
        <v>0</v>
      </c>
      <c r="I836" s="98">
        <f t="shared" si="103"/>
        <v>0.53763440860215006</v>
      </c>
      <c r="J836" s="84" t="s">
        <v>0</v>
      </c>
      <c r="K836" s="98">
        <f t="shared" si="105"/>
        <v>0.53763440860215006</v>
      </c>
      <c r="L836" s="86"/>
      <c r="M836" s="98">
        <f t="shared" si="106"/>
        <v>107.84313725490195</v>
      </c>
      <c r="N836" s="86">
        <f t="shared" si="104"/>
        <v>0.53763440860215006</v>
      </c>
      <c r="O836" s="86">
        <f t="shared" si="107"/>
        <v>1.5200868621064068</v>
      </c>
      <c r="Q836" s="95">
        <v>19815</v>
      </c>
      <c r="R836" s="88">
        <f t="shared" si="102"/>
        <v>107.84313725490195</v>
      </c>
    </row>
    <row r="837" spans="1:20" x14ac:dyDescent="0.3">
      <c r="A837" s="95">
        <v>19845</v>
      </c>
      <c r="B837" s="92" t="s">
        <v>0</v>
      </c>
      <c r="C837" s="92" t="s">
        <v>0</v>
      </c>
      <c r="D837" s="260">
        <v>93.4</v>
      </c>
      <c r="E837" s="258">
        <v>26.9</v>
      </c>
      <c r="F837" s="97"/>
      <c r="G837" s="84" t="s">
        <v>0</v>
      </c>
      <c r="H837" s="84" t="s">
        <v>0</v>
      </c>
      <c r="I837" s="98">
        <f t="shared" si="103"/>
        <v>-0.10695187165774556</v>
      </c>
      <c r="J837" s="84" t="s">
        <v>0</v>
      </c>
      <c r="K837" s="98">
        <f t="shared" si="105"/>
        <v>-0.10695187165774556</v>
      </c>
      <c r="L837" s="86"/>
      <c r="M837" s="98">
        <f t="shared" si="106"/>
        <v>107.72779700115339</v>
      </c>
      <c r="N837" s="86">
        <f t="shared" si="104"/>
        <v>-0.10695187165775666</v>
      </c>
      <c r="O837" s="86">
        <f t="shared" si="107"/>
        <v>0.97297297297296303</v>
      </c>
      <c r="Q837" s="95">
        <v>19845</v>
      </c>
      <c r="R837" s="88">
        <f t="shared" si="102"/>
        <v>107.72779700115339</v>
      </c>
      <c r="T837" s="31"/>
    </row>
    <row r="838" spans="1:20" x14ac:dyDescent="0.3">
      <c r="A838" s="95">
        <v>19876</v>
      </c>
      <c r="B838" s="92" t="s">
        <v>0</v>
      </c>
      <c r="C838" s="92" t="s">
        <v>0</v>
      </c>
      <c r="D838" s="260">
        <v>92.6</v>
      </c>
      <c r="E838" s="258">
        <v>26.9</v>
      </c>
      <c r="F838" s="97"/>
      <c r="G838" s="84" t="s">
        <v>0</v>
      </c>
      <c r="H838" s="84" t="s">
        <v>0</v>
      </c>
      <c r="I838" s="98">
        <f t="shared" si="103"/>
        <v>-0.8565310492505529</v>
      </c>
      <c r="J838" s="84" t="s">
        <v>0</v>
      </c>
      <c r="K838" s="98">
        <f t="shared" si="105"/>
        <v>-0.8565310492505529</v>
      </c>
      <c r="L838" s="86"/>
      <c r="M838" s="98">
        <f t="shared" si="106"/>
        <v>106.80507497116491</v>
      </c>
      <c r="N838" s="86">
        <f t="shared" si="104"/>
        <v>-0.8565310492505418</v>
      </c>
      <c r="O838" s="86">
        <f t="shared" si="107"/>
        <v>0.43383947939259482</v>
      </c>
      <c r="Q838" s="95">
        <v>19876</v>
      </c>
      <c r="R838" s="88">
        <f t="shared" si="102"/>
        <v>106.80507497116491</v>
      </c>
      <c r="T838" s="31"/>
    </row>
    <row r="839" spans="1:20" x14ac:dyDescent="0.3">
      <c r="A839" s="95">
        <v>19906</v>
      </c>
      <c r="B839" s="92" t="s">
        <v>0</v>
      </c>
      <c r="C839" s="92" t="s">
        <v>0</v>
      </c>
      <c r="D839" s="260">
        <v>93</v>
      </c>
      <c r="E839" s="258">
        <v>26.9</v>
      </c>
      <c r="F839" s="97"/>
      <c r="G839" s="84" t="s">
        <v>0</v>
      </c>
      <c r="H839" s="84" t="s">
        <v>0</v>
      </c>
      <c r="I839" s="98">
        <f t="shared" si="103"/>
        <v>0.43196544276458138</v>
      </c>
      <c r="J839" s="84" t="s">
        <v>0</v>
      </c>
      <c r="K839" s="98">
        <f t="shared" si="105"/>
        <v>0.43196544276458138</v>
      </c>
      <c r="L839" s="86"/>
      <c r="M839" s="98">
        <f t="shared" si="106"/>
        <v>107.26643598615915</v>
      </c>
      <c r="N839" s="86">
        <f t="shared" si="104"/>
        <v>0.43196544276458138</v>
      </c>
      <c r="O839" s="86">
        <f t="shared" si="107"/>
        <v>-0.428265524625282</v>
      </c>
      <c r="Q839" s="95">
        <v>19906</v>
      </c>
      <c r="R839" s="88">
        <f t="shared" si="102"/>
        <v>107.26643598615915</v>
      </c>
    </row>
    <row r="840" spans="1:20" x14ac:dyDescent="0.3">
      <c r="A840" s="95">
        <v>19937</v>
      </c>
      <c r="B840" s="92" t="s">
        <v>0</v>
      </c>
      <c r="C840" s="92" t="s">
        <v>0</v>
      </c>
      <c r="D840" s="260">
        <v>93</v>
      </c>
      <c r="E840" s="258">
        <v>26.9</v>
      </c>
      <c r="F840" s="97"/>
      <c r="G840" s="84" t="s">
        <v>0</v>
      </c>
      <c r="H840" s="84" t="s">
        <v>0</v>
      </c>
      <c r="I840" s="98">
        <f t="shared" si="103"/>
        <v>0</v>
      </c>
      <c r="J840" s="84" t="s">
        <v>0</v>
      </c>
      <c r="K840" s="98">
        <f t="shared" si="105"/>
        <v>0</v>
      </c>
      <c r="L840" s="86"/>
      <c r="M840" s="98">
        <f t="shared" si="106"/>
        <v>107.26643598615915</v>
      </c>
      <c r="N840" s="86">
        <f t="shared" si="104"/>
        <v>0</v>
      </c>
      <c r="O840" s="86">
        <f t="shared" si="107"/>
        <v>-0.10741138560688146</v>
      </c>
      <c r="Q840" s="95">
        <v>19937</v>
      </c>
      <c r="R840" s="88">
        <f t="shared" si="102"/>
        <v>107.26643598615915</v>
      </c>
    </row>
    <row r="841" spans="1:20" x14ac:dyDescent="0.3">
      <c r="A841" s="95">
        <v>19968</v>
      </c>
      <c r="B841" s="92" t="s">
        <v>0</v>
      </c>
      <c r="C841" s="92" t="s">
        <v>0</v>
      </c>
      <c r="D841" s="260">
        <v>92.6</v>
      </c>
      <c r="E841" s="258">
        <v>26.8</v>
      </c>
      <c r="F841" s="97"/>
      <c r="G841" s="84" t="s">
        <v>0</v>
      </c>
      <c r="H841" s="84" t="s">
        <v>0</v>
      </c>
      <c r="I841" s="98">
        <f t="shared" si="103"/>
        <v>-0.43010752688172893</v>
      </c>
      <c r="J841" s="84" t="s">
        <v>0</v>
      </c>
      <c r="K841" s="98">
        <f t="shared" si="105"/>
        <v>-0.43010752688172893</v>
      </c>
      <c r="L841" s="86"/>
      <c r="M841" s="98">
        <f t="shared" si="106"/>
        <v>106.80507497116491</v>
      </c>
      <c r="N841" s="86">
        <f t="shared" si="104"/>
        <v>-0.43010752688172893</v>
      </c>
      <c r="O841" s="86">
        <f t="shared" si="107"/>
        <v>-0.96256684491980993</v>
      </c>
      <c r="Q841" s="95">
        <v>19968</v>
      </c>
      <c r="R841" s="88">
        <f t="shared" si="102"/>
        <v>106.80507497116491</v>
      </c>
    </row>
    <row r="842" spans="1:20" x14ac:dyDescent="0.3">
      <c r="A842" s="95">
        <v>19998</v>
      </c>
      <c r="B842" s="92" t="s">
        <v>0</v>
      </c>
      <c r="C842" s="92" t="s">
        <v>0</v>
      </c>
      <c r="D842" s="260">
        <v>92.4</v>
      </c>
      <c r="E842" s="258">
        <v>26.8</v>
      </c>
      <c r="F842" s="97"/>
      <c r="G842" s="84" t="s">
        <v>0</v>
      </c>
      <c r="H842" s="84" t="s">
        <v>0</v>
      </c>
      <c r="I842" s="98">
        <f t="shared" si="103"/>
        <v>-0.21598272138227959</v>
      </c>
      <c r="J842" s="84" t="s">
        <v>0</v>
      </c>
      <c r="K842" s="98">
        <f t="shared" si="105"/>
        <v>-0.21598272138227959</v>
      </c>
      <c r="L842" s="86"/>
      <c r="M842" s="98">
        <f t="shared" si="106"/>
        <v>106.5743944636678</v>
      </c>
      <c r="N842" s="86">
        <f t="shared" si="104"/>
        <v>-0.21598272138229069</v>
      </c>
      <c r="O842" s="86">
        <f t="shared" si="107"/>
        <v>-0.43103448275862988</v>
      </c>
      <c r="Q842" s="95">
        <v>19998</v>
      </c>
      <c r="R842" s="88">
        <f t="shared" si="102"/>
        <v>106.5743944636678</v>
      </c>
      <c r="T842" s="31"/>
    </row>
    <row r="843" spans="1:20" x14ac:dyDescent="0.3">
      <c r="A843" s="95">
        <v>20029</v>
      </c>
      <c r="B843" s="92" t="s">
        <v>0</v>
      </c>
      <c r="C843" s="92" t="s">
        <v>0</v>
      </c>
      <c r="D843" s="260">
        <v>92.6</v>
      </c>
      <c r="E843" s="258">
        <v>26.8</v>
      </c>
      <c r="F843" s="97"/>
      <c r="G843" s="84" t="s">
        <v>0</v>
      </c>
      <c r="H843" s="84" t="s">
        <v>0</v>
      </c>
      <c r="I843" s="98">
        <f t="shared" si="103"/>
        <v>0.21645021645020357</v>
      </c>
      <c r="J843" s="84" t="s">
        <v>0</v>
      </c>
      <c r="K843" s="98">
        <f t="shared" si="105"/>
        <v>0.21645021645020357</v>
      </c>
      <c r="L843" s="86"/>
      <c r="M843" s="98">
        <f t="shared" si="106"/>
        <v>106.8050749711649</v>
      </c>
      <c r="N843" s="86">
        <f t="shared" si="104"/>
        <v>0.21645021645020357</v>
      </c>
      <c r="O843" s="86">
        <f t="shared" si="107"/>
        <v>0.1081081081080848</v>
      </c>
      <c r="Q843" s="95">
        <v>20029</v>
      </c>
      <c r="R843" s="88">
        <f t="shared" si="102"/>
        <v>106.8050749711649</v>
      </c>
      <c r="T843" s="31"/>
    </row>
    <row r="844" spans="1:20" x14ac:dyDescent="0.3">
      <c r="A844" s="95">
        <v>20059</v>
      </c>
      <c r="B844" s="92" t="s">
        <v>0</v>
      </c>
      <c r="C844" s="92" t="s">
        <v>0</v>
      </c>
      <c r="D844" s="260">
        <v>92.2</v>
      </c>
      <c r="E844" s="258">
        <v>26.7</v>
      </c>
      <c r="F844" s="97"/>
      <c r="G844" s="84" t="s">
        <v>0</v>
      </c>
      <c r="H844" s="84" t="s">
        <v>0</v>
      </c>
      <c r="I844" s="98">
        <f t="shared" si="103"/>
        <v>-0.43196544276457027</v>
      </c>
      <c r="J844" s="84" t="s">
        <v>0</v>
      </c>
      <c r="K844" s="98">
        <f t="shared" si="105"/>
        <v>-0.43196544276457027</v>
      </c>
      <c r="L844" s="86"/>
      <c r="M844" s="98">
        <f t="shared" si="106"/>
        <v>106.34371395617067</v>
      </c>
      <c r="N844" s="86">
        <f t="shared" si="104"/>
        <v>-0.43196544276457027</v>
      </c>
      <c r="O844" s="86">
        <f t="shared" si="107"/>
        <v>-0.53937432578210487</v>
      </c>
      <c r="Q844" s="95">
        <v>20059</v>
      </c>
      <c r="R844" s="88">
        <f t="shared" si="102"/>
        <v>106.34371395617067</v>
      </c>
    </row>
    <row r="845" spans="1:20" x14ac:dyDescent="0.3">
      <c r="A845" s="95">
        <v>20090</v>
      </c>
      <c r="B845" s="92" t="s">
        <v>0</v>
      </c>
      <c r="C845" s="92" t="s">
        <v>0</v>
      </c>
      <c r="D845" s="260">
        <v>92.7</v>
      </c>
      <c r="E845" s="258">
        <v>26.7</v>
      </c>
      <c r="F845" s="97"/>
      <c r="G845" s="84" t="s">
        <v>0</v>
      </c>
      <c r="H845" s="84" t="s">
        <v>0</v>
      </c>
      <c r="I845" s="98">
        <f t="shared" si="103"/>
        <v>0.54229934924077128</v>
      </c>
      <c r="J845" s="84" t="s">
        <v>0</v>
      </c>
      <c r="K845" s="98">
        <f t="shared" si="105"/>
        <v>0.54229934924077128</v>
      </c>
      <c r="L845" s="86"/>
      <c r="M845" s="98">
        <f t="shared" si="106"/>
        <v>106.92041522491346</v>
      </c>
      <c r="N845" s="86">
        <f t="shared" si="104"/>
        <v>0.54229934924077128</v>
      </c>
      <c r="O845" s="86">
        <f t="shared" si="107"/>
        <v>-0.74946466809424628</v>
      </c>
      <c r="Q845" s="95">
        <v>20090</v>
      </c>
      <c r="R845" s="88">
        <f t="shared" si="102"/>
        <v>106.92041522491346</v>
      </c>
    </row>
    <row r="846" spans="1:20" x14ac:dyDescent="0.3">
      <c r="A846" s="95">
        <v>20121</v>
      </c>
      <c r="B846" s="92" t="s">
        <v>0</v>
      </c>
      <c r="C846" s="92" t="s">
        <v>0</v>
      </c>
      <c r="D846" s="260">
        <v>93</v>
      </c>
      <c r="E846" s="258">
        <v>26.7</v>
      </c>
      <c r="F846" s="97"/>
      <c r="G846" s="84" t="s">
        <v>0</v>
      </c>
      <c r="H846" s="84" t="s">
        <v>0</v>
      </c>
      <c r="I846" s="98">
        <f t="shared" si="103"/>
        <v>0.32362459546926292</v>
      </c>
      <c r="J846" s="84" t="s">
        <v>0</v>
      </c>
      <c r="K846" s="98">
        <f t="shared" si="105"/>
        <v>0.32362459546926292</v>
      </c>
      <c r="L846" s="86"/>
      <c r="M846" s="98">
        <f t="shared" si="106"/>
        <v>107.26643598615914</v>
      </c>
      <c r="N846" s="86">
        <f t="shared" si="104"/>
        <v>0.32362459546926292</v>
      </c>
      <c r="O846" s="86">
        <f t="shared" si="107"/>
        <v>-1.1102230246251565E-14</v>
      </c>
      <c r="Q846" s="95">
        <v>20121</v>
      </c>
      <c r="R846" s="88">
        <f t="shared" si="102"/>
        <v>107.26643598615914</v>
      </c>
    </row>
    <row r="847" spans="1:20" x14ac:dyDescent="0.3">
      <c r="A847" s="95">
        <v>20149</v>
      </c>
      <c r="B847" s="92" t="s">
        <v>0</v>
      </c>
      <c r="C847" s="92" t="s">
        <v>0</v>
      </c>
      <c r="D847" s="260">
        <v>92.6</v>
      </c>
      <c r="E847" s="258">
        <v>26.7</v>
      </c>
      <c r="F847" s="97"/>
      <c r="G847" s="84" t="s">
        <v>0</v>
      </c>
      <c r="H847" s="84" t="s">
        <v>0</v>
      </c>
      <c r="I847" s="98">
        <f t="shared" si="103"/>
        <v>-0.43010752688172893</v>
      </c>
      <c r="J847" s="84" t="s">
        <v>0</v>
      </c>
      <c r="K847" s="98">
        <f t="shared" si="105"/>
        <v>-0.43010752688172893</v>
      </c>
      <c r="L847" s="86"/>
      <c r="M847" s="98">
        <f t="shared" si="106"/>
        <v>106.8050749711649</v>
      </c>
      <c r="N847" s="86">
        <f t="shared" si="104"/>
        <v>-0.43010752688172893</v>
      </c>
      <c r="O847" s="86">
        <f t="shared" si="107"/>
        <v>-0.43010752688174003</v>
      </c>
      <c r="Q847" s="95">
        <v>20149</v>
      </c>
      <c r="R847" s="88">
        <f t="shared" si="102"/>
        <v>106.8050749711649</v>
      </c>
      <c r="T847" s="31"/>
    </row>
    <row r="848" spans="1:20" x14ac:dyDescent="0.3">
      <c r="A848" s="95">
        <v>20180</v>
      </c>
      <c r="B848" s="92" t="s">
        <v>0</v>
      </c>
      <c r="C848" s="92" t="s">
        <v>0</v>
      </c>
      <c r="D848" s="260">
        <v>93</v>
      </c>
      <c r="E848" s="258">
        <v>26.7</v>
      </c>
      <c r="F848" s="97"/>
      <c r="G848" s="84" t="s">
        <v>0</v>
      </c>
      <c r="H848" s="84" t="s">
        <v>0</v>
      </c>
      <c r="I848" s="98">
        <f t="shared" si="103"/>
        <v>0.43196544276458138</v>
      </c>
      <c r="J848" s="84" t="s">
        <v>0</v>
      </c>
      <c r="K848" s="98">
        <f t="shared" si="105"/>
        <v>0.43196544276458138</v>
      </c>
      <c r="L848" s="86"/>
      <c r="M848" s="98">
        <f t="shared" si="106"/>
        <v>107.26643598615914</v>
      </c>
      <c r="N848" s="86">
        <f t="shared" si="104"/>
        <v>0.43196544276458138</v>
      </c>
      <c r="O848" s="86">
        <f t="shared" si="107"/>
        <v>-0.53475935828878329</v>
      </c>
      <c r="Q848" s="95">
        <v>20180</v>
      </c>
      <c r="R848" s="88">
        <f t="shared" si="102"/>
        <v>107.26643598615914</v>
      </c>
      <c r="T848" s="31"/>
    </row>
    <row r="849" spans="1:20" x14ac:dyDescent="0.3">
      <c r="A849" s="95">
        <v>20210</v>
      </c>
      <c r="B849" s="92" t="s">
        <v>0</v>
      </c>
      <c r="C849" s="92" t="s">
        <v>0</v>
      </c>
      <c r="D849" s="260">
        <v>92.5</v>
      </c>
      <c r="E849" s="258">
        <v>26.7</v>
      </c>
      <c r="F849" s="97"/>
      <c r="G849" s="84" t="s">
        <v>0</v>
      </c>
      <c r="H849" s="84" t="s">
        <v>0</v>
      </c>
      <c r="I849" s="98">
        <f t="shared" si="103"/>
        <v>-0.53763440860215006</v>
      </c>
      <c r="J849" s="84" t="s">
        <v>0</v>
      </c>
      <c r="K849" s="98">
        <f t="shared" si="105"/>
        <v>-0.53763440860215006</v>
      </c>
      <c r="L849" s="86"/>
      <c r="M849" s="98">
        <f t="shared" si="106"/>
        <v>106.68973471741634</v>
      </c>
      <c r="N849" s="86">
        <f t="shared" si="104"/>
        <v>-0.53763440860215006</v>
      </c>
      <c r="O849" s="86">
        <f t="shared" si="107"/>
        <v>-0.96359743040687063</v>
      </c>
      <c r="Q849" s="95">
        <v>20210</v>
      </c>
      <c r="R849" s="88">
        <f t="shared" si="102"/>
        <v>106.68973471741634</v>
      </c>
    </row>
    <row r="850" spans="1:20" x14ac:dyDescent="0.3">
      <c r="A850" s="95">
        <v>20241</v>
      </c>
      <c r="B850" s="92" t="s">
        <v>0</v>
      </c>
      <c r="C850" s="92" t="s">
        <v>0</v>
      </c>
      <c r="D850" s="260">
        <v>92.9</v>
      </c>
      <c r="E850" s="258">
        <v>26.7</v>
      </c>
      <c r="F850" s="97"/>
      <c r="G850" s="84" t="s">
        <v>0</v>
      </c>
      <c r="H850" s="84" t="s">
        <v>0</v>
      </c>
      <c r="I850" s="98">
        <f t="shared" si="103"/>
        <v>0.43243243243242802</v>
      </c>
      <c r="J850" s="84" t="s">
        <v>0</v>
      </c>
      <c r="K850" s="98">
        <f t="shared" si="105"/>
        <v>0.43243243243242802</v>
      </c>
      <c r="L850" s="86"/>
      <c r="M850" s="98">
        <f t="shared" si="106"/>
        <v>107.15109573241057</v>
      </c>
      <c r="N850" s="86">
        <f t="shared" si="104"/>
        <v>0.43243243243242802</v>
      </c>
      <c r="O850" s="86">
        <f t="shared" si="107"/>
        <v>0.32397408207340828</v>
      </c>
      <c r="Q850" s="95">
        <v>20241</v>
      </c>
      <c r="R850" s="88">
        <f t="shared" si="102"/>
        <v>107.15109573241057</v>
      </c>
    </row>
    <row r="851" spans="1:20" x14ac:dyDescent="0.3">
      <c r="A851" s="95">
        <v>20271</v>
      </c>
      <c r="B851" s="92" t="s">
        <v>0</v>
      </c>
      <c r="C851" s="92" t="s">
        <v>0</v>
      </c>
      <c r="D851" s="260">
        <v>93</v>
      </c>
      <c r="E851" s="258">
        <v>26.8</v>
      </c>
      <c r="F851" s="97"/>
      <c r="G851" s="84" t="s">
        <v>0</v>
      </c>
      <c r="H851" s="84" t="s">
        <v>0</v>
      </c>
      <c r="I851" s="98">
        <f t="shared" si="103"/>
        <v>0.10764262648008671</v>
      </c>
      <c r="J851" s="84" t="s">
        <v>0</v>
      </c>
      <c r="K851" s="98">
        <f t="shared" si="105"/>
        <v>0.10764262648008671</v>
      </c>
      <c r="L851" s="86"/>
      <c r="M851" s="98">
        <f t="shared" si="106"/>
        <v>107.26643598615912</v>
      </c>
      <c r="N851" s="86">
        <f t="shared" si="104"/>
        <v>0.10764262648008671</v>
      </c>
      <c r="O851" s="86">
        <f t="shared" si="107"/>
        <v>-2.2204460492503131E-14</v>
      </c>
      <c r="Q851" s="95">
        <v>20271</v>
      </c>
      <c r="R851" s="88">
        <f t="shared" si="102"/>
        <v>107.26643598615912</v>
      </c>
    </row>
    <row r="852" spans="1:20" x14ac:dyDescent="0.3">
      <c r="A852" s="95">
        <v>20302</v>
      </c>
      <c r="B852" s="92" t="s">
        <v>0</v>
      </c>
      <c r="C852" s="92" t="s">
        <v>0</v>
      </c>
      <c r="D852" s="260">
        <v>93.4</v>
      </c>
      <c r="E852" s="258">
        <v>26.8</v>
      </c>
      <c r="F852" s="97"/>
      <c r="G852" s="84" t="s">
        <v>0</v>
      </c>
      <c r="H852" s="84" t="s">
        <v>0</v>
      </c>
      <c r="I852" s="98">
        <f t="shared" si="103"/>
        <v>0.43010752688172893</v>
      </c>
      <c r="J852" s="84" t="s">
        <v>0</v>
      </c>
      <c r="K852" s="98">
        <f t="shared" si="105"/>
        <v>0.43010752688172893</v>
      </c>
      <c r="L852" s="86"/>
      <c r="M852" s="98">
        <f t="shared" si="106"/>
        <v>107.72779700115336</v>
      </c>
      <c r="N852" s="86">
        <f t="shared" si="104"/>
        <v>0.43010752688172893</v>
      </c>
      <c r="O852" s="86">
        <f t="shared" si="107"/>
        <v>0.43010752688170673</v>
      </c>
      <c r="Q852" s="95">
        <v>20302</v>
      </c>
      <c r="R852" s="88">
        <f t="shared" ref="R852:R915" si="108">M852</f>
        <v>107.72779700115336</v>
      </c>
      <c r="T852" s="31"/>
    </row>
    <row r="853" spans="1:20" x14ac:dyDescent="0.3">
      <c r="A853" s="95">
        <v>20333</v>
      </c>
      <c r="B853" s="92" t="s">
        <v>0</v>
      </c>
      <c r="C853" s="92" t="s">
        <v>0</v>
      </c>
      <c r="D853" s="260">
        <v>94.1</v>
      </c>
      <c r="E853" s="258">
        <v>26.9</v>
      </c>
      <c r="F853" s="97"/>
      <c r="G853" s="84" t="s">
        <v>0</v>
      </c>
      <c r="H853" s="84" t="s">
        <v>0</v>
      </c>
      <c r="I853" s="98">
        <f t="shared" si="103"/>
        <v>0.74946466809420187</v>
      </c>
      <c r="J853" s="84" t="s">
        <v>0</v>
      </c>
      <c r="K853" s="98">
        <f t="shared" si="105"/>
        <v>0.74946466809420187</v>
      </c>
      <c r="L853" s="86"/>
      <c r="M853" s="98">
        <f t="shared" si="106"/>
        <v>108.53517877739326</v>
      </c>
      <c r="N853" s="86">
        <f t="shared" si="104"/>
        <v>0.74946466809420187</v>
      </c>
      <c r="O853" s="86">
        <f t="shared" si="107"/>
        <v>1.6198704103671524</v>
      </c>
      <c r="Q853" s="95">
        <v>20333</v>
      </c>
      <c r="R853" s="88">
        <f t="shared" si="108"/>
        <v>108.53517877739326</v>
      </c>
      <c r="T853" s="31"/>
    </row>
    <row r="854" spans="1:20" x14ac:dyDescent="0.3">
      <c r="A854" s="95">
        <v>20363</v>
      </c>
      <c r="B854" s="92" t="s">
        <v>0</v>
      </c>
      <c r="C854" s="92" t="s">
        <v>0</v>
      </c>
      <c r="D854" s="260">
        <v>94</v>
      </c>
      <c r="E854" s="258">
        <v>26.9</v>
      </c>
      <c r="F854" s="97"/>
      <c r="G854" s="84" t="s">
        <v>0</v>
      </c>
      <c r="H854" s="84" t="s">
        <v>0</v>
      </c>
      <c r="I854" s="98">
        <f t="shared" ref="I854:I917" si="109">((D854/D853)-1)*100</f>
        <v>-0.10626992561104665</v>
      </c>
      <c r="J854" s="84" t="s">
        <v>0</v>
      </c>
      <c r="K854" s="98">
        <f t="shared" si="105"/>
        <v>-0.10626992561104665</v>
      </c>
      <c r="L854" s="86"/>
      <c r="M854" s="98">
        <f t="shared" si="106"/>
        <v>108.4198385236447</v>
      </c>
      <c r="N854" s="86">
        <f t="shared" ref="N854:N917" si="110">((M854/M853)-1)*100</f>
        <v>-0.10626992561104665</v>
      </c>
      <c r="O854" s="86">
        <f t="shared" si="107"/>
        <v>1.7316017316016952</v>
      </c>
      <c r="Q854" s="95">
        <v>20363</v>
      </c>
      <c r="R854" s="88">
        <f t="shared" si="108"/>
        <v>108.4198385236447</v>
      </c>
    </row>
    <row r="855" spans="1:20" x14ac:dyDescent="0.3">
      <c r="A855" s="95">
        <v>20394</v>
      </c>
      <c r="B855" s="92" t="s">
        <v>0</v>
      </c>
      <c r="C855" s="92" t="s">
        <v>0</v>
      </c>
      <c r="D855" s="260">
        <v>93.6</v>
      </c>
      <c r="E855" s="258">
        <v>26.9</v>
      </c>
      <c r="F855" s="97"/>
      <c r="G855" s="84" t="s">
        <v>0</v>
      </c>
      <c r="H855" s="84" t="s">
        <v>0</v>
      </c>
      <c r="I855" s="98">
        <f t="shared" si="109"/>
        <v>-0.42553191489361764</v>
      </c>
      <c r="J855" s="84" t="s">
        <v>0</v>
      </c>
      <c r="K855" s="98">
        <f t="shared" ref="K855:K918" si="111">I855</f>
        <v>-0.42553191489361764</v>
      </c>
      <c r="L855" s="86"/>
      <c r="M855" s="98">
        <f t="shared" si="106"/>
        <v>107.95847750865046</v>
      </c>
      <c r="N855" s="86">
        <f t="shared" si="110"/>
        <v>-0.42553191489361764</v>
      </c>
      <c r="O855" s="86">
        <f t="shared" si="107"/>
        <v>1.0799136069114201</v>
      </c>
      <c r="Q855" s="95">
        <v>20394</v>
      </c>
      <c r="R855" s="88">
        <f t="shared" si="108"/>
        <v>107.95847750865046</v>
      </c>
    </row>
    <row r="856" spans="1:20" x14ac:dyDescent="0.3">
      <c r="A856" s="95">
        <v>20424</v>
      </c>
      <c r="B856" s="92" t="s">
        <v>0</v>
      </c>
      <c r="C856" s="92" t="s">
        <v>0</v>
      </c>
      <c r="D856" s="260">
        <v>93.7</v>
      </c>
      <c r="E856" s="258">
        <v>26.8</v>
      </c>
      <c r="F856" s="97"/>
      <c r="G856" s="84" t="s">
        <v>0</v>
      </c>
      <c r="H856" s="84" t="s">
        <v>0</v>
      </c>
      <c r="I856" s="98">
        <f t="shared" si="109"/>
        <v>0.10683760683760646</v>
      </c>
      <c r="J856" s="84" t="s">
        <v>0</v>
      </c>
      <c r="K856" s="98">
        <f t="shared" si="111"/>
        <v>0.10683760683760646</v>
      </c>
      <c r="L856" s="86"/>
      <c r="M856" s="98">
        <f t="shared" ref="M856:M919" si="112">M855*(1+(K856/100))</f>
        <v>108.07381776239902</v>
      </c>
      <c r="N856" s="86">
        <f t="shared" si="110"/>
        <v>0.10683760683760646</v>
      </c>
      <c r="O856" s="86">
        <f t="shared" si="107"/>
        <v>1.6268980477223138</v>
      </c>
      <c r="Q856" s="95">
        <v>20424</v>
      </c>
      <c r="R856" s="88">
        <f t="shared" si="108"/>
        <v>108.07381776239902</v>
      </c>
    </row>
    <row r="857" spans="1:20" x14ac:dyDescent="0.3">
      <c r="A857" s="95">
        <v>20455</v>
      </c>
      <c r="B857" s="92" t="s">
        <v>0</v>
      </c>
      <c r="C857" s="92" t="s">
        <v>0</v>
      </c>
      <c r="D857" s="260">
        <v>94.2</v>
      </c>
      <c r="E857" s="258">
        <v>26.8</v>
      </c>
      <c r="F857" s="97"/>
      <c r="G857" s="84" t="s">
        <v>0</v>
      </c>
      <c r="H857" s="84" t="s">
        <v>0</v>
      </c>
      <c r="I857" s="98">
        <f t="shared" si="109"/>
        <v>0.53361792956243548</v>
      </c>
      <c r="J857" s="84" t="s">
        <v>0</v>
      </c>
      <c r="K857" s="98">
        <f t="shared" si="111"/>
        <v>0.53361792956243548</v>
      </c>
      <c r="L857" s="86"/>
      <c r="M857" s="98">
        <f t="shared" si="112"/>
        <v>108.65051903114181</v>
      </c>
      <c r="N857" s="86">
        <f t="shared" si="110"/>
        <v>0.53361792956243548</v>
      </c>
      <c r="O857" s="86">
        <f t="shared" si="107"/>
        <v>1.6181229773462702</v>
      </c>
      <c r="Q857" s="95">
        <v>20455</v>
      </c>
      <c r="R857" s="88">
        <f t="shared" si="108"/>
        <v>108.65051903114181</v>
      </c>
      <c r="T857" s="31"/>
    </row>
    <row r="858" spans="1:20" x14ac:dyDescent="0.3">
      <c r="A858" s="95">
        <v>20486</v>
      </c>
      <c r="B858" s="92" t="s">
        <v>0</v>
      </c>
      <c r="C858" s="92" t="s">
        <v>0</v>
      </c>
      <c r="D858" s="260">
        <v>94.6</v>
      </c>
      <c r="E858" s="258">
        <v>26.8</v>
      </c>
      <c r="F858" s="97"/>
      <c r="G858" s="84" t="s">
        <v>0</v>
      </c>
      <c r="H858" s="84" t="s">
        <v>0</v>
      </c>
      <c r="I858" s="98">
        <f t="shared" si="109"/>
        <v>0.42462845010615702</v>
      </c>
      <c r="J858" s="84" t="s">
        <v>0</v>
      </c>
      <c r="K858" s="98">
        <f t="shared" si="111"/>
        <v>0.42462845010615702</v>
      </c>
      <c r="L858" s="86"/>
      <c r="M858" s="98">
        <f t="shared" si="112"/>
        <v>109.11188004613605</v>
      </c>
      <c r="N858" s="86">
        <f t="shared" si="110"/>
        <v>0.42462845010615702</v>
      </c>
      <c r="O858" s="86">
        <f t="shared" si="107"/>
        <v>1.7204301075268713</v>
      </c>
      <c r="Q858" s="95">
        <v>20486</v>
      </c>
      <c r="R858" s="88">
        <f t="shared" si="108"/>
        <v>109.11188004613605</v>
      </c>
      <c r="T858" s="31"/>
    </row>
    <row r="859" spans="1:20" x14ac:dyDescent="0.3">
      <c r="A859" s="95">
        <v>20515</v>
      </c>
      <c r="B859" s="92" t="s">
        <v>0</v>
      </c>
      <c r="C859" s="92" t="s">
        <v>0</v>
      </c>
      <c r="D859" s="260">
        <v>95</v>
      </c>
      <c r="E859" s="258">
        <v>26.8</v>
      </c>
      <c r="F859" s="97"/>
      <c r="G859" s="84" t="s">
        <v>0</v>
      </c>
      <c r="H859" s="84" t="s">
        <v>0</v>
      </c>
      <c r="I859" s="98">
        <f t="shared" si="109"/>
        <v>0.42283298097252064</v>
      </c>
      <c r="J859" s="84" t="s">
        <v>0</v>
      </c>
      <c r="K859" s="98">
        <f t="shared" si="111"/>
        <v>0.42283298097252064</v>
      </c>
      <c r="L859" s="86"/>
      <c r="M859" s="98">
        <f t="shared" si="112"/>
        <v>109.57324106113029</v>
      </c>
      <c r="N859" s="86">
        <f t="shared" si="110"/>
        <v>0.42283298097252064</v>
      </c>
      <c r="O859" s="86">
        <f t="shared" si="107"/>
        <v>2.591792656587466</v>
      </c>
      <c r="Q859" s="95">
        <v>20515</v>
      </c>
      <c r="R859" s="88">
        <f t="shared" si="108"/>
        <v>109.57324106113029</v>
      </c>
    </row>
    <row r="860" spans="1:20" x14ac:dyDescent="0.3">
      <c r="A860" s="95">
        <v>20546</v>
      </c>
      <c r="B860" s="92" t="s">
        <v>0</v>
      </c>
      <c r="C860" s="92" t="s">
        <v>0</v>
      </c>
      <c r="D860" s="260">
        <v>95.7</v>
      </c>
      <c r="E860" s="258">
        <v>26.9</v>
      </c>
      <c r="F860" s="97"/>
      <c r="G860" s="84" t="s">
        <v>0</v>
      </c>
      <c r="H860" s="84" t="s">
        <v>0</v>
      </c>
      <c r="I860" s="98">
        <f t="shared" si="109"/>
        <v>0.73684210526316907</v>
      </c>
      <c r="J860" s="84" t="s">
        <v>0</v>
      </c>
      <c r="K860" s="98">
        <f t="shared" si="111"/>
        <v>0.73684210526316907</v>
      </c>
      <c r="L860" s="86"/>
      <c r="M860" s="98">
        <f t="shared" si="112"/>
        <v>110.38062283737021</v>
      </c>
      <c r="N860" s="86">
        <f t="shared" si="110"/>
        <v>0.73684210526316907</v>
      </c>
      <c r="O860" s="86">
        <f t="shared" si="107"/>
        <v>2.9032258064516148</v>
      </c>
      <c r="Q860" s="95">
        <v>20546</v>
      </c>
      <c r="R860" s="88">
        <f t="shared" si="108"/>
        <v>110.38062283737021</v>
      </c>
    </row>
    <row r="861" spans="1:20" x14ac:dyDescent="0.3">
      <c r="A861" s="95">
        <v>20576</v>
      </c>
      <c r="B861" s="92" t="s">
        <v>0</v>
      </c>
      <c r="C861" s="92" t="s">
        <v>0</v>
      </c>
      <c r="D861" s="260">
        <v>96.3</v>
      </c>
      <c r="E861" s="258">
        <v>27</v>
      </c>
      <c r="F861" s="97"/>
      <c r="G861" s="84" t="s">
        <v>0</v>
      </c>
      <c r="H861" s="84" t="s">
        <v>0</v>
      </c>
      <c r="I861" s="98">
        <f t="shared" si="109"/>
        <v>0.62695924764890609</v>
      </c>
      <c r="J861" s="84" t="s">
        <v>0</v>
      </c>
      <c r="K861" s="98">
        <f t="shared" si="111"/>
        <v>0.62695924764890609</v>
      </c>
      <c r="L861" s="86"/>
      <c r="M861" s="98">
        <f t="shared" si="112"/>
        <v>111.07266435986156</v>
      </c>
      <c r="N861" s="86">
        <f t="shared" si="110"/>
        <v>0.62695924764890609</v>
      </c>
      <c r="O861" s="86">
        <f t="shared" si="107"/>
        <v>4.1081081081081106</v>
      </c>
      <c r="Q861" s="95">
        <v>20576</v>
      </c>
      <c r="R861" s="88">
        <f t="shared" si="108"/>
        <v>111.07266435986156</v>
      </c>
    </row>
    <row r="862" spans="1:20" x14ac:dyDescent="0.3">
      <c r="A862" s="95">
        <v>20607</v>
      </c>
      <c r="B862" s="92" t="s">
        <v>0</v>
      </c>
      <c r="C862" s="92" t="s">
        <v>0</v>
      </c>
      <c r="D862" s="260">
        <v>96.2</v>
      </c>
      <c r="E862" s="258">
        <v>27.2</v>
      </c>
      <c r="F862" s="97"/>
      <c r="G862" s="84" t="s">
        <v>0</v>
      </c>
      <c r="H862" s="84" t="s">
        <v>0</v>
      </c>
      <c r="I862" s="98">
        <f t="shared" si="109"/>
        <v>-0.10384215991692258</v>
      </c>
      <c r="J862" s="84" t="s">
        <v>0</v>
      </c>
      <c r="K862" s="98">
        <f t="shared" si="111"/>
        <v>-0.10384215991692258</v>
      </c>
      <c r="L862" s="86"/>
      <c r="M862" s="98">
        <f t="shared" si="112"/>
        <v>110.95732410611301</v>
      </c>
      <c r="N862" s="86">
        <f t="shared" si="110"/>
        <v>-0.10384215991692258</v>
      </c>
      <c r="O862" s="86">
        <f t="shared" si="107"/>
        <v>3.5522066738428615</v>
      </c>
      <c r="Q862" s="95">
        <v>20607</v>
      </c>
      <c r="R862" s="88">
        <f t="shared" si="108"/>
        <v>110.95732410611301</v>
      </c>
      <c r="T862" s="31"/>
    </row>
    <row r="863" spans="1:20" x14ac:dyDescent="0.3">
      <c r="A863" s="95">
        <v>20637</v>
      </c>
      <c r="B863" s="92" t="s">
        <v>0</v>
      </c>
      <c r="C863" s="92" t="s">
        <v>0</v>
      </c>
      <c r="D863" s="260">
        <v>96</v>
      </c>
      <c r="E863" s="258">
        <v>27.4</v>
      </c>
      <c r="F863" s="97"/>
      <c r="G863" s="84" t="s">
        <v>0</v>
      </c>
      <c r="H863" s="84" t="s">
        <v>0</v>
      </c>
      <c r="I863" s="98">
        <f t="shared" si="109"/>
        <v>-0.20790020790021346</v>
      </c>
      <c r="J863" s="84" t="s">
        <v>0</v>
      </c>
      <c r="K863" s="98">
        <f t="shared" si="111"/>
        <v>-0.20790020790021346</v>
      </c>
      <c r="L863" s="86"/>
      <c r="M863" s="98">
        <f t="shared" si="112"/>
        <v>110.72664359861588</v>
      </c>
      <c r="N863" s="86">
        <f t="shared" si="110"/>
        <v>-0.20790020790021346</v>
      </c>
      <c r="O863" s="86">
        <f t="shared" si="107"/>
        <v>3.2258064516129226</v>
      </c>
      <c r="Q863" s="95">
        <v>20637</v>
      </c>
      <c r="R863" s="88">
        <f t="shared" si="108"/>
        <v>110.72664359861588</v>
      </c>
      <c r="T863" s="31"/>
    </row>
    <row r="864" spans="1:20" x14ac:dyDescent="0.3">
      <c r="A864" s="95">
        <v>20668</v>
      </c>
      <c r="B864" s="92" t="s">
        <v>0</v>
      </c>
      <c r="C864" s="92" t="s">
        <v>0</v>
      </c>
      <c r="D864" s="260">
        <v>96.6</v>
      </c>
      <c r="E864" s="258">
        <v>27.3</v>
      </c>
      <c r="F864" s="97"/>
      <c r="G864" s="84" t="s">
        <v>0</v>
      </c>
      <c r="H864" s="84" t="s">
        <v>0</v>
      </c>
      <c r="I864" s="98">
        <f t="shared" si="109"/>
        <v>0.62499999999998668</v>
      </c>
      <c r="J864" s="84" t="s">
        <v>0</v>
      </c>
      <c r="K864" s="98">
        <f t="shared" si="111"/>
        <v>0.62499999999998668</v>
      </c>
      <c r="L864" s="86"/>
      <c r="M864" s="98">
        <f t="shared" si="112"/>
        <v>111.41868512110722</v>
      </c>
      <c r="N864" s="86">
        <f t="shared" si="110"/>
        <v>0.62499999999998668</v>
      </c>
      <c r="O864" s="86">
        <f t="shared" si="107"/>
        <v>3.4261241970021228</v>
      </c>
      <c r="Q864" s="95">
        <v>20668</v>
      </c>
      <c r="R864" s="88">
        <f t="shared" si="108"/>
        <v>111.41868512110722</v>
      </c>
    </row>
    <row r="865" spans="1:20" x14ac:dyDescent="0.3">
      <c r="A865" s="95">
        <v>20699</v>
      </c>
      <c r="B865" s="92" t="s">
        <v>0</v>
      </c>
      <c r="C865" s="92" t="s">
        <v>0</v>
      </c>
      <c r="D865" s="260">
        <v>97.3</v>
      </c>
      <c r="E865" s="258">
        <v>27.4</v>
      </c>
      <c r="F865" s="97"/>
      <c r="G865" s="84" t="s">
        <v>0</v>
      </c>
      <c r="H865" s="84" t="s">
        <v>0</v>
      </c>
      <c r="I865" s="98">
        <f t="shared" si="109"/>
        <v>0.72463768115942351</v>
      </c>
      <c r="J865" s="84" t="s">
        <v>0</v>
      </c>
      <c r="K865" s="98">
        <f t="shared" si="111"/>
        <v>0.72463768115942351</v>
      </c>
      <c r="L865" s="86"/>
      <c r="M865" s="98">
        <f t="shared" si="112"/>
        <v>112.22606689734712</v>
      </c>
      <c r="N865" s="86">
        <f t="shared" si="110"/>
        <v>0.72463768115942351</v>
      </c>
      <c r="O865" s="86">
        <f t="shared" ref="O865:O928" si="113">((M865/M853)-1)*100</f>
        <v>3.4006376195536703</v>
      </c>
      <c r="Q865" s="95">
        <v>20699</v>
      </c>
      <c r="R865" s="88">
        <f t="shared" si="108"/>
        <v>112.22606689734712</v>
      </c>
    </row>
    <row r="866" spans="1:20" x14ac:dyDescent="0.3">
      <c r="A866" s="95">
        <v>20729</v>
      </c>
      <c r="B866" s="92" t="s">
        <v>0</v>
      </c>
      <c r="C866" s="92" t="s">
        <v>0</v>
      </c>
      <c r="D866" s="260">
        <v>97.3</v>
      </c>
      <c r="E866" s="258">
        <v>27.5</v>
      </c>
      <c r="F866" s="97"/>
      <c r="G866" s="84" t="s">
        <v>0</v>
      </c>
      <c r="H866" s="84" t="s">
        <v>0</v>
      </c>
      <c r="I866" s="98">
        <f t="shared" si="109"/>
        <v>0</v>
      </c>
      <c r="J866" s="84" t="s">
        <v>0</v>
      </c>
      <c r="K866" s="98">
        <f t="shared" si="111"/>
        <v>0</v>
      </c>
      <c r="L866" s="86"/>
      <c r="M866" s="98">
        <f t="shared" si="112"/>
        <v>112.22606689734712</v>
      </c>
      <c r="N866" s="86">
        <f t="shared" si="110"/>
        <v>0</v>
      </c>
      <c r="O866" s="86">
        <f t="shared" si="113"/>
        <v>3.5106382978723483</v>
      </c>
      <c r="Q866" s="95">
        <v>20729</v>
      </c>
      <c r="R866" s="88">
        <f t="shared" si="108"/>
        <v>112.22606689734712</v>
      </c>
    </row>
    <row r="867" spans="1:20" x14ac:dyDescent="0.3">
      <c r="A867" s="95">
        <v>20760</v>
      </c>
      <c r="B867" s="92" t="s">
        <v>0</v>
      </c>
      <c r="C867" s="92" t="s">
        <v>0</v>
      </c>
      <c r="D867" s="260">
        <v>97.6</v>
      </c>
      <c r="E867" s="258">
        <v>27.5</v>
      </c>
      <c r="F867" s="97"/>
      <c r="G867" s="84" t="s">
        <v>0</v>
      </c>
      <c r="H867" s="84" t="s">
        <v>0</v>
      </c>
      <c r="I867" s="98">
        <f t="shared" si="109"/>
        <v>0.30832476875641834</v>
      </c>
      <c r="J867" s="84" t="s">
        <v>0</v>
      </c>
      <c r="K867" s="98">
        <f t="shared" si="111"/>
        <v>0.30832476875641834</v>
      </c>
      <c r="L867" s="86"/>
      <c r="M867" s="98">
        <f t="shared" si="112"/>
        <v>112.57208765859279</v>
      </c>
      <c r="N867" s="86">
        <f t="shared" si="110"/>
        <v>0.30832476875641834</v>
      </c>
      <c r="O867" s="86">
        <f t="shared" si="113"/>
        <v>4.2735042735042805</v>
      </c>
      <c r="Q867" s="95">
        <v>20760</v>
      </c>
      <c r="R867" s="88">
        <f t="shared" si="108"/>
        <v>112.57208765859279</v>
      </c>
      <c r="T867" s="31"/>
    </row>
    <row r="868" spans="1:20" x14ac:dyDescent="0.3">
      <c r="A868" s="95">
        <v>20790</v>
      </c>
      <c r="B868" s="92" t="s">
        <v>0</v>
      </c>
      <c r="C868" s="92" t="s">
        <v>0</v>
      </c>
      <c r="D868" s="260">
        <v>97.9</v>
      </c>
      <c r="E868" s="258">
        <v>27.6</v>
      </c>
      <c r="F868" s="97"/>
      <c r="G868" s="84" t="s">
        <v>0</v>
      </c>
      <c r="H868" s="84" t="s">
        <v>0</v>
      </c>
      <c r="I868" s="98">
        <f t="shared" si="109"/>
        <v>0.30737704918033515</v>
      </c>
      <c r="J868" s="84" t="s">
        <v>0</v>
      </c>
      <c r="K868" s="98">
        <f t="shared" si="111"/>
        <v>0.30737704918033515</v>
      </c>
      <c r="L868" s="86"/>
      <c r="M868" s="98">
        <f t="shared" si="112"/>
        <v>112.91810841983848</v>
      </c>
      <c r="N868" s="86">
        <f t="shared" si="110"/>
        <v>0.30737704918033515</v>
      </c>
      <c r="O868" s="86">
        <f t="shared" si="113"/>
        <v>4.4823906083244491</v>
      </c>
      <c r="Q868" s="95">
        <v>20790</v>
      </c>
      <c r="R868" s="88">
        <f t="shared" si="108"/>
        <v>112.91810841983848</v>
      </c>
      <c r="T868" s="31"/>
    </row>
    <row r="869" spans="1:20" x14ac:dyDescent="0.3">
      <c r="A869" s="95">
        <v>20821</v>
      </c>
      <c r="B869" s="92" t="s">
        <v>0</v>
      </c>
      <c r="C869" s="92" t="s">
        <v>0</v>
      </c>
      <c r="D869" s="260">
        <v>98.4</v>
      </c>
      <c r="E869" s="258">
        <v>27.6</v>
      </c>
      <c r="F869" s="97"/>
      <c r="G869" s="84" t="s">
        <v>0</v>
      </c>
      <c r="H869" s="84" t="s">
        <v>0</v>
      </c>
      <c r="I869" s="98">
        <f t="shared" si="109"/>
        <v>0.51072522982635871</v>
      </c>
      <c r="J869" s="84" t="s">
        <v>0</v>
      </c>
      <c r="K869" s="98">
        <f t="shared" si="111"/>
        <v>0.51072522982635871</v>
      </c>
      <c r="L869" s="86"/>
      <c r="M869" s="98">
        <f t="shared" si="112"/>
        <v>113.49480968858127</v>
      </c>
      <c r="N869" s="86">
        <f t="shared" si="110"/>
        <v>0.51072522982635871</v>
      </c>
      <c r="O869" s="86">
        <f t="shared" si="113"/>
        <v>4.4585987261146709</v>
      </c>
      <c r="Q869" s="95">
        <v>20821</v>
      </c>
      <c r="R869" s="88">
        <f t="shared" si="108"/>
        <v>113.49480968858127</v>
      </c>
    </row>
    <row r="870" spans="1:20" x14ac:dyDescent="0.3">
      <c r="A870" s="95">
        <v>20852</v>
      </c>
      <c r="B870" s="92" t="s">
        <v>0</v>
      </c>
      <c r="C870" s="92" t="s">
        <v>0</v>
      </c>
      <c r="D870" s="260">
        <v>98.5</v>
      </c>
      <c r="E870" s="258">
        <v>27.7</v>
      </c>
      <c r="F870" s="97"/>
      <c r="G870" s="84" t="s">
        <v>0</v>
      </c>
      <c r="H870" s="84" t="s">
        <v>0</v>
      </c>
      <c r="I870" s="98">
        <f t="shared" si="109"/>
        <v>0.10162601626015899</v>
      </c>
      <c r="J870" s="84" t="s">
        <v>0</v>
      </c>
      <c r="K870" s="98">
        <f t="shared" si="111"/>
        <v>0.10162601626015899</v>
      </c>
      <c r="L870" s="86"/>
      <c r="M870" s="98">
        <f t="shared" si="112"/>
        <v>113.61014994232983</v>
      </c>
      <c r="N870" s="86">
        <f t="shared" si="110"/>
        <v>0.10162601626015899</v>
      </c>
      <c r="O870" s="86">
        <f t="shared" si="113"/>
        <v>4.122621564482043</v>
      </c>
      <c r="Q870" s="95">
        <v>20852</v>
      </c>
      <c r="R870" s="88">
        <f t="shared" si="108"/>
        <v>113.61014994232983</v>
      </c>
    </row>
    <row r="871" spans="1:20" x14ac:dyDescent="0.3">
      <c r="A871" s="95">
        <v>20880</v>
      </c>
      <c r="B871" s="92" t="s">
        <v>0</v>
      </c>
      <c r="C871" s="92" t="s">
        <v>0</v>
      </c>
      <c r="D871" s="260">
        <v>98.4</v>
      </c>
      <c r="E871" s="258">
        <v>27.8</v>
      </c>
      <c r="F871" s="97"/>
      <c r="G871" s="84" t="s">
        <v>0</v>
      </c>
      <c r="H871" s="84" t="s">
        <v>0</v>
      </c>
      <c r="I871" s="98">
        <f t="shared" si="109"/>
        <v>-0.10152284263958977</v>
      </c>
      <c r="J871" s="84" t="s">
        <v>0</v>
      </c>
      <c r="K871" s="98">
        <f t="shared" si="111"/>
        <v>-0.10152284263958977</v>
      </c>
      <c r="L871" s="86"/>
      <c r="M871" s="98">
        <f t="shared" si="112"/>
        <v>113.49480968858127</v>
      </c>
      <c r="N871" s="86">
        <f t="shared" si="110"/>
        <v>-0.10152284263958977</v>
      </c>
      <c r="O871" s="86">
        <f t="shared" si="113"/>
        <v>3.5789473684210593</v>
      </c>
      <c r="Q871" s="95">
        <v>20880</v>
      </c>
      <c r="R871" s="88">
        <f t="shared" si="108"/>
        <v>113.49480968858127</v>
      </c>
    </row>
    <row r="872" spans="1:20" x14ac:dyDescent="0.3">
      <c r="A872" s="95">
        <v>20911</v>
      </c>
      <c r="B872" s="92" t="s">
        <v>0</v>
      </c>
      <c r="C872" s="92" t="s">
        <v>0</v>
      </c>
      <c r="D872" s="260">
        <v>98.7</v>
      </c>
      <c r="E872" s="258">
        <v>27.9</v>
      </c>
      <c r="F872" s="97"/>
      <c r="G872" s="84" t="s">
        <v>0</v>
      </c>
      <c r="H872" s="84" t="s">
        <v>0</v>
      </c>
      <c r="I872" s="98">
        <f t="shared" si="109"/>
        <v>0.30487804878047697</v>
      </c>
      <c r="J872" s="84" t="s">
        <v>0</v>
      </c>
      <c r="K872" s="98">
        <f t="shared" si="111"/>
        <v>0.30487804878047697</v>
      </c>
      <c r="L872" s="86"/>
      <c r="M872" s="98">
        <f t="shared" si="112"/>
        <v>113.84083044982694</v>
      </c>
      <c r="N872" s="86">
        <f t="shared" si="110"/>
        <v>0.30487804878047697</v>
      </c>
      <c r="O872" s="86">
        <f t="shared" si="113"/>
        <v>3.1347962382444861</v>
      </c>
      <c r="Q872" s="95">
        <v>20911</v>
      </c>
      <c r="R872" s="88">
        <f t="shared" si="108"/>
        <v>113.84083044982694</v>
      </c>
      <c r="T872" s="31"/>
    </row>
    <row r="873" spans="1:20" x14ac:dyDescent="0.3">
      <c r="A873" s="95">
        <v>20941</v>
      </c>
      <c r="B873" s="92" t="s">
        <v>0</v>
      </c>
      <c r="C873" s="92" t="s">
        <v>0</v>
      </c>
      <c r="D873" s="260">
        <v>98.6</v>
      </c>
      <c r="E873" s="258">
        <v>28</v>
      </c>
      <c r="F873" s="97"/>
      <c r="G873" s="84" t="s">
        <v>0</v>
      </c>
      <c r="H873" s="84" t="s">
        <v>0</v>
      </c>
      <c r="I873" s="98">
        <f t="shared" si="109"/>
        <v>-0.10131712259372483</v>
      </c>
      <c r="J873" s="84" t="s">
        <v>0</v>
      </c>
      <c r="K873" s="98">
        <f t="shared" si="111"/>
        <v>-0.10131712259372483</v>
      </c>
      <c r="L873" s="86"/>
      <c r="M873" s="98">
        <f t="shared" si="112"/>
        <v>113.72549019607837</v>
      </c>
      <c r="N873" s="86">
        <f t="shared" si="110"/>
        <v>-0.10131712259372483</v>
      </c>
      <c r="O873" s="86">
        <f t="shared" si="113"/>
        <v>2.3883696780892638</v>
      </c>
      <c r="Q873" s="95">
        <v>20941</v>
      </c>
      <c r="R873" s="88">
        <f t="shared" si="108"/>
        <v>113.72549019607837</v>
      </c>
      <c r="T873" s="31"/>
    </row>
    <row r="874" spans="1:20" x14ac:dyDescent="0.3">
      <c r="A874" s="95">
        <v>20972</v>
      </c>
      <c r="B874" s="92" t="s">
        <v>0</v>
      </c>
      <c r="C874" s="92" t="s">
        <v>0</v>
      </c>
      <c r="D874" s="260">
        <v>98.9</v>
      </c>
      <c r="E874" s="258">
        <v>28.1</v>
      </c>
      <c r="F874" s="97"/>
      <c r="G874" s="84" t="s">
        <v>0</v>
      </c>
      <c r="H874" s="84" t="s">
        <v>0</v>
      </c>
      <c r="I874" s="98">
        <f t="shared" si="109"/>
        <v>0.30425963488844854</v>
      </c>
      <c r="J874" s="84" t="s">
        <v>0</v>
      </c>
      <c r="K874" s="98">
        <f t="shared" si="111"/>
        <v>0.30425963488844854</v>
      </c>
      <c r="L874" s="86"/>
      <c r="M874" s="98">
        <f t="shared" si="112"/>
        <v>114.07151095732405</v>
      </c>
      <c r="N874" s="86">
        <f t="shared" si="110"/>
        <v>0.30425963488844854</v>
      </c>
      <c r="O874" s="86">
        <f t="shared" si="113"/>
        <v>2.8066528066527763</v>
      </c>
      <c r="Q874" s="95">
        <v>20972</v>
      </c>
      <c r="R874" s="88">
        <f t="shared" si="108"/>
        <v>114.07151095732405</v>
      </c>
    </row>
    <row r="875" spans="1:20" x14ac:dyDescent="0.3">
      <c r="A875" s="95">
        <v>21002</v>
      </c>
      <c r="B875" s="92" t="s">
        <v>0</v>
      </c>
      <c r="C875" s="92" t="s">
        <v>0</v>
      </c>
      <c r="D875" s="260">
        <v>99.5</v>
      </c>
      <c r="E875" s="258">
        <v>28.3</v>
      </c>
      <c r="F875" s="97"/>
      <c r="G875" s="84" t="s">
        <v>0</v>
      </c>
      <c r="H875" s="84" t="s">
        <v>0</v>
      </c>
      <c r="I875" s="98">
        <f t="shared" si="109"/>
        <v>0.60667340748230547</v>
      </c>
      <c r="J875" s="84" t="s">
        <v>0</v>
      </c>
      <c r="K875" s="98">
        <f t="shared" si="111"/>
        <v>0.60667340748230547</v>
      </c>
      <c r="L875" s="86"/>
      <c r="M875" s="98">
        <f t="shared" si="112"/>
        <v>114.7635524798154</v>
      </c>
      <c r="N875" s="86">
        <f t="shared" si="110"/>
        <v>0.60667340748230547</v>
      </c>
      <c r="O875" s="86">
        <f t="shared" si="113"/>
        <v>3.6458333333333259</v>
      </c>
      <c r="Q875" s="95">
        <v>21002</v>
      </c>
      <c r="R875" s="88">
        <f t="shared" si="108"/>
        <v>114.7635524798154</v>
      </c>
    </row>
    <row r="876" spans="1:20" x14ac:dyDescent="0.3">
      <c r="A876" s="95">
        <v>21033</v>
      </c>
      <c r="B876" s="92" t="s">
        <v>0</v>
      </c>
      <c r="C876" s="92" t="s">
        <v>0</v>
      </c>
      <c r="D876" s="260">
        <v>99.7</v>
      </c>
      <c r="E876" s="258">
        <v>28.3</v>
      </c>
      <c r="F876" s="97"/>
      <c r="G876" s="84" t="s">
        <v>0</v>
      </c>
      <c r="H876" s="84" t="s">
        <v>0</v>
      </c>
      <c r="I876" s="98">
        <f t="shared" si="109"/>
        <v>0.20100502512563345</v>
      </c>
      <c r="J876" s="84" t="s">
        <v>0</v>
      </c>
      <c r="K876" s="98">
        <f t="shared" si="111"/>
        <v>0.20100502512563345</v>
      </c>
      <c r="L876" s="86"/>
      <c r="M876" s="98">
        <f t="shared" si="112"/>
        <v>114.99423298731253</v>
      </c>
      <c r="N876" s="86">
        <f t="shared" si="110"/>
        <v>0.20100502512563345</v>
      </c>
      <c r="O876" s="86">
        <f t="shared" si="113"/>
        <v>3.2091097308488692</v>
      </c>
      <c r="Q876" s="95">
        <v>21033</v>
      </c>
      <c r="R876" s="88">
        <f t="shared" si="108"/>
        <v>114.99423298731253</v>
      </c>
    </row>
    <row r="877" spans="1:20" x14ac:dyDescent="0.3">
      <c r="A877" s="95">
        <v>21064</v>
      </c>
      <c r="B877" s="92" t="s">
        <v>0</v>
      </c>
      <c r="C877" s="92" t="s">
        <v>0</v>
      </c>
      <c r="D877" s="260">
        <v>99.4</v>
      </c>
      <c r="E877" s="258">
        <v>28.3</v>
      </c>
      <c r="F877" s="97"/>
      <c r="G877" s="84" t="s">
        <v>0</v>
      </c>
      <c r="H877" s="84" t="s">
        <v>0</v>
      </c>
      <c r="I877" s="98">
        <f t="shared" si="109"/>
        <v>-0.30090270812437314</v>
      </c>
      <c r="J877" s="84" t="s">
        <v>0</v>
      </c>
      <c r="K877" s="98">
        <f t="shared" si="111"/>
        <v>-0.30090270812437314</v>
      </c>
      <c r="L877" s="86"/>
      <c r="M877" s="98">
        <f t="shared" si="112"/>
        <v>114.64821222606686</v>
      </c>
      <c r="N877" s="86">
        <f t="shared" si="110"/>
        <v>-0.30090270812437314</v>
      </c>
      <c r="O877" s="86">
        <f t="shared" si="113"/>
        <v>2.1582733812949728</v>
      </c>
      <c r="Q877" s="95">
        <v>21064</v>
      </c>
      <c r="R877" s="88">
        <f t="shared" si="108"/>
        <v>114.64821222606686</v>
      </c>
      <c r="T877" s="31"/>
    </row>
    <row r="878" spans="1:20" x14ac:dyDescent="0.3">
      <c r="A878" s="95">
        <v>21094</v>
      </c>
      <c r="B878" s="92" t="s">
        <v>0</v>
      </c>
      <c r="C878" s="92" t="s">
        <v>0</v>
      </c>
      <c r="D878" s="260">
        <v>99.2</v>
      </c>
      <c r="E878" s="258">
        <v>28.3</v>
      </c>
      <c r="F878" s="97"/>
      <c r="G878" s="84" t="s">
        <v>0</v>
      </c>
      <c r="H878" s="84" t="s">
        <v>0</v>
      </c>
      <c r="I878" s="98">
        <f t="shared" si="109"/>
        <v>-0.20120724346076591</v>
      </c>
      <c r="J878" s="84" t="s">
        <v>0</v>
      </c>
      <c r="K878" s="98">
        <f t="shared" si="111"/>
        <v>-0.20120724346076591</v>
      </c>
      <c r="L878" s="86"/>
      <c r="M878" s="98">
        <f t="shared" si="112"/>
        <v>114.41753171856975</v>
      </c>
      <c r="N878" s="86">
        <f t="shared" si="110"/>
        <v>-0.20120724346076591</v>
      </c>
      <c r="O878" s="86">
        <f t="shared" si="113"/>
        <v>1.952723535457368</v>
      </c>
      <c r="Q878" s="95">
        <v>21094</v>
      </c>
      <c r="R878" s="88">
        <f t="shared" si="108"/>
        <v>114.41753171856975</v>
      </c>
      <c r="T878" s="31"/>
    </row>
    <row r="879" spans="1:20" x14ac:dyDescent="0.3">
      <c r="A879" s="95">
        <v>21125</v>
      </c>
      <c r="B879" s="92" t="s">
        <v>0</v>
      </c>
      <c r="C879" s="92" t="s">
        <v>0</v>
      </c>
      <c r="D879" s="260">
        <v>99.4</v>
      </c>
      <c r="E879" s="258">
        <v>28.4</v>
      </c>
      <c r="F879" s="97"/>
      <c r="G879" s="84" t="s">
        <v>0</v>
      </c>
      <c r="H879" s="84" t="s">
        <v>0</v>
      </c>
      <c r="I879" s="98">
        <f t="shared" si="109"/>
        <v>0.20161290322580072</v>
      </c>
      <c r="J879" s="84" t="s">
        <v>0</v>
      </c>
      <c r="K879" s="98">
        <f t="shared" si="111"/>
        <v>0.20161290322580072</v>
      </c>
      <c r="L879" s="86"/>
      <c r="M879" s="98">
        <f t="shared" si="112"/>
        <v>114.64821222606686</v>
      </c>
      <c r="N879" s="86">
        <f t="shared" si="110"/>
        <v>0.20161290322580072</v>
      </c>
      <c r="O879" s="86">
        <f t="shared" si="113"/>
        <v>1.8442622950819887</v>
      </c>
      <c r="Q879" s="95">
        <v>21125</v>
      </c>
      <c r="R879" s="88">
        <f t="shared" si="108"/>
        <v>114.64821222606686</v>
      </c>
    </row>
    <row r="880" spans="1:20" x14ac:dyDescent="0.3">
      <c r="A880" s="95">
        <v>21155</v>
      </c>
      <c r="B880" s="92" t="s">
        <v>0</v>
      </c>
      <c r="C880" s="92" t="s">
        <v>0</v>
      </c>
      <c r="D880" s="260">
        <v>99.8</v>
      </c>
      <c r="E880" s="258">
        <v>28.4</v>
      </c>
      <c r="F880" s="97"/>
      <c r="G880" s="84" t="s">
        <v>0</v>
      </c>
      <c r="H880" s="84" t="s">
        <v>0</v>
      </c>
      <c r="I880" s="98">
        <f t="shared" si="109"/>
        <v>0.40241448692150961</v>
      </c>
      <c r="J880" s="84" t="s">
        <v>0</v>
      </c>
      <c r="K880" s="98">
        <f t="shared" si="111"/>
        <v>0.40241448692150961</v>
      </c>
      <c r="L880" s="86"/>
      <c r="M880" s="98">
        <f t="shared" si="112"/>
        <v>115.10957324106107</v>
      </c>
      <c r="N880" s="86">
        <f t="shared" si="110"/>
        <v>0.40241448692150961</v>
      </c>
      <c r="O880" s="86">
        <f t="shared" si="113"/>
        <v>1.9407558733401276</v>
      </c>
      <c r="Q880" s="95">
        <v>21155</v>
      </c>
      <c r="R880" s="88">
        <f t="shared" si="108"/>
        <v>115.10957324106107</v>
      </c>
    </row>
    <row r="881" spans="1:20" x14ac:dyDescent="0.3">
      <c r="A881" s="95">
        <v>21186</v>
      </c>
      <c r="B881" s="92" t="s">
        <v>0</v>
      </c>
      <c r="C881" s="92" t="s">
        <v>0</v>
      </c>
      <c r="D881" s="260">
        <v>100.1</v>
      </c>
      <c r="E881" s="258">
        <v>28.6</v>
      </c>
      <c r="F881" s="97"/>
      <c r="G881" s="84" t="s">
        <v>0</v>
      </c>
      <c r="H881" s="84" t="s">
        <v>0</v>
      </c>
      <c r="I881" s="98">
        <f t="shared" si="109"/>
        <v>0.30060120240480437</v>
      </c>
      <c r="J881" s="84" t="s">
        <v>0</v>
      </c>
      <c r="K881" s="98">
        <f t="shared" si="111"/>
        <v>0.30060120240480437</v>
      </c>
      <c r="L881" s="86"/>
      <c r="M881" s="98">
        <f t="shared" si="112"/>
        <v>115.45559400230674</v>
      </c>
      <c r="N881" s="86">
        <f t="shared" si="110"/>
        <v>0.30060120240480437</v>
      </c>
      <c r="O881" s="86">
        <f t="shared" si="113"/>
        <v>1.7276422764227473</v>
      </c>
      <c r="Q881" s="95">
        <v>21186</v>
      </c>
      <c r="R881" s="88">
        <f t="shared" si="108"/>
        <v>115.45559400230674</v>
      </c>
    </row>
    <row r="882" spans="1:20" x14ac:dyDescent="0.3">
      <c r="A882" s="95">
        <v>21217</v>
      </c>
      <c r="B882" s="92" t="s">
        <v>0</v>
      </c>
      <c r="C882" s="92" t="s">
        <v>0</v>
      </c>
      <c r="D882" s="260">
        <v>100.2</v>
      </c>
      <c r="E882" s="258">
        <v>28.6</v>
      </c>
      <c r="F882" s="97"/>
      <c r="G882" s="84" t="s">
        <v>0</v>
      </c>
      <c r="H882" s="84" t="s">
        <v>0</v>
      </c>
      <c r="I882" s="98">
        <f t="shared" si="109"/>
        <v>9.990009990010762E-2</v>
      </c>
      <c r="J882" s="84" t="s">
        <v>0</v>
      </c>
      <c r="K882" s="98">
        <f t="shared" si="111"/>
        <v>9.990009990010762E-2</v>
      </c>
      <c r="L882" s="86"/>
      <c r="M882" s="98">
        <f t="shared" si="112"/>
        <v>115.57093425605531</v>
      </c>
      <c r="N882" s="86">
        <f t="shared" si="110"/>
        <v>9.990009990010762E-2</v>
      </c>
      <c r="O882" s="86">
        <f t="shared" si="113"/>
        <v>1.7258883248730816</v>
      </c>
      <c r="Q882" s="95">
        <v>21217</v>
      </c>
      <c r="R882" s="88">
        <f t="shared" si="108"/>
        <v>115.57093425605531</v>
      </c>
      <c r="T882" s="31"/>
    </row>
    <row r="883" spans="1:20" x14ac:dyDescent="0.3">
      <c r="A883" s="95">
        <v>21245</v>
      </c>
      <c r="B883" s="92" t="s">
        <v>0</v>
      </c>
      <c r="C883" s="92" t="s">
        <v>0</v>
      </c>
      <c r="D883" s="260">
        <v>100.8</v>
      </c>
      <c r="E883" s="258">
        <v>28.8</v>
      </c>
      <c r="F883" s="97"/>
      <c r="G883" s="84" t="s">
        <v>0</v>
      </c>
      <c r="H883" s="84" t="s">
        <v>0</v>
      </c>
      <c r="I883" s="98">
        <f t="shared" si="109"/>
        <v>0.59880239520957446</v>
      </c>
      <c r="J883" s="84" t="s">
        <v>0</v>
      </c>
      <c r="K883" s="98">
        <f t="shared" si="111"/>
        <v>0.59880239520957446</v>
      </c>
      <c r="L883" s="86"/>
      <c r="M883" s="98">
        <f t="shared" si="112"/>
        <v>116.26297577854665</v>
      </c>
      <c r="N883" s="86">
        <f t="shared" si="110"/>
        <v>0.59880239520957446</v>
      </c>
      <c r="O883" s="86">
        <f t="shared" si="113"/>
        <v>2.4390243902438824</v>
      </c>
      <c r="Q883" s="95">
        <v>21245</v>
      </c>
      <c r="R883" s="88">
        <f t="shared" si="108"/>
        <v>116.26297577854665</v>
      </c>
      <c r="T883" s="31"/>
    </row>
    <row r="884" spans="1:20" x14ac:dyDescent="0.3">
      <c r="A884" s="95">
        <v>21276</v>
      </c>
      <c r="B884" s="92" t="s">
        <v>0</v>
      </c>
      <c r="C884" s="92" t="s">
        <v>0</v>
      </c>
      <c r="D884" s="260">
        <v>100.5</v>
      </c>
      <c r="E884" s="258">
        <v>28.9</v>
      </c>
      <c r="F884" s="97"/>
      <c r="G884" s="84" t="s">
        <v>0</v>
      </c>
      <c r="H884" s="84" t="s">
        <v>0</v>
      </c>
      <c r="I884" s="98">
        <f t="shared" si="109"/>
        <v>-0.29761904761904656</v>
      </c>
      <c r="J884" s="84" t="s">
        <v>0</v>
      </c>
      <c r="K884" s="98">
        <f t="shared" si="111"/>
        <v>-0.29761904761904656</v>
      </c>
      <c r="L884" s="86"/>
      <c r="M884" s="98">
        <f t="shared" si="112"/>
        <v>115.91695501730098</v>
      </c>
      <c r="N884" s="86">
        <f t="shared" si="110"/>
        <v>-0.29761904761904656</v>
      </c>
      <c r="O884" s="86">
        <f t="shared" si="113"/>
        <v>1.8237082066869137</v>
      </c>
      <c r="Q884" s="95">
        <v>21276</v>
      </c>
      <c r="R884" s="88">
        <f t="shared" si="108"/>
        <v>115.91695501730098</v>
      </c>
    </row>
    <row r="885" spans="1:20" x14ac:dyDescent="0.3">
      <c r="A885" s="95">
        <v>21306</v>
      </c>
      <c r="B885" s="92" t="s">
        <v>0</v>
      </c>
      <c r="C885" s="92" t="s">
        <v>0</v>
      </c>
      <c r="D885" s="260">
        <v>100.6</v>
      </c>
      <c r="E885" s="258">
        <v>28.9</v>
      </c>
      <c r="F885" s="97"/>
      <c r="G885" s="84" t="s">
        <v>0</v>
      </c>
      <c r="H885" s="84" t="s">
        <v>0</v>
      </c>
      <c r="I885" s="98">
        <f t="shared" si="109"/>
        <v>9.9502487562186381E-2</v>
      </c>
      <c r="J885" s="84" t="s">
        <v>0</v>
      </c>
      <c r="K885" s="98">
        <f t="shared" si="111"/>
        <v>9.9502487562186381E-2</v>
      </c>
      <c r="L885" s="86"/>
      <c r="M885" s="98">
        <f t="shared" si="112"/>
        <v>116.03229527104953</v>
      </c>
      <c r="N885" s="86">
        <f t="shared" si="110"/>
        <v>9.9502487562186381E-2</v>
      </c>
      <c r="O885" s="86">
        <f t="shared" si="113"/>
        <v>2.0283975659229236</v>
      </c>
      <c r="Q885" s="95">
        <v>21306</v>
      </c>
      <c r="R885" s="88">
        <f t="shared" si="108"/>
        <v>116.03229527104953</v>
      </c>
    </row>
    <row r="886" spans="1:20" x14ac:dyDescent="0.3">
      <c r="A886" s="95">
        <v>21337</v>
      </c>
      <c r="B886" s="92" t="s">
        <v>0</v>
      </c>
      <c r="C886" s="92" t="s">
        <v>0</v>
      </c>
      <c r="D886" s="260">
        <v>100.4</v>
      </c>
      <c r="E886" s="258">
        <v>28.9</v>
      </c>
      <c r="F886" s="97"/>
      <c r="G886" s="84" t="s">
        <v>0</v>
      </c>
      <c r="H886" s="84" t="s">
        <v>0</v>
      </c>
      <c r="I886" s="98">
        <f t="shared" si="109"/>
        <v>-0.19880715705764551</v>
      </c>
      <c r="J886" s="84" t="s">
        <v>0</v>
      </c>
      <c r="K886" s="98">
        <f t="shared" si="111"/>
        <v>-0.19880715705764551</v>
      </c>
      <c r="L886" s="86"/>
      <c r="M886" s="98">
        <f t="shared" si="112"/>
        <v>115.80161476355242</v>
      </c>
      <c r="N886" s="86">
        <f t="shared" si="110"/>
        <v>-0.19880715705764551</v>
      </c>
      <c r="O886" s="86">
        <f t="shared" si="113"/>
        <v>1.5166835187057526</v>
      </c>
      <c r="Q886" s="95">
        <v>21337</v>
      </c>
      <c r="R886" s="88">
        <f t="shared" si="108"/>
        <v>115.80161476355242</v>
      </c>
    </row>
    <row r="887" spans="1:20" x14ac:dyDescent="0.3">
      <c r="A887" s="95">
        <v>21367</v>
      </c>
      <c r="B887" s="92" t="s">
        <v>0</v>
      </c>
      <c r="C887" s="92" t="s">
        <v>0</v>
      </c>
      <c r="D887" s="260">
        <v>100.4</v>
      </c>
      <c r="E887" s="258">
        <v>29</v>
      </c>
      <c r="F887" s="97"/>
      <c r="G887" s="84" t="s">
        <v>0</v>
      </c>
      <c r="H887" s="84" t="s">
        <v>0</v>
      </c>
      <c r="I887" s="98">
        <f t="shared" si="109"/>
        <v>0</v>
      </c>
      <c r="J887" s="84" t="s">
        <v>0</v>
      </c>
      <c r="K887" s="98">
        <f t="shared" si="111"/>
        <v>0</v>
      </c>
      <c r="L887" s="86"/>
      <c r="M887" s="98">
        <f t="shared" si="112"/>
        <v>115.80161476355242</v>
      </c>
      <c r="N887" s="86">
        <f t="shared" si="110"/>
        <v>0</v>
      </c>
      <c r="O887" s="86">
        <f t="shared" si="113"/>
        <v>0.90452261306532833</v>
      </c>
      <c r="Q887" s="95">
        <v>21367</v>
      </c>
      <c r="R887" s="88">
        <f t="shared" si="108"/>
        <v>115.80161476355242</v>
      </c>
      <c r="T887" s="31"/>
    </row>
    <row r="888" spans="1:20" x14ac:dyDescent="0.3">
      <c r="A888" s="95">
        <v>21398</v>
      </c>
      <c r="B888" s="92" t="s">
        <v>0</v>
      </c>
      <c r="C888" s="92" t="s">
        <v>0</v>
      </c>
      <c r="D888" s="260">
        <v>100.3</v>
      </c>
      <c r="E888" s="258">
        <v>28.9</v>
      </c>
      <c r="F888" s="97"/>
      <c r="G888" s="84" t="s">
        <v>0</v>
      </c>
      <c r="H888" s="84" t="s">
        <v>0</v>
      </c>
      <c r="I888" s="98">
        <f t="shared" si="109"/>
        <v>-9.9601593625509022E-2</v>
      </c>
      <c r="J888" s="84" t="s">
        <v>0</v>
      </c>
      <c r="K888" s="98">
        <f t="shared" si="111"/>
        <v>-9.9601593625509022E-2</v>
      </c>
      <c r="L888" s="86"/>
      <c r="M888" s="98">
        <f t="shared" si="112"/>
        <v>115.68627450980385</v>
      </c>
      <c r="N888" s="86">
        <f t="shared" si="110"/>
        <v>-9.9601593625509022E-2</v>
      </c>
      <c r="O888" s="86">
        <f t="shared" si="113"/>
        <v>0.60180541624872408</v>
      </c>
      <c r="Q888" s="95">
        <v>21398</v>
      </c>
      <c r="R888" s="88">
        <f t="shared" si="108"/>
        <v>115.68627450980385</v>
      </c>
      <c r="T888" s="31"/>
    </row>
    <row r="889" spans="1:20" x14ac:dyDescent="0.3">
      <c r="A889" s="95">
        <v>21429</v>
      </c>
      <c r="B889" s="92" t="s">
        <v>0</v>
      </c>
      <c r="C889" s="92" t="s">
        <v>0</v>
      </c>
      <c r="D889" s="260">
        <v>100.3</v>
      </c>
      <c r="E889" s="258">
        <v>28.9</v>
      </c>
      <c r="F889" s="97"/>
      <c r="G889" s="84" t="s">
        <v>0</v>
      </c>
      <c r="H889" s="84" t="s">
        <v>0</v>
      </c>
      <c r="I889" s="98">
        <f t="shared" si="109"/>
        <v>0</v>
      </c>
      <c r="J889" s="84" t="s">
        <v>0</v>
      </c>
      <c r="K889" s="98">
        <f t="shared" si="111"/>
        <v>0</v>
      </c>
      <c r="L889" s="86"/>
      <c r="M889" s="98">
        <f t="shared" si="112"/>
        <v>115.68627450980385</v>
      </c>
      <c r="N889" s="86">
        <f t="shared" si="110"/>
        <v>0</v>
      </c>
      <c r="O889" s="86">
        <f t="shared" si="113"/>
        <v>0.90543259557340772</v>
      </c>
      <c r="Q889" s="95">
        <v>21429</v>
      </c>
      <c r="R889" s="88">
        <f t="shared" si="108"/>
        <v>115.68627450980385</v>
      </c>
    </row>
    <row r="890" spans="1:20" x14ac:dyDescent="0.3">
      <c r="A890" s="95">
        <v>21459</v>
      </c>
      <c r="B890" s="92" t="s">
        <v>0</v>
      </c>
      <c r="C890" s="92" t="s">
        <v>0</v>
      </c>
      <c r="D890" s="260">
        <v>100.2</v>
      </c>
      <c r="E890" s="258">
        <v>28.9</v>
      </c>
      <c r="F890" s="97"/>
      <c r="G890" s="84" t="s">
        <v>0</v>
      </c>
      <c r="H890" s="84" t="s">
        <v>0</v>
      </c>
      <c r="I890" s="98">
        <f t="shared" si="109"/>
        <v>-9.9700897308074854E-2</v>
      </c>
      <c r="J890" s="84" t="s">
        <v>0</v>
      </c>
      <c r="K890" s="98">
        <f t="shared" si="111"/>
        <v>-9.9700897308074854E-2</v>
      </c>
      <c r="L890" s="86"/>
      <c r="M890" s="98">
        <f t="shared" si="112"/>
        <v>115.5709342560553</v>
      </c>
      <c r="N890" s="86">
        <f t="shared" si="110"/>
        <v>-9.9700897308074854E-2</v>
      </c>
      <c r="O890" s="86">
        <f t="shared" si="113"/>
        <v>1.0080645161290036</v>
      </c>
      <c r="Q890" s="95">
        <v>21459</v>
      </c>
      <c r="R890" s="88">
        <f t="shared" si="108"/>
        <v>115.5709342560553</v>
      </c>
    </row>
    <row r="891" spans="1:20" x14ac:dyDescent="0.3">
      <c r="A891" s="95">
        <v>21490</v>
      </c>
      <c r="B891" s="92" t="s">
        <v>0</v>
      </c>
      <c r="C891" s="92" t="s">
        <v>0</v>
      </c>
      <c r="D891" s="260">
        <v>100.4</v>
      </c>
      <c r="E891" s="258">
        <v>29</v>
      </c>
      <c r="F891" s="97"/>
      <c r="G891" s="84" t="s">
        <v>0</v>
      </c>
      <c r="H891" s="84" t="s">
        <v>0</v>
      </c>
      <c r="I891" s="98">
        <f t="shared" si="109"/>
        <v>0.19960079840319889</v>
      </c>
      <c r="J891" s="84" t="s">
        <v>0</v>
      </c>
      <c r="K891" s="98">
        <f t="shared" si="111"/>
        <v>0.19960079840319889</v>
      </c>
      <c r="L891" s="86"/>
      <c r="M891" s="98">
        <f t="shared" si="112"/>
        <v>115.80161476355242</v>
      </c>
      <c r="N891" s="86">
        <f t="shared" si="110"/>
        <v>0.19960079840319889</v>
      </c>
      <c r="O891" s="86">
        <f t="shared" si="113"/>
        <v>1.0060362173037962</v>
      </c>
      <c r="Q891" s="95">
        <v>21490</v>
      </c>
      <c r="R891" s="88">
        <f t="shared" si="108"/>
        <v>115.80161476355242</v>
      </c>
    </row>
    <row r="892" spans="1:20" x14ac:dyDescent="0.3">
      <c r="A892" s="95">
        <v>21520</v>
      </c>
      <c r="B892" s="92" t="s">
        <v>0</v>
      </c>
      <c r="C892" s="92" t="s">
        <v>0</v>
      </c>
      <c r="D892" s="260">
        <v>100.4</v>
      </c>
      <c r="E892" s="258">
        <v>28.9</v>
      </c>
      <c r="F892" s="97"/>
      <c r="G892" s="84" t="s">
        <v>0</v>
      </c>
      <c r="H892" s="84" t="s">
        <v>0</v>
      </c>
      <c r="I892" s="98">
        <f t="shared" si="109"/>
        <v>0</v>
      </c>
      <c r="J892" s="84" t="s">
        <v>0</v>
      </c>
      <c r="K892" s="98">
        <f t="shared" si="111"/>
        <v>0</v>
      </c>
      <c r="L892" s="86"/>
      <c r="M892" s="98">
        <f t="shared" si="112"/>
        <v>115.80161476355242</v>
      </c>
      <c r="N892" s="86">
        <f t="shared" si="110"/>
        <v>0</v>
      </c>
      <c r="O892" s="86">
        <f t="shared" si="113"/>
        <v>0.60120240480963094</v>
      </c>
      <c r="Q892" s="95">
        <v>21520</v>
      </c>
      <c r="R892" s="88">
        <f t="shared" si="108"/>
        <v>115.80161476355242</v>
      </c>
      <c r="T892" s="31"/>
    </row>
    <row r="893" spans="1:20" x14ac:dyDescent="0.3">
      <c r="A893" s="95">
        <v>21551</v>
      </c>
      <c r="B893" s="92" t="s">
        <v>0</v>
      </c>
      <c r="C893" s="92" t="s">
        <v>0</v>
      </c>
      <c r="D893" s="260">
        <v>100.6</v>
      </c>
      <c r="E893" s="258">
        <v>29</v>
      </c>
      <c r="F893" s="97"/>
      <c r="G893" s="84" t="s">
        <v>0</v>
      </c>
      <c r="H893" s="84" t="s">
        <v>0</v>
      </c>
      <c r="I893" s="98">
        <f t="shared" si="109"/>
        <v>0.19920318725097363</v>
      </c>
      <c r="J893" s="84" t="s">
        <v>0</v>
      </c>
      <c r="K893" s="98">
        <f t="shared" si="111"/>
        <v>0.19920318725097363</v>
      </c>
      <c r="L893" s="86"/>
      <c r="M893" s="98">
        <f t="shared" si="112"/>
        <v>116.03229527104951</v>
      </c>
      <c r="N893" s="86">
        <f t="shared" si="110"/>
        <v>0.19920318725097363</v>
      </c>
      <c r="O893" s="86">
        <f t="shared" si="113"/>
        <v>0.49950049950047148</v>
      </c>
      <c r="Q893" s="95">
        <v>21551</v>
      </c>
      <c r="R893" s="88">
        <f t="shared" si="108"/>
        <v>116.03229527104951</v>
      </c>
      <c r="T893" s="31"/>
    </row>
    <row r="894" spans="1:20" x14ac:dyDescent="0.3">
      <c r="A894" s="95">
        <v>21582</v>
      </c>
      <c r="B894" s="92" t="s">
        <v>0</v>
      </c>
      <c r="C894" s="92" t="s">
        <v>0</v>
      </c>
      <c r="D894" s="260">
        <v>100.6</v>
      </c>
      <c r="E894" s="258">
        <v>28.9</v>
      </c>
      <c r="F894" s="97"/>
      <c r="G894" s="84" t="s">
        <v>0</v>
      </c>
      <c r="H894" s="84" t="s">
        <v>0</v>
      </c>
      <c r="I894" s="98">
        <f t="shared" si="109"/>
        <v>0</v>
      </c>
      <c r="J894" s="84" t="s">
        <v>0</v>
      </c>
      <c r="K894" s="98">
        <f t="shared" si="111"/>
        <v>0</v>
      </c>
      <c r="L894" s="86"/>
      <c r="M894" s="98">
        <f t="shared" si="112"/>
        <v>116.03229527104951</v>
      </c>
      <c r="N894" s="86">
        <f t="shared" si="110"/>
        <v>0</v>
      </c>
      <c r="O894" s="86">
        <f t="shared" si="113"/>
        <v>0.39920159680635336</v>
      </c>
      <c r="Q894" s="95">
        <v>21582</v>
      </c>
      <c r="R894" s="88">
        <f t="shared" si="108"/>
        <v>116.03229527104951</v>
      </c>
    </row>
    <row r="895" spans="1:20" x14ac:dyDescent="0.3">
      <c r="A895" s="95">
        <v>21610</v>
      </c>
      <c r="B895" s="92" t="s">
        <v>0</v>
      </c>
      <c r="C895" s="92" t="s">
        <v>0</v>
      </c>
      <c r="D895" s="260">
        <v>100.7</v>
      </c>
      <c r="E895" s="258">
        <v>28.9</v>
      </c>
      <c r="F895" s="97"/>
      <c r="G895" s="84" t="s">
        <v>0</v>
      </c>
      <c r="H895" s="84" t="s">
        <v>0</v>
      </c>
      <c r="I895" s="98">
        <f t="shared" si="109"/>
        <v>9.940357852884496E-2</v>
      </c>
      <c r="J895" s="84" t="s">
        <v>0</v>
      </c>
      <c r="K895" s="98">
        <f t="shared" si="111"/>
        <v>9.940357852884496E-2</v>
      </c>
      <c r="L895" s="86"/>
      <c r="M895" s="98">
        <f t="shared" si="112"/>
        <v>116.14763552479809</v>
      </c>
      <c r="N895" s="86">
        <f t="shared" si="110"/>
        <v>9.940357852884496E-2</v>
      </c>
      <c r="O895" s="86">
        <f t="shared" si="113"/>
        <v>-9.9206349206348854E-2</v>
      </c>
      <c r="Q895" s="95">
        <v>21610</v>
      </c>
      <c r="R895" s="88">
        <f t="shared" si="108"/>
        <v>116.14763552479809</v>
      </c>
    </row>
    <row r="896" spans="1:20" x14ac:dyDescent="0.3">
      <c r="A896" s="95">
        <v>21641</v>
      </c>
      <c r="B896" s="92" t="s">
        <v>0</v>
      </c>
      <c r="C896" s="92" t="s">
        <v>0</v>
      </c>
      <c r="D896" s="260">
        <v>101</v>
      </c>
      <c r="E896" s="258">
        <v>29</v>
      </c>
      <c r="F896" s="97"/>
      <c r="G896" s="84" t="s">
        <v>0</v>
      </c>
      <c r="H896" s="84" t="s">
        <v>0</v>
      </c>
      <c r="I896" s="98">
        <f t="shared" si="109"/>
        <v>0.29791459781529639</v>
      </c>
      <c r="J896" s="84" t="s">
        <v>0</v>
      </c>
      <c r="K896" s="98">
        <f t="shared" si="111"/>
        <v>0.29791459781529639</v>
      </c>
      <c r="L896" s="86"/>
      <c r="M896" s="98">
        <f t="shared" si="112"/>
        <v>116.49365628604377</v>
      </c>
      <c r="N896" s="86">
        <f t="shared" si="110"/>
        <v>0.29791459781529639</v>
      </c>
      <c r="O896" s="86">
        <f t="shared" si="113"/>
        <v>0.49751243781095411</v>
      </c>
      <c r="Q896" s="95">
        <v>21641</v>
      </c>
      <c r="R896" s="88">
        <f t="shared" si="108"/>
        <v>116.49365628604377</v>
      </c>
    </row>
    <row r="897" spans="1:20" x14ac:dyDescent="0.3">
      <c r="A897" s="95">
        <v>21671</v>
      </c>
      <c r="B897" s="92" t="s">
        <v>0</v>
      </c>
      <c r="C897" s="92" t="s">
        <v>0</v>
      </c>
      <c r="D897" s="260">
        <v>101</v>
      </c>
      <c r="E897" s="258">
        <v>29</v>
      </c>
      <c r="F897" s="97"/>
      <c r="G897" s="84" t="s">
        <v>0</v>
      </c>
      <c r="H897" s="84" t="s">
        <v>0</v>
      </c>
      <c r="I897" s="98">
        <f t="shared" si="109"/>
        <v>0</v>
      </c>
      <c r="J897" s="84" t="s">
        <v>0</v>
      </c>
      <c r="K897" s="98">
        <f t="shared" si="111"/>
        <v>0</v>
      </c>
      <c r="L897" s="86"/>
      <c r="M897" s="98">
        <f t="shared" si="112"/>
        <v>116.49365628604377</v>
      </c>
      <c r="N897" s="86">
        <f t="shared" si="110"/>
        <v>0</v>
      </c>
      <c r="O897" s="86">
        <f t="shared" si="113"/>
        <v>0.39761431411531323</v>
      </c>
      <c r="Q897" s="95">
        <v>21671</v>
      </c>
      <c r="R897" s="88">
        <f t="shared" si="108"/>
        <v>116.49365628604377</v>
      </c>
      <c r="T897" s="31"/>
    </row>
    <row r="898" spans="1:20" x14ac:dyDescent="0.3">
      <c r="A898" s="95">
        <v>21702</v>
      </c>
      <c r="B898" s="92" t="s">
        <v>0</v>
      </c>
      <c r="C898" s="92" t="s">
        <v>0</v>
      </c>
      <c r="D898" s="260">
        <v>100.8</v>
      </c>
      <c r="E898" s="258">
        <v>29.1</v>
      </c>
      <c r="F898" s="97"/>
      <c r="G898" s="84" t="s">
        <v>0</v>
      </c>
      <c r="H898" s="84" t="s">
        <v>0</v>
      </c>
      <c r="I898" s="98">
        <f t="shared" si="109"/>
        <v>-0.1980198019801982</v>
      </c>
      <c r="J898" s="84" t="s">
        <v>0</v>
      </c>
      <c r="K898" s="98">
        <f t="shared" si="111"/>
        <v>-0.1980198019801982</v>
      </c>
      <c r="L898" s="86"/>
      <c r="M898" s="98">
        <f t="shared" si="112"/>
        <v>116.26297577854666</v>
      </c>
      <c r="N898" s="86">
        <f t="shared" si="110"/>
        <v>-0.1980198019801982</v>
      </c>
      <c r="O898" s="86">
        <f t="shared" si="113"/>
        <v>0.39840637450199168</v>
      </c>
      <c r="Q898" s="95">
        <v>21702</v>
      </c>
      <c r="R898" s="88">
        <f t="shared" si="108"/>
        <v>116.26297577854666</v>
      </c>
      <c r="T898" s="31"/>
    </row>
    <row r="899" spans="1:20" x14ac:dyDescent="0.3">
      <c r="A899" s="95">
        <v>21732</v>
      </c>
      <c r="B899" s="92" t="s">
        <v>0</v>
      </c>
      <c r="C899" s="92" t="s">
        <v>0</v>
      </c>
      <c r="D899" s="260">
        <v>100.6</v>
      </c>
      <c r="E899" s="258">
        <v>29.2</v>
      </c>
      <c r="F899" s="97"/>
      <c r="G899" s="84" t="s">
        <v>0</v>
      </c>
      <c r="H899" s="84" t="s">
        <v>0</v>
      </c>
      <c r="I899" s="98">
        <f t="shared" si="109"/>
        <v>-0.19841269841269771</v>
      </c>
      <c r="J899" s="84" t="s">
        <v>0</v>
      </c>
      <c r="K899" s="98">
        <f t="shared" si="111"/>
        <v>-0.19841269841269771</v>
      </c>
      <c r="L899" s="86"/>
      <c r="M899" s="98">
        <f t="shared" si="112"/>
        <v>116.03229527104955</v>
      </c>
      <c r="N899" s="86">
        <f t="shared" si="110"/>
        <v>-0.19841269841269771</v>
      </c>
      <c r="O899" s="86">
        <f t="shared" si="113"/>
        <v>0.19920318725099584</v>
      </c>
      <c r="Q899" s="95">
        <v>21732</v>
      </c>
      <c r="R899" s="88">
        <f t="shared" si="108"/>
        <v>116.03229527104955</v>
      </c>
    </row>
    <row r="900" spans="1:20" x14ac:dyDescent="0.3">
      <c r="A900" s="95">
        <v>21763</v>
      </c>
      <c r="B900" s="92" t="s">
        <v>0</v>
      </c>
      <c r="C900" s="92" t="s">
        <v>0</v>
      </c>
      <c r="D900" s="260">
        <v>100.3</v>
      </c>
      <c r="E900" s="258">
        <v>29.2</v>
      </c>
      <c r="F900" s="97"/>
      <c r="G900" s="84" t="s">
        <v>0</v>
      </c>
      <c r="H900" s="84" t="s">
        <v>0</v>
      </c>
      <c r="I900" s="98">
        <f t="shared" si="109"/>
        <v>-0.29821073558647937</v>
      </c>
      <c r="J900" s="84" t="s">
        <v>0</v>
      </c>
      <c r="K900" s="98">
        <f t="shared" si="111"/>
        <v>-0.29821073558647937</v>
      </c>
      <c r="L900" s="86"/>
      <c r="M900" s="98">
        <f t="shared" si="112"/>
        <v>115.68627450980388</v>
      </c>
      <c r="N900" s="86">
        <f t="shared" si="110"/>
        <v>-0.29821073558647937</v>
      </c>
      <c r="O900" s="86">
        <f t="shared" si="113"/>
        <v>2.2204460492503131E-14</v>
      </c>
      <c r="Q900" s="95">
        <v>21763</v>
      </c>
      <c r="R900" s="88">
        <f t="shared" si="108"/>
        <v>115.68627450980388</v>
      </c>
    </row>
    <row r="901" spans="1:20" x14ac:dyDescent="0.3">
      <c r="A901" s="95">
        <v>21794</v>
      </c>
      <c r="B901" s="92" t="s">
        <v>0</v>
      </c>
      <c r="C901" s="92" t="s">
        <v>0</v>
      </c>
      <c r="D901" s="260">
        <v>100.8</v>
      </c>
      <c r="E901" s="258">
        <v>29.3</v>
      </c>
      <c r="F901" s="97"/>
      <c r="G901" s="84" t="s">
        <v>0</v>
      </c>
      <c r="H901" s="84" t="s">
        <v>0</v>
      </c>
      <c r="I901" s="98">
        <f t="shared" si="109"/>
        <v>0.49850448654038537</v>
      </c>
      <c r="J901" s="84" t="s">
        <v>0</v>
      </c>
      <c r="K901" s="98">
        <f t="shared" si="111"/>
        <v>0.49850448654038537</v>
      </c>
      <c r="L901" s="86"/>
      <c r="M901" s="98">
        <f t="shared" si="112"/>
        <v>116.26297577854668</v>
      </c>
      <c r="N901" s="86">
        <f t="shared" si="110"/>
        <v>0.49850448654038537</v>
      </c>
      <c r="O901" s="86">
        <f t="shared" si="113"/>
        <v>0.49850448654040758</v>
      </c>
      <c r="Q901" s="95">
        <v>21794</v>
      </c>
      <c r="R901" s="88">
        <f t="shared" si="108"/>
        <v>116.26297577854668</v>
      </c>
    </row>
    <row r="902" spans="1:20" x14ac:dyDescent="0.3">
      <c r="A902" s="95">
        <v>21824</v>
      </c>
      <c r="B902" s="92" t="s">
        <v>0</v>
      </c>
      <c r="C902" s="92" t="s">
        <v>0</v>
      </c>
      <c r="D902" s="260">
        <v>100.3</v>
      </c>
      <c r="E902" s="258">
        <v>29.4</v>
      </c>
      <c r="F902" s="97"/>
      <c r="G902" s="84" t="s">
        <v>0</v>
      </c>
      <c r="H902" s="84" t="s">
        <v>0</v>
      </c>
      <c r="I902" s="98">
        <f t="shared" si="109"/>
        <v>-0.49603174603174427</v>
      </c>
      <c r="J902" s="84" t="s">
        <v>0</v>
      </c>
      <c r="K902" s="98">
        <f t="shared" si="111"/>
        <v>-0.49603174603174427</v>
      </c>
      <c r="L902" s="86"/>
      <c r="M902" s="98">
        <f t="shared" si="112"/>
        <v>115.68627450980388</v>
      </c>
      <c r="N902" s="86">
        <f t="shared" si="110"/>
        <v>-0.49603174603174427</v>
      </c>
      <c r="O902" s="86">
        <f t="shared" si="113"/>
        <v>9.9800399201610546E-2</v>
      </c>
      <c r="Q902" s="95">
        <v>21824</v>
      </c>
      <c r="R902" s="88">
        <f t="shared" si="108"/>
        <v>115.68627450980388</v>
      </c>
      <c r="T902" s="31"/>
    </row>
    <row r="903" spans="1:20" x14ac:dyDescent="0.3">
      <c r="A903" s="95">
        <v>21855</v>
      </c>
      <c r="B903" s="92" t="s">
        <v>0</v>
      </c>
      <c r="C903" s="92" t="s">
        <v>0</v>
      </c>
      <c r="D903" s="260">
        <v>100.1</v>
      </c>
      <c r="E903" s="258">
        <v>29.4</v>
      </c>
      <c r="F903" s="97"/>
      <c r="G903" s="84" t="s">
        <v>0</v>
      </c>
      <c r="H903" s="84" t="s">
        <v>0</v>
      </c>
      <c r="I903" s="98">
        <f t="shared" si="109"/>
        <v>-0.19940179461614971</v>
      </c>
      <c r="J903" s="84" t="s">
        <v>0</v>
      </c>
      <c r="K903" s="98">
        <f t="shared" si="111"/>
        <v>-0.19940179461614971</v>
      </c>
      <c r="L903" s="86"/>
      <c r="M903" s="98">
        <f t="shared" si="112"/>
        <v>115.45559400230677</v>
      </c>
      <c r="N903" s="86">
        <f t="shared" si="110"/>
        <v>-0.19940179461614971</v>
      </c>
      <c r="O903" s="86">
        <f t="shared" si="113"/>
        <v>-0.29880478087647155</v>
      </c>
      <c r="Q903" s="95">
        <v>21855</v>
      </c>
      <c r="R903" s="88">
        <f t="shared" si="108"/>
        <v>115.45559400230677</v>
      </c>
      <c r="T903" s="31"/>
    </row>
    <row r="904" spans="1:20" x14ac:dyDescent="0.3">
      <c r="A904" s="95">
        <v>21885</v>
      </c>
      <c r="B904" s="92" t="s">
        <v>0</v>
      </c>
      <c r="C904" s="92" t="s">
        <v>0</v>
      </c>
      <c r="D904" s="260">
        <v>100.1</v>
      </c>
      <c r="E904" s="258">
        <v>29.4</v>
      </c>
      <c r="F904" s="97"/>
      <c r="G904" s="84" t="s">
        <v>0</v>
      </c>
      <c r="H904" s="84" t="s">
        <v>0</v>
      </c>
      <c r="I904" s="98">
        <f t="shared" si="109"/>
        <v>0</v>
      </c>
      <c r="J904" s="84" t="s">
        <v>0</v>
      </c>
      <c r="K904" s="98">
        <f t="shared" si="111"/>
        <v>0</v>
      </c>
      <c r="L904" s="86"/>
      <c r="M904" s="98">
        <f t="shared" si="112"/>
        <v>115.45559400230677</v>
      </c>
      <c r="N904" s="86">
        <f t="shared" si="110"/>
        <v>0</v>
      </c>
      <c r="O904" s="86">
        <f t="shared" si="113"/>
        <v>-0.29880478087647155</v>
      </c>
      <c r="Q904" s="95">
        <v>21885</v>
      </c>
      <c r="R904" s="88">
        <f t="shared" si="108"/>
        <v>115.45559400230677</v>
      </c>
    </row>
    <row r="905" spans="1:20" x14ac:dyDescent="0.3">
      <c r="A905" s="95">
        <v>21916</v>
      </c>
      <c r="B905" s="92" t="s">
        <v>0</v>
      </c>
      <c r="C905" s="92" t="s">
        <v>0</v>
      </c>
      <c r="D905" s="260">
        <v>100.5</v>
      </c>
      <c r="E905" s="258">
        <v>29.3</v>
      </c>
      <c r="F905" s="97"/>
      <c r="G905" s="84" t="s">
        <v>0</v>
      </c>
      <c r="H905" s="84" t="s">
        <v>0</v>
      </c>
      <c r="I905" s="98">
        <f t="shared" si="109"/>
        <v>0.39960039960040827</v>
      </c>
      <c r="J905" s="84" t="s">
        <v>0</v>
      </c>
      <c r="K905" s="98">
        <f t="shared" si="111"/>
        <v>0.39960039960040827</v>
      </c>
      <c r="L905" s="86"/>
      <c r="M905" s="98">
        <f t="shared" si="112"/>
        <v>115.91695501730101</v>
      </c>
      <c r="N905" s="86">
        <f t="shared" si="110"/>
        <v>0.39960039960040827</v>
      </c>
      <c r="O905" s="86">
        <f t="shared" si="113"/>
        <v>-9.9403578528778347E-2</v>
      </c>
      <c r="Q905" s="95">
        <v>21916</v>
      </c>
      <c r="R905" s="88">
        <f t="shared" si="108"/>
        <v>115.91695501730101</v>
      </c>
    </row>
    <row r="906" spans="1:20" x14ac:dyDescent="0.3">
      <c r="A906" s="95">
        <v>21947</v>
      </c>
      <c r="B906" s="92" t="s">
        <v>0</v>
      </c>
      <c r="C906" s="92" t="s">
        <v>0</v>
      </c>
      <c r="D906" s="260">
        <v>100.5</v>
      </c>
      <c r="E906" s="258">
        <v>29.4</v>
      </c>
      <c r="F906" s="97"/>
      <c r="G906" s="84" t="s">
        <v>0</v>
      </c>
      <c r="H906" s="84" t="s">
        <v>0</v>
      </c>
      <c r="I906" s="98">
        <f t="shared" si="109"/>
        <v>0</v>
      </c>
      <c r="J906" s="84" t="s">
        <v>0</v>
      </c>
      <c r="K906" s="98">
        <f t="shared" si="111"/>
        <v>0</v>
      </c>
      <c r="L906" s="86"/>
      <c r="M906" s="98">
        <f t="shared" si="112"/>
        <v>115.91695501730101</v>
      </c>
      <c r="N906" s="86">
        <f t="shared" si="110"/>
        <v>0</v>
      </c>
      <c r="O906" s="86">
        <f t="shared" si="113"/>
        <v>-9.9403578528778347E-2</v>
      </c>
      <c r="Q906" s="95">
        <v>21947</v>
      </c>
      <c r="R906" s="88">
        <f t="shared" si="108"/>
        <v>115.91695501730101</v>
      </c>
    </row>
    <row r="907" spans="1:20" x14ac:dyDescent="0.3">
      <c r="A907" s="95">
        <v>21976</v>
      </c>
      <c r="B907" s="92" t="s">
        <v>0</v>
      </c>
      <c r="C907" s="92" t="s">
        <v>0</v>
      </c>
      <c r="D907" s="260">
        <v>101</v>
      </c>
      <c r="E907" s="258">
        <v>29.4</v>
      </c>
      <c r="F907" s="97"/>
      <c r="G907" s="84" t="s">
        <v>0</v>
      </c>
      <c r="H907" s="84" t="s">
        <v>0</v>
      </c>
      <c r="I907" s="98">
        <f t="shared" si="109"/>
        <v>0.49751243781095411</v>
      </c>
      <c r="J907" s="84" t="s">
        <v>0</v>
      </c>
      <c r="K907" s="98">
        <f t="shared" si="111"/>
        <v>0.49751243781095411</v>
      </c>
      <c r="L907" s="86"/>
      <c r="M907" s="98">
        <f t="shared" si="112"/>
        <v>116.4936562860438</v>
      </c>
      <c r="N907" s="86">
        <f t="shared" si="110"/>
        <v>0.49751243781095411</v>
      </c>
      <c r="O907" s="86">
        <f t="shared" si="113"/>
        <v>0.29791459781531859</v>
      </c>
      <c r="Q907" s="95">
        <v>21976</v>
      </c>
      <c r="R907" s="88">
        <f t="shared" si="108"/>
        <v>116.4936562860438</v>
      </c>
      <c r="T907" s="31"/>
    </row>
    <row r="908" spans="1:20" x14ac:dyDescent="0.3">
      <c r="A908" s="95">
        <v>22007</v>
      </c>
      <c r="B908" s="92" t="s">
        <v>0</v>
      </c>
      <c r="C908" s="92" t="s">
        <v>0</v>
      </c>
      <c r="D908" s="260">
        <v>101</v>
      </c>
      <c r="E908" s="258">
        <v>29.5</v>
      </c>
      <c r="F908" s="97"/>
      <c r="G908" s="84" t="s">
        <v>0</v>
      </c>
      <c r="H908" s="84" t="s">
        <v>0</v>
      </c>
      <c r="I908" s="98">
        <f t="shared" si="109"/>
        <v>0</v>
      </c>
      <c r="J908" s="84" t="s">
        <v>0</v>
      </c>
      <c r="K908" s="98">
        <f t="shared" si="111"/>
        <v>0</v>
      </c>
      <c r="L908" s="86"/>
      <c r="M908" s="98">
        <f t="shared" si="112"/>
        <v>116.4936562860438</v>
      </c>
      <c r="N908" s="86">
        <f t="shared" si="110"/>
        <v>0</v>
      </c>
      <c r="O908" s="86">
        <f t="shared" si="113"/>
        <v>2.2204460492503131E-14</v>
      </c>
      <c r="Q908" s="95">
        <v>22007</v>
      </c>
      <c r="R908" s="88">
        <f t="shared" si="108"/>
        <v>116.4936562860438</v>
      </c>
      <c r="T908" s="31"/>
    </row>
    <row r="909" spans="1:20" x14ac:dyDescent="0.3">
      <c r="A909" s="95">
        <v>22037</v>
      </c>
      <c r="B909" s="92" t="s">
        <v>0</v>
      </c>
      <c r="C909" s="92" t="s">
        <v>0</v>
      </c>
      <c r="D909" s="260">
        <v>100.8</v>
      </c>
      <c r="E909" s="258">
        <v>29.5</v>
      </c>
      <c r="F909" s="97"/>
      <c r="G909" s="84" t="s">
        <v>0</v>
      </c>
      <c r="H909" s="84" t="s">
        <v>0</v>
      </c>
      <c r="I909" s="98">
        <f t="shared" si="109"/>
        <v>-0.1980198019801982</v>
      </c>
      <c r="J909" s="84" t="s">
        <v>0</v>
      </c>
      <c r="K909" s="98">
        <f t="shared" si="111"/>
        <v>-0.1980198019801982</v>
      </c>
      <c r="L909" s="86"/>
      <c r="M909" s="98">
        <f t="shared" si="112"/>
        <v>116.26297577854669</v>
      </c>
      <c r="N909" s="86">
        <f t="shared" si="110"/>
        <v>-0.1980198019801982</v>
      </c>
      <c r="O909" s="86">
        <f t="shared" si="113"/>
        <v>-0.19801980198016489</v>
      </c>
      <c r="Q909" s="95">
        <v>22037</v>
      </c>
      <c r="R909" s="88">
        <f t="shared" si="108"/>
        <v>116.26297577854669</v>
      </c>
    </row>
    <row r="910" spans="1:20" x14ac:dyDescent="0.3">
      <c r="A910" s="95">
        <v>22068</v>
      </c>
      <c r="B910" s="92" t="s">
        <v>0</v>
      </c>
      <c r="C910" s="92" t="s">
        <v>0</v>
      </c>
      <c r="D910" s="260">
        <v>100.6</v>
      </c>
      <c r="E910" s="258">
        <v>29.6</v>
      </c>
      <c r="F910" s="97"/>
      <c r="G910" s="84" t="s">
        <v>0</v>
      </c>
      <c r="H910" s="84" t="s">
        <v>0</v>
      </c>
      <c r="I910" s="98">
        <f t="shared" si="109"/>
        <v>-0.19841269841269771</v>
      </c>
      <c r="J910" s="84" t="s">
        <v>0</v>
      </c>
      <c r="K910" s="98">
        <f t="shared" si="111"/>
        <v>-0.19841269841269771</v>
      </c>
      <c r="L910" s="86"/>
      <c r="M910" s="98">
        <f t="shared" si="112"/>
        <v>116.03229527104958</v>
      </c>
      <c r="N910" s="86">
        <f t="shared" si="110"/>
        <v>-0.19841269841269771</v>
      </c>
      <c r="O910" s="86">
        <f t="shared" si="113"/>
        <v>-0.1984126984126755</v>
      </c>
      <c r="Q910" s="95">
        <v>22068</v>
      </c>
      <c r="R910" s="88">
        <f t="shared" si="108"/>
        <v>116.03229527104958</v>
      </c>
    </row>
    <row r="911" spans="1:20" x14ac:dyDescent="0.3">
      <c r="A911" s="95">
        <v>22098</v>
      </c>
      <c r="B911" s="92" t="s">
        <v>0</v>
      </c>
      <c r="C911" s="92" t="s">
        <v>0</v>
      </c>
      <c r="D911" s="260">
        <v>100.8</v>
      </c>
      <c r="E911" s="258">
        <v>29.6</v>
      </c>
      <c r="F911" s="97"/>
      <c r="G911" s="84" t="s">
        <v>0</v>
      </c>
      <c r="H911" s="84" t="s">
        <v>0</v>
      </c>
      <c r="I911" s="98">
        <f t="shared" si="109"/>
        <v>0.19880715705766772</v>
      </c>
      <c r="J911" s="84" t="s">
        <v>0</v>
      </c>
      <c r="K911" s="98">
        <f t="shared" si="111"/>
        <v>0.19880715705766772</v>
      </c>
      <c r="L911" s="86"/>
      <c r="M911" s="98">
        <f t="shared" si="112"/>
        <v>116.2629757785467</v>
      </c>
      <c r="N911" s="86">
        <f t="shared" si="110"/>
        <v>0.19880715705766772</v>
      </c>
      <c r="O911" s="86">
        <f t="shared" si="113"/>
        <v>0.19880715705768992</v>
      </c>
      <c r="Q911" s="95">
        <v>22098</v>
      </c>
      <c r="R911" s="88">
        <f t="shared" si="108"/>
        <v>116.2629757785467</v>
      </c>
    </row>
    <row r="912" spans="1:20" x14ac:dyDescent="0.3">
      <c r="A912" s="95">
        <v>22129</v>
      </c>
      <c r="B912" s="92" t="s">
        <v>0</v>
      </c>
      <c r="C912" s="92" t="s">
        <v>0</v>
      </c>
      <c r="D912" s="260">
        <v>100.4</v>
      </c>
      <c r="E912" s="258">
        <v>29.6</v>
      </c>
      <c r="F912" s="97"/>
      <c r="G912" s="84" t="s">
        <v>0</v>
      </c>
      <c r="H912" s="84" t="s">
        <v>0</v>
      </c>
      <c r="I912" s="98">
        <f t="shared" si="109"/>
        <v>-0.39682539682538431</v>
      </c>
      <c r="J912" s="84" t="s">
        <v>0</v>
      </c>
      <c r="K912" s="98">
        <f t="shared" si="111"/>
        <v>-0.39682539682538431</v>
      </c>
      <c r="L912" s="86"/>
      <c r="M912" s="98">
        <f t="shared" si="112"/>
        <v>115.80161476355248</v>
      </c>
      <c r="N912" s="86">
        <f t="shared" si="110"/>
        <v>-0.39682539682538431</v>
      </c>
      <c r="O912" s="86">
        <f t="shared" si="113"/>
        <v>9.9700897308108161E-2</v>
      </c>
      <c r="Q912" s="95">
        <v>22129</v>
      </c>
      <c r="R912" s="88">
        <f t="shared" si="108"/>
        <v>115.80161476355248</v>
      </c>
      <c r="T912" s="31"/>
    </row>
    <row r="913" spans="1:20" x14ac:dyDescent="0.3">
      <c r="A913" s="95">
        <v>22160</v>
      </c>
      <c r="B913" s="92" t="s">
        <v>0</v>
      </c>
      <c r="C913" s="92" t="s">
        <v>0</v>
      </c>
      <c r="D913" s="260">
        <v>100.4</v>
      </c>
      <c r="E913" s="258">
        <v>29.6</v>
      </c>
      <c r="F913" s="97"/>
      <c r="G913" s="84" t="s">
        <v>0</v>
      </c>
      <c r="H913" s="84" t="s">
        <v>0</v>
      </c>
      <c r="I913" s="98">
        <f t="shared" si="109"/>
        <v>0</v>
      </c>
      <c r="J913" s="84" t="s">
        <v>0</v>
      </c>
      <c r="K913" s="98">
        <f t="shared" si="111"/>
        <v>0</v>
      </c>
      <c r="L913" s="86"/>
      <c r="M913" s="98">
        <f t="shared" si="112"/>
        <v>115.80161476355248</v>
      </c>
      <c r="N913" s="86">
        <f t="shared" si="110"/>
        <v>0</v>
      </c>
      <c r="O913" s="86">
        <f t="shared" si="113"/>
        <v>-0.39682539682536211</v>
      </c>
      <c r="Q913" s="95">
        <v>22160</v>
      </c>
      <c r="R913" s="88">
        <f t="shared" si="108"/>
        <v>115.80161476355248</v>
      </c>
      <c r="T913" s="31"/>
    </row>
    <row r="914" spans="1:20" x14ac:dyDescent="0.3">
      <c r="A914" s="95">
        <v>22190</v>
      </c>
      <c r="B914" s="92" t="s">
        <v>0</v>
      </c>
      <c r="C914" s="92" t="s">
        <v>0</v>
      </c>
      <c r="D914" s="260">
        <v>100.7</v>
      </c>
      <c r="E914" s="258">
        <v>29.8</v>
      </c>
      <c r="F914" s="97"/>
      <c r="G914" s="84" t="s">
        <v>0</v>
      </c>
      <c r="H914" s="84" t="s">
        <v>0</v>
      </c>
      <c r="I914" s="98">
        <f t="shared" si="109"/>
        <v>0.29880478087649376</v>
      </c>
      <c r="J914" s="84" t="s">
        <v>0</v>
      </c>
      <c r="K914" s="98">
        <f t="shared" si="111"/>
        <v>0.29880478087649376</v>
      </c>
      <c r="L914" s="86"/>
      <c r="M914" s="98">
        <f t="shared" si="112"/>
        <v>116.14763552479815</v>
      </c>
      <c r="N914" s="86">
        <f t="shared" si="110"/>
        <v>0.29880478087649376</v>
      </c>
      <c r="O914" s="86">
        <f t="shared" si="113"/>
        <v>0.39880358923234382</v>
      </c>
      <c r="Q914" s="95">
        <v>22190</v>
      </c>
      <c r="R914" s="88">
        <f t="shared" si="108"/>
        <v>116.14763552479815</v>
      </c>
    </row>
    <row r="915" spans="1:20" x14ac:dyDescent="0.3">
      <c r="A915" s="95">
        <v>22221</v>
      </c>
      <c r="B915" s="92" t="s">
        <v>0</v>
      </c>
      <c r="C915" s="92" t="s">
        <v>0</v>
      </c>
      <c r="D915" s="260">
        <v>100.7</v>
      </c>
      <c r="E915" s="258">
        <v>29.8</v>
      </c>
      <c r="F915" s="97"/>
      <c r="G915" s="84" t="s">
        <v>0</v>
      </c>
      <c r="H915" s="84" t="s">
        <v>0</v>
      </c>
      <c r="I915" s="98">
        <f t="shared" si="109"/>
        <v>0</v>
      </c>
      <c r="J915" s="84" t="s">
        <v>0</v>
      </c>
      <c r="K915" s="98">
        <f t="shared" si="111"/>
        <v>0</v>
      </c>
      <c r="L915" s="86"/>
      <c r="M915" s="98">
        <f t="shared" si="112"/>
        <v>116.14763552479815</v>
      </c>
      <c r="N915" s="86">
        <f t="shared" si="110"/>
        <v>0</v>
      </c>
      <c r="O915" s="86">
        <f t="shared" si="113"/>
        <v>0.59940059940062351</v>
      </c>
      <c r="Q915" s="95">
        <v>22221</v>
      </c>
      <c r="R915" s="88">
        <f t="shared" si="108"/>
        <v>116.14763552479815</v>
      </c>
    </row>
    <row r="916" spans="1:20" x14ac:dyDescent="0.3">
      <c r="A916" s="95">
        <v>22251</v>
      </c>
      <c r="B916" s="92" t="s">
        <v>0</v>
      </c>
      <c r="C916" s="92" t="s">
        <v>0</v>
      </c>
      <c r="D916" s="260">
        <v>100.6</v>
      </c>
      <c r="E916" s="258">
        <v>29.8</v>
      </c>
      <c r="F916" s="97"/>
      <c r="G916" s="84" t="s">
        <v>0</v>
      </c>
      <c r="H916" s="84" t="s">
        <v>0</v>
      </c>
      <c r="I916" s="98">
        <f t="shared" si="109"/>
        <v>-9.9304865938443232E-2</v>
      </c>
      <c r="J916" s="84" t="s">
        <v>0</v>
      </c>
      <c r="K916" s="98">
        <f t="shared" si="111"/>
        <v>-9.9304865938443232E-2</v>
      </c>
      <c r="L916" s="86"/>
      <c r="M916" s="98">
        <f t="shared" si="112"/>
        <v>116.03229527104958</v>
      </c>
      <c r="N916" s="86">
        <f t="shared" si="110"/>
        <v>-9.9304865938443232E-2</v>
      </c>
      <c r="O916" s="86">
        <f t="shared" si="113"/>
        <v>0.49950049950051589</v>
      </c>
      <c r="Q916" s="95">
        <v>22251</v>
      </c>
      <c r="R916" s="88">
        <f t="shared" ref="R916:R979" si="114">M916</f>
        <v>116.03229527104958</v>
      </c>
    </row>
    <row r="917" spans="1:20" x14ac:dyDescent="0.3">
      <c r="A917" s="95">
        <v>22282</v>
      </c>
      <c r="B917" s="92" t="s">
        <v>0</v>
      </c>
      <c r="C917" s="92" t="s">
        <v>0</v>
      </c>
      <c r="D917" s="260">
        <v>101</v>
      </c>
      <c r="E917" s="258">
        <v>29.8</v>
      </c>
      <c r="F917" s="97"/>
      <c r="G917" s="84" t="s">
        <v>0</v>
      </c>
      <c r="H917" s="84" t="s">
        <v>0</v>
      </c>
      <c r="I917" s="98">
        <f t="shared" si="109"/>
        <v>0.39761431411531323</v>
      </c>
      <c r="J917" s="84" t="s">
        <v>0</v>
      </c>
      <c r="K917" s="98">
        <f t="shared" si="111"/>
        <v>0.39761431411531323</v>
      </c>
      <c r="L917" s="86"/>
      <c r="M917" s="98">
        <f t="shared" si="112"/>
        <v>116.49365628604382</v>
      </c>
      <c r="N917" s="86">
        <f t="shared" si="110"/>
        <v>0.39761431411531323</v>
      </c>
      <c r="O917" s="86">
        <f t="shared" si="113"/>
        <v>0.49751243781095411</v>
      </c>
      <c r="Q917" s="95">
        <v>22282</v>
      </c>
      <c r="R917" s="88">
        <f t="shared" si="114"/>
        <v>116.49365628604382</v>
      </c>
      <c r="T917" s="31"/>
    </row>
    <row r="918" spans="1:20" x14ac:dyDescent="0.3">
      <c r="A918" s="95">
        <v>22313</v>
      </c>
      <c r="B918" s="92" t="s">
        <v>0</v>
      </c>
      <c r="C918" s="92" t="s">
        <v>0</v>
      </c>
      <c r="D918" s="260">
        <v>101</v>
      </c>
      <c r="E918" s="258">
        <v>29.8</v>
      </c>
      <c r="F918" s="97"/>
      <c r="G918" s="84" t="s">
        <v>0</v>
      </c>
      <c r="H918" s="84" t="s">
        <v>0</v>
      </c>
      <c r="I918" s="98">
        <f t="shared" ref="I918:I981" si="115">((D918/D917)-1)*100</f>
        <v>0</v>
      </c>
      <c r="J918" s="84" t="s">
        <v>0</v>
      </c>
      <c r="K918" s="98">
        <f t="shared" si="111"/>
        <v>0</v>
      </c>
      <c r="L918" s="86"/>
      <c r="M918" s="98">
        <f t="shared" si="112"/>
        <v>116.49365628604382</v>
      </c>
      <c r="N918" s="86">
        <f t="shared" ref="N918:N981" si="116">((M918/M917)-1)*100</f>
        <v>0</v>
      </c>
      <c r="O918" s="86">
        <f t="shared" si="113"/>
        <v>0.49751243781095411</v>
      </c>
      <c r="Q918" s="95">
        <v>22313</v>
      </c>
      <c r="R918" s="88">
        <f t="shared" si="114"/>
        <v>116.49365628604382</v>
      </c>
      <c r="T918" s="31"/>
    </row>
    <row r="919" spans="1:20" x14ac:dyDescent="0.3">
      <c r="A919" s="95">
        <v>22341</v>
      </c>
      <c r="B919" s="92" t="s">
        <v>0</v>
      </c>
      <c r="C919" s="92" t="s">
        <v>0</v>
      </c>
      <c r="D919" s="260">
        <v>101</v>
      </c>
      <c r="E919" s="258">
        <v>29.8</v>
      </c>
      <c r="F919" s="97"/>
      <c r="G919" s="84" t="s">
        <v>0</v>
      </c>
      <c r="H919" s="84" t="s">
        <v>0</v>
      </c>
      <c r="I919" s="98">
        <f t="shared" si="115"/>
        <v>0</v>
      </c>
      <c r="J919" s="84" t="s">
        <v>0</v>
      </c>
      <c r="K919" s="98">
        <f t="shared" ref="K919:K982" si="117">I919</f>
        <v>0</v>
      </c>
      <c r="L919" s="86"/>
      <c r="M919" s="98">
        <f t="shared" si="112"/>
        <v>116.49365628604382</v>
      </c>
      <c r="N919" s="86">
        <f t="shared" si="116"/>
        <v>0</v>
      </c>
      <c r="O919" s="86">
        <f t="shared" si="113"/>
        <v>2.2204460492503131E-14</v>
      </c>
      <c r="Q919" s="95">
        <v>22341</v>
      </c>
      <c r="R919" s="88">
        <f t="shared" si="114"/>
        <v>116.49365628604382</v>
      </c>
    </row>
    <row r="920" spans="1:20" x14ac:dyDescent="0.3">
      <c r="A920" s="95">
        <v>22372</v>
      </c>
      <c r="B920" s="92" t="s">
        <v>0</v>
      </c>
      <c r="C920" s="92" t="s">
        <v>0</v>
      </c>
      <c r="D920" s="260">
        <v>100.5</v>
      </c>
      <c r="E920" s="258">
        <v>29.8</v>
      </c>
      <c r="F920" s="97"/>
      <c r="G920" s="84" t="s">
        <v>0</v>
      </c>
      <c r="H920" s="84" t="s">
        <v>0</v>
      </c>
      <c r="I920" s="98">
        <f t="shared" si="115"/>
        <v>-0.49504950495049549</v>
      </c>
      <c r="J920" s="84" t="s">
        <v>0</v>
      </c>
      <c r="K920" s="98">
        <f t="shared" si="117"/>
        <v>-0.49504950495049549</v>
      </c>
      <c r="L920" s="86"/>
      <c r="M920" s="98">
        <f t="shared" ref="M920:M983" si="118">M919*(1+(K920/100))</f>
        <v>115.91695501730102</v>
      </c>
      <c r="N920" s="86">
        <f t="shared" si="116"/>
        <v>-0.49504950495049549</v>
      </c>
      <c r="O920" s="86">
        <f t="shared" si="113"/>
        <v>-0.49504950495048439</v>
      </c>
      <c r="Q920" s="95">
        <v>22372</v>
      </c>
      <c r="R920" s="88">
        <f t="shared" si="114"/>
        <v>115.91695501730102</v>
      </c>
    </row>
    <row r="921" spans="1:20" x14ac:dyDescent="0.3">
      <c r="A921" s="95">
        <v>22402</v>
      </c>
      <c r="B921" s="92" t="s">
        <v>0</v>
      </c>
      <c r="C921" s="92" t="s">
        <v>0</v>
      </c>
      <c r="D921" s="260">
        <v>100</v>
      </c>
      <c r="E921" s="258">
        <v>29.8</v>
      </c>
      <c r="F921" s="97"/>
      <c r="G921" s="84" t="s">
        <v>0</v>
      </c>
      <c r="H921" s="84" t="s">
        <v>0</v>
      </c>
      <c r="I921" s="98">
        <f t="shared" si="115"/>
        <v>-0.49751243781094301</v>
      </c>
      <c r="J921" s="84" t="s">
        <v>0</v>
      </c>
      <c r="K921" s="98">
        <f t="shared" si="117"/>
        <v>-0.49751243781094301</v>
      </c>
      <c r="L921" s="86"/>
      <c r="M921" s="98">
        <f t="shared" si="118"/>
        <v>115.34025374855823</v>
      </c>
      <c r="N921" s="86">
        <f t="shared" si="116"/>
        <v>-0.49751243781095411</v>
      </c>
      <c r="O921" s="86">
        <f t="shared" si="113"/>
        <v>-0.79365079365079083</v>
      </c>
      <c r="Q921" s="95">
        <v>22402</v>
      </c>
      <c r="R921" s="88">
        <f t="shared" si="114"/>
        <v>115.34025374855823</v>
      </c>
    </row>
    <row r="922" spans="1:20" x14ac:dyDescent="0.3">
      <c r="A922" s="95">
        <v>22433</v>
      </c>
      <c r="B922" s="92" t="s">
        <v>0</v>
      </c>
      <c r="C922" s="92" t="s">
        <v>0</v>
      </c>
      <c r="D922" s="260">
        <v>99.5</v>
      </c>
      <c r="E922" s="258">
        <v>29.8</v>
      </c>
      <c r="F922" s="97"/>
      <c r="G922" s="84" t="s">
        <v>0</v>
      </c>
      <c r="H922" s="84" t="s">
        <v>0</v>
      </c>
      <c r="I922" s="98">
        <f t="shared" si="115"/>
        <v>-0.50000000000000044</v>
      </c>
      <c r="J922" s="84" t="s">
        <v>0</v>
      </c>
      <c r="K922" s="98">
        <f t="shared" si="117"/>
        <v>-0.50000000000000044</v>
      </c>
      <c r="L922" s="86"/>
      <c r="M922" s="98">
        <f t="shared" si="118"/>
        <v>114.76355247981543</v>
      </c>
      <c r="N922" s="86">
        <f t="shared" si="116"/>
        <v>-0.50000000000000044</v>
      </c>
      <c r="O922" s="86">
        <f t="shared" si="113"/>
        <v>-1.0934393638171058</v>
      </c>
      <c r="Q922" s="95">
        <v>22433</v>
      </c>
      <c r="R922" s="88">
        <f t="shared" si="114"/>
        <v>114.76355247981543</v>
      </c>
      <c r="T922" s="31"/>
    </row>
    <row r="923" spans="1:20" x14ac:dyDescent="0.3">
      <c r="A923" s="95">
        <v>22463</v>
      </c>
      <c r="B923" s="92" t="s">
        <v>0</v>
      </c>
      <c r="C923" s="92" t="s">
        <v>0</v>
      </c>
      <c r="D923" s="260">
        <v>99.9</v>
      </c>
      <c r="E923" s="258">
        <v>30</v>
      </c>
      <c r="F923" s="97"/>
      <c r="G923" s="84" t="s">
        <v>0</v>
      </c>
      <c r="H923" s="84" t="s">
        <v>0</v>
      </c>
      <c r="I923" s="98">
        <f t="shared" si="115"/>
        <v>0.4020100502512669</v>
      </c>
      <c r="J923" s="84" t="s">
        <v>0</v>
      </c>
      <c r="K923" s="98">
        <f t="shared" si="117"/>
        <v>0.4020100502512669</v>
      </c>
      <c r="L923" s="86"/>
      <c r="M923" s="98">
        <f t="shared" si="118"/>
        <v>115.22491349480967</v>
      </c>
      <c r="N923" s="86">
        <f t="shared" si="116"/>
        <v>0.4020100502512669</v>
      </c>
      <c r="O923" s="86">
        <f t="shared" si="113"/>
        <v>-0.89285714285715079</v>
      </c>
      <c r="Q923" s="95">
        <v>22463</v>
      </c>
      <c r="R923" s="88">
        <f t="shared" si="114"/>
        <v>115.22491349480967</v>
      </c>
      <c r="T923" s="31"/>
    </row>
    <row r="924" spans="1:20" x14ac:dyDescent="0.3">
      <c r="A924" s="95">
        <v>22494</v>
      </c>
      <c r="B924" s="92" t="s">
        <v>0</v>
      </c>
      <c r="C924" s="92" t="s">
        <v>0</v>
      </c>
      <c r="D924" s="260">
        <v>100.1</v>
      </c>
      <c r="E924" s="258">
        <v>29.9</v>
      </c>
      <c r="F924" s="97"/>
      <c r="G924" s="84" t="s">
        <v>0</v>
      </c>
      <c r="H924" s="84" t="s">
        <v>0</v>
      </c>
      <c r="I924" s="98">
        <f t="shared" si="115"/>
        <v>0.20020020020019569</v>
      </c>
      <c r="J924" s="84" t="s">
        <v>0</v>
      </c>
      <c r="K924" s="98">
        <f t="shared" si="117"/>
        <v>0.20020020020019569</v>
      </c>
      <c r="L924" s="86"/>
      <c r="M924" s="98">
        <f t="shared" si="118"/>
        <v>115.45559400230678</v>
      </c>
      <c r="N924" s="86">
        <f t="shared" si="116"/>
        <v>0.20020020020019569</v>
      </c>
      <c r="O924" s="86">
        <f t="shared" si="113"/>
        <v>-0.29880478087651596</v>
      </c>
      <c r="Q924" s="95">
        <v>22494</v>
      </c>
      <c r="R924" s="88">
        <f t="shared" si="114"/>
        <v>115.45559400230678</v>
      </c>
    </row>
    <row r="925" spans="1:20" x14ac:dyDescent="0.3">
      <c r="A925" s="95">
        <v>22525</v>
      </c>
      <c r="B925" s="92" t="s">
        <v>0</v>
      </c>
      <c r="C925" s="92" t="s">
        <v>0</v>
      </c>
      <c r="D925" s="260">
        <v>100</v>
      </c>
      <c r="E925" s="258">
        <v>30</v>
      </c>
      <c r="F925" s="97"/>
      <c r="G925" s="84" t="s">
        <v>0</v>
      </c>
      <c r="H925" s="84" t="s">
        <v>0</v>
      </c>
      <c r="I925" s="98">
        <f t="shared" si="115"/>
        <v>-9.9900099900096517E-2</v>
      </c>
      <c r="J925" s="84" t="s">
        <v>0</v>
      </c>
      <c r="K925" s="98">
        <f t="shared" si="117"/>
        <v>-9.9900099900096517E-2</v>
      </c>
      <c r="L925" s="86"/>
      <c r="M925" s="98">
        <f t="shared" si="118"/>
        <v>115.34025374855823</v>
      </c>
      <c r="N925" s="86">
        <f t="shared" si="116"/>
        <v>-9.9900099900096517E-2</v>
      </c>
      <c r="O925" s="86">
        <f t="shared" si="113"/>
        <v>-0.39840637450201388</v>
      </c>
      <c r="Q925" s="95">
        <v>22525</v>
      </c>
      <c r="R925" s="88">
        <f t="shared" si="114"/>
        <v>115.34025374855823</v>
      </c>
    </row>
    <row r="926" spans="1:20" x14ac:dyDescent="0.3">
      <c r="A926" s="95">
        <v>22555</v>
      </c>
      <c r="B926" s="92" t="s">
        <v>0</v>
      </c>
      <c r="C926" s="92" t="s">
        <v>0</v>
      </c>
      <c r="D926" s="260">
        <v>100</v>
      </c>
      <c r="E926" s="258">
        <v>30</v>
      </c>
      <c r="F926" s="97"/>
      <c r="G926" s="84" t="s">
        <v>0</v>
      </c>
      <c r="H926" s="84" t="s">
        <v>0</v>
      </c>
      <c r="I926" s="98">
        <f t="shared" si="115"/>
        <v>0</v>
      </c>
      <c r="J926" s="84" t="s">
        <v>0</v>
      </c>
      <c r="K926" s="98">
        <f t="shared" si="117"/>
        <v>0</v>
      </c>
      <c r="L926" s="86"/>
      <c r="M926" s="98">
        <f t="shared" si="118"/>
        <v>115.34025374855823</v>
      </c>
      <c r="N926" s="86">
        <f t="shared" si="116"/>
        <v>0</v>
      </c>
      <c r="O926" s="86">
        <f t="shared" si="113"/>
        <v>-0.69513406156902491</v>
      </c>
      <c r="Q926" s="95">
        <v>22555</v>
      </c>
      <c r="R926" s="88">
        <f t="shared" si="114"/>
        <v>115.34025374855823</v>
      </c>
    </row>
    <row r="927" spans="1:20" x14ac:dyDescent="0.3">
      <c r="A927" s="95">
        <v>22586</v>
      </c>
      <c r="B927" s="92" t="s">
        <v>0</v>
      </c>
      <c r="C927" s="92" t="s">
        <v>0</v>
      </c>
      <c r="D927" s="260">
        <v>100</v>
      </c>
      <c r="E927" s="258">
        <v>30</v>
      </c>
      <c r="F927" s="97"/>
      <c r="G927" s="84" t="s">
        <v>0</v>
      </c>
      <c r="H927" s="84" t="s">
        <v>0</v>
      </c>
      <c r="I927" s="98">
        <f t="shared" si="115"/>
        <v>0</v>
      </c>
      <c r="J927" s="84" t="s">
        <v>0</v>
      </c>
      <c r="K927" s="98">
        <f t="shared" si="117"/>
        <v>0</v>
      </c>
      <c r="L927" s="86"/>
      <c r="M927" s="98">
        <f t="shared" si="118"/>
        <v>115.34025374855823</v>
      </c>
      <c r="N927" s="86">
        <f t="shared" si="116"/>
        <v>0</v>
      </c>
      <c r="O927" s="86">
        <f t="shared" si="113"/>
        <v>-0.69513406156902491</v>
      </c>
      <c r="Q927" s="95">
        <v>22586</v>
      </c>
      <c r="R927" s="88">
        <f t="shared" si="114"/>
        <v>115.34025374855823</v>
      </c>
      <c r="T927" s="31"/>
    </row>
    <row r="928" spans="1:20" x14ac:dyDescent="0.3">
      <c r="A928" s="95">
        <v>22616</v>
      </c>
      <c r="B928" s="92" t="s">
        <v>0</v>
      </c>
      <c r="C928" s="92" t="s">
        <v>0</v>
      </c>
      <c r="D928" s="260">
        <v>100.4</v>
      </c>
      <c r="E928" s="258">
        <v>30</v>
      </c>
      <c r="F928" s="97"/>
      <c r="G928" s="84" t="s">
        <v>0</v>
      </c>
      <c r="H928" s="84" t="s">
        <v>0</v>
      </c>
      <c r="I928" s="98">
        <f t="shared" si="115"/>
        <v>0.40000000000000036</v>
      </c>
      <c r="J928" s="84" t="s">
        <v>0</v>
      </c>
      <c r="K928" s="98">
        <f t="shared" si="117"/>
        <v>0.40000000000000036</v>
      </c>
      <c r="L928" s="86"/>
      <c r="M928" s="98">
        <f t="shared" si="118"/>
        <v>115.80161476355246</v>
      </c>
      <c r="N928" s="86">
        <f t="shared" si="116"/>
        <v>0.40000000000000036</v>
      </c>
      <c r="O928" s="86">
        <f t="shared" si="113"/>
        <v>-0.19880715705764551</v>
      </c>
      <c r="Q928" s="95">
        <v>22616</v>
      </c>
      <c r="R928" s="88">
        <f t="shared" si="114"/>
        <v>115.80161476355246</v>
      </c>
      <c r="T928" s="31"/>
    </row>
    <row r="929" spans="1:20" x14ac:dyDescent="0.3">
      <c r="A929" s="95">
        <v>22647</v>
      </c>
      <c r="B929" s="92" t="s">
        <v>0</v>
      </c>
      <c r="C929" s="92" t="s">
        <v>0</v>
      </c>
      <c r="D929" s="260">
        <v>100.8</v>
      </c>
      <c r="E929" s="258">
        <v>30</v>
      </c>
      <c r="F929" s="97"/>
      <c r="G929" s="84" t="s">
        <v>0</v>
      </c>
      <c r="H929" s="84" t="s">
        <v>0</v>
      </c>
      <c r="I929" s="98">
        <f t="shared" si="115"/>
        <v>0.39840637450199168</v>
      </c>
      <c r="J929" s="84" t="s">
        <v>0</v>
      </c>
      <c r="K929" s="98">
        <f t="shared" si="117"/>
        <v>0.39840637450199168</v>
      </c>
      <c r="L929" s="86"/>
      <c r="M929" s="98">
        <f t="shared" si="118"/>
        <v>116.2629757785467</v>
      </c>
      <c r="N929" s="86">
        <f t="shared" si="116"/>
        <v>0.39840637450199168</v>
      </c>
      <c r="O929" s="86">
        <f t="shared" ref="O929:O992" si="119">((M929/M917)-1)*100</f>
        <v>-0.1980198019801982</v>
      </c>
      <c r="Q929" s="95">
        <v>22647</v>
      </c>
      <c r="R929" s="88">
        <f t="shared" si="114"/>
        <v>116.2629757785467</v>
      </c>
    </row>
    <row r="930" spans="1:20" x14ac:dyDescent="0.3">
      <c r="A930" s="95">
        <v>22678</v>
      </c>
      <c r="B930" s="92" t="s">
        <v>0</v>
      </c>
      <c r="C930" s="92" t="s">
        <v>0</v>
      </c>
      <c r="D930" s="260">
        <v>100.7</v>
      </c>
      <c r="E930" s="258">
        <v>30.1</v>
      </c>
      <c r="F930" s="97"/>
      <c r="G930" s="84" t="s">
        <v>0</v>
      </c>
      <c r="H930" s="84" t="s">
        <v>0</v>
      </c>
      <c r="I930" s="98">
        <f t="shared" si="115"/>
        <v>-9.9206349206348854E-2</v>
      </c>
      <c r="J930" s="84" t="s">
        <v>0</v>
      </c>
      <c r="K930" s="98">
        <f t="shared" si="117"/>
        <v>-9.9206349206348854E-2</v>
      </c>
      <c r="L930" s="86"/>
      <c r="M930" s="98">
        <f t="shared" si="118"/>
        <v>116.14763552479815</v>
      </c>
      <c r="N930" s="86">
        <f t="shared" si="116"/>
        <v>-9.9206349206348854E-2</v>
      </c>
      <c r="O930" s="86">
        <f t="shared" si="119"/>
        <v>-0.29702970297028619</v>
      </c>
      <c r="Q930" s="95">
        <v>22678</v>
      </c>
      <c r="R930" s="88">
        <f t="shared" si="114"/>
        <v>116.14763552479815</v>
      </c>
    </row>
    <row r="931" spans="1:20" x14ac:dyDescent="0.3">
      <c r="A931" s="95">
        <v>22706</v>
      </c>
      <c r="B931" s="92" t="s">
        <v>0</v>
      </c>
      <c r="C931" s="92" t="s">
        <v>0</v>
      </c>
      <c r="D931" s="260">
        <v>100.7</v>
      </c>
      <c r="E931" s="258">
        <v>30.1</v>
      </c>
      <c r="F931" s="97"/>
      <c r="G931" s="84" t="s">
        <v>0</v>
      </c>
      <c r="H931" s="84" t="s">
        <v>0</v>
      </c>
      <c r="I931" s="98">
        <f t="shared" si="115"/>
        <v>0</v>
      </c>
      <c r="J931" s="84" t="s">
        <v>0</v>
      </c>
      <c r="K931" s="98">
        <f t="shared" si="117"/>
        <v>0</v>
      </c>
      <c r="L931" s="86"/>
      <c r="M931" s="98">
        <f t="shared" si="118"/>
        <v>116.14763552479815</v>
      </c>
      <c r="N931" s="86">
        <f t="shared" si="116"/>
        <v>0</v>
      </c>
      <c r="O931" s="86">
        <f t="shared" si="119"/>
        <v>-0.29702970297028619</v>
      </c>
      <c r="Q931" s="95">
        <v>22706</v>
      </c>
      <c r="R931" s="88">
        <f t="shared" si="114"/>
        <v>116.14763552479815</v>
      </c>
    </row>
    <row r="932" spans="1:20" x14ac:dyDescent="0.3">
      <c r="A932" s="95">
        <v>22737</v>
      </c>
      <c r="B932" s="92" t="s">
        <v>0</v>
      </c>
      <c r="C932" s="92" t="s">
        <v>0</v>
      </c>
      <c r="D932" s="260">
        <v>100.4</v>
      </c>
      <c r="E932" s="258">
        <v>30.2</v>
      </c>
      <c r="F932" s="97"/>
      <c r="G932" s="84" t="s">
        <v>0</v>
      </c>
      <c r="H932" s="84" t="s">
        <v>0</v>
      </c>
      <c r="I932" s="98">
        <f t="shared" si="115"/>
        <v>-0.29791459781528529</v>
      </c>
      <c r="J932" s="84" t="s">
        <v>0</v>
      </c>
      <c r="K932" s="98">
        <f t="shared" si="117"/>
        <v>-0.29791459781528529</v>
      </c>
      <c r="L932" s="86"/>
      <c r="M932" s="98">
        <f t="shared" si="118"/>
        <v>115.80161476355248</v>
      </c>
      <c r="N932" s="86">
        <f t="shared" si="116"/>
        <v>-0.29791459781528529</v>
      </c>
      <c r="O932" s="86">
        <f t="shared" si="119"/>
        <v>-9.9502487562175279E-2</v>
      </c>
      <c r="Q932" s="95">
        <v>22737</v>
      </c>
      <c r="R932" s="88">
        <f t="shared" si="114"/>
        <v>115.80161476355248</v>
      </c>
      <c r="T932" s="31"/>
    </row>
    <row r="933" spans="1:20" x14ac:dyDescent="0.3">
      <c r="A933" s="95">
        <v>22767</v>
      </c>
      <c r="B933" s="92" t="s">
        <v>0</v>
      </c>
      <c r="C933" s="92" t="s">
        <v>0</v>
      </c>
      <c r="D933" s="260">
        <v>100.2</v>
      </c>
      <c r="E933" s="258">
        <v>30.2</v>
      </c>
      <c r="F933" s="97"/>
      <c r="G933" s="84" t="s">
        <v>0</v>
      </c>
      <c r="H933" s="84" t="s">
        <v>0</v>
      </c>
      <c r="I933" s="98">
        <f t="shared" si="115"/>
        <v>-0.19920318725099584</v>
      </c>
      <c r="J933" s="84" t="s">
        <v>0</v>
      </c>
      <c r="K933" s="98">
        <f t="shared" si="117"/>
        <v>-0.19920318725099584</v>
      </c>
      <c r="L933" s="86"/>
      <c r="M933" s="98">
        <f t="shared" si="118"/>
        <v>115.57093425605537</v>
      </c>
      <c r="N933" s="86">
        <f t="shared" si="116"/>
        <v>-0.19920318725099584</v>
      </c>
      <c r="O933" s="86">
        <f t="shared" si="119"/>
        <v>0.20000000000002238</v>
      </c>
      <c r="Q933" s="95">
        <v>22767</v>
      </c>
      <c r="R933" s="88">
        <f t="shared" si="114"/>
        <v>115.57093425605537</v>
      </c>
      <c r="T933" s="31"/>
    </row>
    <row r="934" spans="1:20" x14ac:dyDescent="0.3">
      <c r="A934" s="95">
        <v>22798</v>
      </c>
      <c r="B934" s="92" t="s">
        <v>0</v>
      </c>
      <c r="C934" s="92" t="s">
        <v>0</v>
      </c>
      <c r="D934" s="260">
        <v>100</v>
      </c>
      <c r="E934" s="258">
        <v>30.2</v>
      </c>
      <c r="F934" s="97"/>
      <c r="G934" s="84" t="s">
        <v>0</v>
      </c>
      <c r="H934" s="84" t="s">
        <v>0</v>
      </c>
      <c r="I934" s="98">
        <f t="shared" si="115"/>
        <v>-0.19960079840319889</v>
      </c>
      <c r="J934" s="84" t="s">
        <v>0</v>
      </c>
      <c r="K934" s="98">
        <f t="shared" si="117"/>
        <v>-0.19960079840319889</v>
      </c>
      <c r="L934" s="86"/>
      <c r="M934" s="98">
        <f t="shared" si="118"/>
        <v>115.34025374855824</v>
      </c>
      <c r="N934" s="86">
        <f t="shared" si="116"/>
        <v>-0.19960079840319889</v>
      </c>
      <c r="O934" s="86">
        <f t="shared" si="119"/>
        <v>0.50251256281408363</v>
      </c>
      <c r="Q934" s="95">
        <v>22798</v>
      </c>
      <c r="R934" s="88">
        <f t="shared" si="114"/>
        <v>115.34025374855824</v>
      </c>
    </row>
    <row r="935" spans="1:20" x14ac:dyDescent="0.3">
      <c r="A935" s="95">
        <v>22828</v>
      </c>
      <c r="B935" s="92" t="s">
        <v>0</v>
      </c>
      <c r="C935" s="92" t="s">
        <v>0</v>
      </c>
      <c r="D935" s="260">
        <v>100.4</v>
      </c>
      <c r="E935" s="258">
        <v>30.3</v>
      </c>
      <c r="F935" s="97"/>
      <c r="G935" s="84" t="s">
        <v>0</v>
      </c>
      <c r="H935" s="84" t="s">
        <v>0</v>
      </c>
      <c r="I935" s="98">
        <f t="shared" si="115"/>
        <v>0.40000000000000036</v>
      </c>
      <c r="J935" s="84" t="s">
        <v>0</v>
      </c>
      <c r="K935" s="98">
        <f t="shared" si="117"/>
        <v>0.40000000000000036</v>
      </c>
      <c r="L935" s="86"/>
      <c r="M935" s="98">
        <f t="shared" si="118"/>
        <v>115.80161476355248</v>
      </c>
      <c r="N935" s="86">
        <f t="shared" si="116"/>
        <v>0.40000000000000036</v>
      </c>
      <c r="O935" s="86">
        <f t="shared" si="119"/>
        <v>0.50050050050052253</v>
      </c>
      <c r="Q935" s="95">
        <v>22828</v>
      </c>
      <c r="R935" s="88">
        <f t="shared" si="114"/>
        <v>115.80161476355248</v>
      </c>
    </row>
    <row r="936" spans="1:20" x14ac:dyDescent="0.3">
      <c r="A936" s="95">
        <v>22859</v>
      </c>
      <c r="B936" s="92" t="s">
        <v>0</v>
      </c>
      <c r="C936" s="92" t="s">
        <v>0</v>
      </c>
      <c r="D936" s="260">
        <v>100.5</v>
      </c>
      <c r="E936" s="258">
        <v>30.3</v>
      </c>
      <c r="F936" s="97"/>
      <c r="G936" s="84" t="s">
        <v>0</v>
      </c>
      <c r="H936" s="84" t="s">
        <v>0</v>
      </c>
      <c r="I936" s="98">
        <f t="shared" si="115"/>
        <v>9.960159362549792E-2</v>
      </c>
      <c r="J936" s="84" t="s">
        <v>0</v>
      </c>
      <c r="K936" s="98">
        <f t="shared" si="117"/>
        <v>9.960159362549792E-2</v>
      </c>
      <c r="L936" s="86"/>
      <c r="M936" s="98">
        <f t="shared" si="118"/>
        <v>115.91695501730104</v>
      </c>
      <c r="N936" s="86">
        <f t="shared" si="116"/>
        <v>9.960159362549792E-2</v>
      </c>
      <c r="O936" s="86">
        <f t="shared" si="119"/>
        <v>0.39960039960040827</v>
      </c>
      <c r="Q936" s="95">
        <v>22859</v>
      </c>
      <c r="R936" s="88">
        <f t="shared" si="114"/>
        <v>115.91695501730104</v>
      </c>
    </row>
    <row r="937" spans="1:20" x14ac:dyDescent="0.3">
      <c r="A937" s="95">
        <v>22890</v>
      </c>
      <c r="B937" s="92" t="s">
        <v>0</v>
      </c>
      <c r="C937" s="92" t="s">
        <v>0</v>
      </c>
      <c r="D937" s="260">
        <v>101.2</v>
      </c>
      <c r="E937" s="258">
        <v>30.4</v>
      </c>
      <c r="F937" s="97"/>
      <c r="G937" s="84" t="s">
        <v>0</v>
      </c>
      <c r="H937" s="84" t="s">
        <v>0</v>
      </c>
      <c r="I937" s="98">
        <f t="shared" si="115"/>
        <v>0.69651741293532687</v>
      </c>
      <c r="J937" s="84" t="s">
        <v>0</v>
      </c>
      <c r="K937" s="98">
        <f t="shared" si="117"/>
        <v>0.69651741293532687</v>
      </c>
      <c r="L937" s="86"/>
      <c r="M937" s="98">
        <f t="shared" si="118"/>
        <v>116.72433679354094</v>
      </c>
      <c r="N937" s="86">
        <f t="shared" si="116"/>
        <v>0.69651741293532687</v>
      </c>
      <c r="O937" s="86">
        <f t="shared" si="119"/>
        <v>1.2000000000000233</v>
      </c>
      <c r="Q937" s="95">
        <v>22890</v>
      </c>
      <c r="R937" s="88">
        <f t="shared" si="114"/>
        <v>116.72433679354094</v>
      </c>
      <c r="T937" s="31"/>
    </row>
    <row r="938" spans="1:20" x14ac:dyDescent="0.3">
      <c r="A938" s="95">
        <v>22920</v>
      </c>
      <c r="B938" s="92" t="s">
        <v>0</v>
      </c>
      <c r="C938" s="92" t="s">
        <v>0</v>
      </c>
      <c r="D938" s="260">
        <v>100.6</v>
      </c>
      <c r="E938" s="258">
        <v>30.4</v>
      </c>
      <c r="F938" s="97"/>
      <c r="G938" s="84" t="s">
        <v>0</v>
      </c>
      <c r="H938" s="84" t="s">
        <v>0</v>
      </c>
      <c r="I938" s="98">
        <f t="shared" si="115"/>
        <v>-0.59288537549407883</v>
      </c>
      <c r="J938" s="84" t="s">
        <v>0</v>
      </c>
      <c r="K938" s="98">
        <f t="shared" si="117"/>
        <v>-0.59288537549407883</v>
      </c>
      <c r="L938" s="86"/>
      <c r="M938" s="98">
        <f t="shared" si="118"/>
        <v>116.03229527104958</v>
      </c>
      <c r="N938" s="86">
        <f t="shared" si="116"/>
        <v>-0.59288537549408993</v>
      </c>
      <c r="O938" s="86">
        <f t="shared" si="119"/>
        <v>0.60000000000000053</v>
      </c>
      <c r="Q938" s="95">
        <v>22920</v>
      </c>
      <c r="R938" s="88">
        <f t="shared" si="114"/>
        <v>116.03229527104958</v>
      </c>
      <c r="T938" s="31"/>
    </row>
    <row r="939" spans="1:20" x14ac:dyDescent="0.3">
      <c r="A939" s="95">
        <v>22951</v>
      </c>
      <c r="B939" s="92" t="s">
        <v>0</v>
      </c>
      <c r="C939" s="92" t="s">
        <v>0</v>
      </c>
      <c r="D939" s="260">
        <v>100.7</v>
      </c>
      <c r="E939" s="258">
        <v>30.4</v>
      </c>
      <c r="F939" s="97"/>
      <c r="G939" s="84" t="s">
        <v>0</v>
      </c>
      <c r="H939" s="84" t="s">
        <v>0</v>
      </c>
      <c r="I939" s="98">
        <f t="shared" si="115"/>
        <v>9.940357852884496E-2</v>
      </c>
      <c r="J939" s="84" t="s">
        <v>0</v>
      </c>
      <c r="K939" s="98">
        <f t="shared" si="117"/>
        <v>9.940357852884496E-2</v>
      </c>
      <c r="L939" s="86"/>
      <c r="M939" s="98">
        <f t="shared" si="118"/>
        <v>116.14763552479816</v>
      </c>
      <c r="N939" s="86">
        <f t="shared" si="116"/>
        <v>9.940357852884496E-2</v>
      </c>
      <c r="O939" s="86">
        <f t="shared" si="119"/>
        <v>0.70000000000003393</v>
      </c>
      <c r="Q939" s="95">
        <v>22951</v>
      </c>
      <c r="R939" s="88">
        <f t="shared" si="114"/>
        <v>116.14763552479816</v>
      </c>
    </row>
    <row r="940" spans="1:20" x14ac:dyDescent="0.3">
      <c r="A940" s="95">
        <v>22981</v>
      </c>
      <c r="B940" s="92" t="s">
        <v>0</v>
      </c>
      <c r="C940" s="92" t="s">
        <v>0</v>
      </c>
      <c r="D940" s="260">
        <v>100.4</v>
      </c>
      <c r="E940" s="258">
        <v>30.4</v>
      </c>
      <c r="F940" s="97"/>
      <c r="G940" s="84" t="s">
        <v>0</v>
      </c>
      <c r="H940" s="84" t="s">
        <v>0</v>
      </c>
      <c r="I940" s="98">
        <f t="shared" si="115"/>
        <v>-0.29791459781528529</v>
      </c>
      <c r="J940" s="84" t="s">
        <v>0</v>
      </c>
      <c r="K940" s="98">
        <f t="shared" si="117"/>
        <v>-0.29791459781528529</v>
      </c>
      <c r="L940" s="86"/>
      <c r="M940" s="98">
        <f t="shared" si="118"/>
        <v>115.80161476355249</v>
      </c>
      <c r="N940" s="86">
        <f t="shared" si="116"/>
        <v>-0.29791459781528529</v>
      </c>
      <c r="O940" s="86">
        <f t="shared" si="119"/>
        <v>2.2204460492503131E-14</v>
      </c>
      <c r="Q940" s="95">
        <v>22981</v>
      </c>
      <c r="R940" s="88">
        <f t="shared" si="114"/>
        <v>115.80161476355249</v>
      </c>
    </row>
    <row r="941" spans="1:20" x14ac:dyDescent="0.3">
      <c r="A941" s="95">
        <v>23012</v>
      </c>
      <c r="B941" s="92" t="s">
        <v>0</v>
      </c>
      <c r="C941" s="92" t="s">
        <v>0</v>
      </c>
      <c r="D941" s="260">
        <v>100.5</v>
      </c>
      <c r="E941" s="258">
        <v>30.4</v>
      </c>
      <c r="F941" s="97"/>
      <c r="G941" s="84" t="s">
        <v>0</v>
      </c>
      <c r="H941" s="84" t="s">
        <v>0</v>
      </c>
      <c r="I941" s="98">
        <f t="shared" si="115"/>
        <v>9.960159362549792E-2</v>
      </c>
      <c r="J941" s="84" t="s">
        <v>0</v>
      </c>
      <c r="K941" s="98">
        <f t="shared" si="117"/>
        <v>9.960159362549792E-2</v>
      </c>
      <c r="L941" s="86"/>
      <c r="M941" s="98">
        <f t="shared" si="118"/>
        <v>115.91695501730105</v>
      </c>
      <c r="N941" s="86">
        <f t="shared" si="116"/>
        <v>9.960159362549792E-2</v>
      </c>
      <c r="O941" s="86">
        <f t="shared" si="119"/>
        <v>-0.29761904761903546</v>
      </c>
      <c r="Q941" s="95">
        <v>23012</v>
      </c>
      <c r="R941" s="88">
        <f t="shared" si="114"/>
        <v>115.91695501730105</v>
      </c>
    </row>
    <row r="942" spans="1:20" x14ac:dyDescent="0.3">
      <c r="A942" s="95">
        <v>23043</v>
      </c>
      <c r="B942" s="92" t="s">
        <v>0</v>
      </c>
      <c r="C942" s="92" t="s">
        <v>0</v>
      </c>
      <c r="D942" s="260">
        <v>100.2</v>
      </c>
      <c r="E942" s="258">
        <v>30.4</v>
      </c>
      <c r="F942" s="97"/>
      <c r="G942" s="84" t="s">
        <v>0</v>
      </c>
      <c r="H942" s="84" t="s">
        <v>0</v>
      </c>
      <c r="I942" s="98">
        <f t="shared" si="115"/>
        <v>-0.29850746268655914</v>
      </c>
      <c r="J942" s="84" t="s">
        <v>0</v>
      </c>
      <c r="K942" s="98">
        <f t="shared" si="117"/>
        <v>-0.29850746268655914</v>
      </c>
      <c r="L942" s="86"/>
      <c r="M942" s="98">
        <f t="shared" si="118"/>
        <v>115.57093425605538</v>
      </c>
      <c r="N942" s="86">
        <f t="shared" si="116"/>
        <v>-0.29850746268655914</v>
      </c>
      <c r="O942" s="86">
        <f t="shared" si="119"/>
        <v>-0.49652432969213844</v>
      </c>
      <c r="Q942" s="95">
        <v>23043</v>
      </c>
      <c r="R942" s="88">
        <f t="shared" si="114"/>
        <v>115.57093425605538</v>
      </c>
      <c r="T942" s="31"/>
    </row>
    <row r="943" spans="1:20" x14ac:dyDescent="0.3">
      <c r="A943" s="95">
        <v>23071</v>
      </c>
      <c r="B943" s="92" t="s">
        <v>0</v>
      </c>
      <c r="C943" s="92" t="s">
        <v>0</v>
      </c>
      <c r="D943" s="260">
        <v>99.9</v>
      </c>
      <c r="E943" s="258">
        <v>30.5</v>
      </c>
      <c r="F943" s="97"/>
      <c r="G943" s="84" t="s">
        <v>0</v>
      </c>
      <c r="H943" s="84" t="s">
        <v>0</v>
      </c>
      <c r="I943" s="98">
        <f t="shared" si="115"/>
        <v>-0.29940119760478723</v>
      </c>
      <c r="J943" s="84" t="s">
        <v>0</v>
      </c>
      <c r="K943" s="98">
        <f t="shared" si="117"/>
        <v>-0.29940119760478723</v>
      </c>
      <c r="L943" s="86"/>
      <c r="M943" s="98">
        <f t="shared" si="118"/>
        <v>115.22491349480971</v>
      </c>
      <c r="N943" s="86">
        <f t="shared" si="116"/>
        <v>-0.29940119760478723</v>
      </c>
      <c r="O943" s="86">
        <f t="shared" si="119"/>
        <v>-0.79443892750742373</v>
      </c>
      <c r="Q943" s="95">
        <v>23071</v>
      </c>
      <c r="R943" s="88">
        <f t="shared" si="114"/>
        <v>115.22491349480971</v>
      </c>
      <c r="T943" s="31"/>
    </row>
    <row r="944" spans="1:20" x14ac:dyDescent="0.3">
      <c r="A944" s="95">
        <v>23102</v>
      </c>
      <c r="B944" s="92" t="s">
        <v>0</v>
      </c>
      <c r="C944" s="92" t="s">
        <v>0</v>
      </c>
      <c r="D944" s="260">
        <v>99.7</v>
      </c>
      <c r="E944" s="258">
        <v>30.5</v>
      </c>
      <c r="F944" s="97"/>
      <c r="G944" s="84" t="s">
        <v>0</v>
      </c>
      <c r="H944" s="84" t="s">
        <v>0</v>
      </c>
      <c r="I944" s="98">
        <f t="shared" si="115"/>
        <v>-0.20020020020020679</v>
      </c>
      <c r="J944" s="84" t="s">
        <v>0</v>
      </c>
      <c r="K944" s="98">
        <f t="shared" si="117"/>
        <v>-0.20020020020020679</v>
      </c>
      <c r="L944" s="86"/>
      <c r="M944" s="98">
        <f t="shared" si="118"/>
        <v>114.99423298731259</v>
      </c>
      <c r="N944" s="86">
        <f t="shared" si="116"/>
        <v>-0.20020020020020679</v>
      </c>
      <c r="O944" s="86">
        <f t="shared" si="119"/>
        <v>-0.69721115537847433</v>
      </c>
      <c r="Q944" s="95">
        <v>23102</v>
      </c>
      <c r="R944" s="88">
        <f t="shared" si="114"/>
        <v>114.99423298731259</v>
      </c>
    </row>
    <row r="945" spans="1:20" x14ac:dyDescent="0.3">
      <c r="A945" s="95">
        <v>23132</v>
      </c>
      <c r="B945" s="92" t="s">
        <v>0</v>
      </c>
      <c r="C945" s="92" t="s">
        <v>0</v>
      </c>
      <c r="D945" s="260">
        <v>100</v>
      </c>
      <c r="E945" s="258">
        <v>30.5</v>
      </c>
      <c r="F945" s="97"/>
      <c r="G945" s="84" t="s">
        <v>0</v>
      </c>
      <c r="H945" s="84" t="s">
        <v>0</v>
      </c>
      <c r="I945" s="98">
        <f t="shared" si="115"/>
        <v>0.30090270812437314</v>
      </c>
      <c r="J945" s="84" t="s">
        <v>0</v>
      </c>
      <c r="K945" s="98">
        <f t="shared" si="117"/>
        <v>0.30090270812437314</v>
      </c>
      <c r="L945" s="86"/>
      <c r="M945" s="98">
        <f t="shared" si="118"/>
        <v>115.34025374855825</v>
      </c>
      <c r="N945" s="86">
        <f t="shared" si="116"/>
        <v>0.30090270812437314</v>
      </c>
      <c r="O945" s="86">
        <f t="shared" si="119"/>
        <v>-0.19960079840318778</v>
      </c>
      <c r="Q945" s="95">
        <v>23132</v>
      </c>
      <c r="R945" s="88">
        <f t="shared" si="114"/>
        <v>115.34025374855825</v>
      </c>
    </row>
    <row r="946" spans="1:20" x14ac:dyDescent="0.3">
      <c r="A946" s="95">
        <v>23163</v>
      </c>
      <c r="B946" s="92" t="s">
        <v>0</v>
      </c>
      <c r="C946" s="92" t="s">
        <v>0</v>
      </c>
      <c r="D946" s="260">
        <v>100.3</v>
      </c>
      <c r="E946" s="258">
        <v>30.6</v>
      </c>
      <c r="F946" s="97"/>
      <c r="G946" s="84" t="s">
        <v>0</v>
      </c>
      <c r="H946" s="84" t="s">
        <v>0</v>
      </c>
      <c r="I946" s="98">
        <f t="shared" si="115"/>
        <v>0.29999999999998916</v>
      </c>
      <c r="J946" s="84" t="s">
        <v>0</v>
      </c>
      <c r="K946" s="98">
        <f t="shared" si="117"/>
        <v>0.29999999999998916</v>
      </c>
      <c r="L946" s="86"/>
      <c r="M946" s="98">
        <f t="shared" si="118"/>
        <v>115.68627450980392</v>
      </c>
      <c r="N946" s="86">
        <f t="shared" si="116"/>
        <v>0.29999999999998916</v>
      </c>
      <c r="O946" s="86">
        <f t="shared" si="119"/>
        <v>0.30000000000001137</v>
      </c>
      <c r="Q946" s="95">
        <v>23163</v>
      </c>
      <c r="R946" s="88">
        <f t="shared" si="114"/>
        <v>115.68627450980392</v>
      </c>
    </row>
    <row r="947" spans="1:20" x14ac:dyDescent="0.3">
      <c r="A947" s="95">
        <v>23193</v>
      </c>
      <c r="B947" s="92" t="s">
        <v>0</v>
      </c>
      <c r="C947" s="92" t="s">
        <v>0</v>
      </c>
      <c r="D947" s="260">
        <v>100.6</v>
      </c>
      <c r="E947" s="258">
        <v>30.7</v>
      </c>
      <c r="F947" s="97"/>
      <c r="G947" s="84" t="s">
        <v>0</v>
      </c>
      <c r="H947" s="84" t="s">
        <v>0</v>
      </c>
      <c r="I947" s="98">
        <f t="shared" si="115"/>
        <v>0.29910269192421346</v>
      </c>
      <c r="J947" s="84" t="s">
        <v>0</v>
      </c>
      <c r="K947" s="98">
        <f t="shared" si="117"/>
        <v>0.29910269192421346</v>
      </c>
      <c r="L947" s="86"/>
      <c r="M947" s="98">
        <f t="shared" si="118"/>
        <v>116.03229527104958</v>
      </c>
      <c r="N947" s="86">
        <f t="shared" si="116"/>
        <v>0.29910269192421346</v>
      </c>
      <c r="O947" s="86">
        <f t="shared" si="119"/>
        <v>0.19920318725097363</v>
      </c>
      <c r="Q947" s="95">
        <v>23193</v>
      </c>
      <c r="R947" s="88">
        <f t="shared" si="114"/>
        <v>116.03229527104958</v>
      </c>
      <c r="T947" s="31"/>
    </row>
    <row r="948" spans="1:20" x14ac:dyDescent="0.3">
      <c r="A948" s="95">
        <v>23224</v>
      </c>
      <c r="B948" s="92" t="s">
        <v>0</v>
      </c>
      <c r="C948" s="92" t="s">
        <v>0</v>
      </c>
      <c r="D948" s="260">
        <v>100.4</v>
      </c>
      <c r="E948" s="258">
        <v>30.7</v>
      </c>
      <c r="F948" s="97"/>
      <c r="G948" s="84" t="s">
        <v>0</v>
      </c>
      <c r="H948" s="84" t="s">
        <v>0</v>
      </c>
      <c r="I948" s="98">
        <f t="shared" si="115"/>
        <v>-0.19880715705764551</v>
      </c>
      <c r="J948" s="84" t="s">
        <v>0</v>
      </c>
      <c r="K948" s="98">
        <f t="shared" si="117"/>
        <v>-0.19880715705764551</v>
      </c>
      <c r="L948" s="86"/>
      <c r="M948" s="98">
        <f t="shared" si="118"/>
        <v>115.80161476355246</v>
      </c>
      <c r="N948" s="86">
        <f t="shared" si="116"/>
        <v>-0.19880715705764551</v>
      </c>
      <c r="O948" s="86">
        <f t="shared" si="119"/>
        <v>-9.9502487562197484E-2</v>
      </c>
      <c r="Q948" s="95">
        <v>23224</v>
      </c>
      <c r="R948" s="88">
        <f t="shared" si="114"/>
        <v>115.80161476355246</v>
      </c>
      <c r="T948" s="31"/>
    </row>
    <row r="949" spans="1:20" x14ac:dyDescent="0.3">
      <c r="A949" s="95">
        <v>23255</v>
      </c>
      <c r="B949" s="92" t="s">
        <v>0</v>
      </c>
      <c r="C949" s="92" t="s">
        <v>0</v>
      </c>
      <c r="D949" s="260">
        <v>100.3</v>
      </c>
      <c r="E949" s="258">
        <v>30.7</v>
      </c>
      <c r="F949" s="97"/>
      <c r="G949" s="84" t="s">
        <v>0</v>
      </c>
      <c r="H949" s="84" t="s">
        <v>0</v>
      </c>
      <c r="I949" s="98">
        <f t="shared" si="115"/>
        <v>-9.9601593625509022E-2</v>
      </c>
      <c r="J949" s="84" t="s">
        <v>0</v>
      </c>
      <c r="K949" s="98">
        <f t="shared" si="117"/>
        <v>-9.9601593625509022E-2</v>
      </c>
      <c r="L949" s="86"/>
      <c r="M949" s="98">
        <f t="shared" si="118"/>
        <v>115.68627450980389</v>
      </c>
      <c r="N949" s="86">
        <f t="shared" si="116"/>
        <v>-9.9601593625509022E-2</v>
      </c>
      <c r="O949" s="86">
        <f t="shared" si="119"/>
        <v>-0.88932806324112379</v>
      </c>
      <c r="Q949" s="95">
        <v>23255</v>
      </c>
      <c r="R949" s="88">
        <f t="shared" si="114"/>
        <v>115.68627450980389</v>
      </c>
    </row>
    <row r="950" spans="1:20" x14ac:dyDescent="0.3">
      <c r="A950" s="95">
        <v>23285</v>
      </c>
      <c r="B950" s="92" t="s">
        <v>0</v>
      </c>
      <c r="C950" s="92" t="s">
        <v>0</v>
      </c>
      <c r="D950" s="260">
        <v>100.5</v>
      </c>
      <c r="E950" s="258">
        <v>30.8</v>
      </c>
      <c r="F950" s="97"/>
      <c r="G950" s="84" t="s">
        <v>0</v>
      </c>
      <c r="H950" s="84" t="s">
        <v>0</v>
      </c>
      <c r="I950" s="98">
        <f t="shared" si="115"/>
        <v>0.19940179461614971</v>
      </c>
      <c r="J950" s="84" t="s">
        <v>0</v>
      </c>
      <c r="K950" s="98">
        <f t="shared" si="117"/>
        <v>0.19940179461614971</v>
      </c>
      <c r="L950" s="86"/>
      <c r="M950" s="98">
        <f t="shared" si="118"/>
        <v>115.91695501730101</v>
      </c>
      <c r="N950" s="86">
        <f t="shared" si="116"/>
        <v>0.19940179461614971</v>
      </c>
      <c r="O950" s="86">
        <f t="shared" si="119"/>
        <v>-9.9403578528833858E-2</v>
      </c>
      <c r="Q950" s="95">
        <v>23285</v>
      </c>
      <c r="R950" s="88">
        <f t="shared" si="114"/>
        <v>115.91695501730101</v>
      </c>
    </row>
    <row r="951" spans="1:20" x14ac:dyDescent="0.3">
      <c r="A951" s="95">
        <v>23316</v>
      </c>
      <c r="B951" s="92" t="s">
        <v>0</v>
      </c>
      <c r="C951" s="92" t="s">
        <v>0</v>
      </c>
      <c r="D951" s="260">
        <v>100.7</v>
      </c>
      <c r="E951" s="258">
        <v>30.8</v>
      </c>
      <c r="F951" s="97"/>
      <c r="G951" s="84" t="s">
        <v>0</v>
      </c>
      <c r="H951" s="84" t="s">
        <v>0</v>
      </c>
      <c r="I951" s="98">
        <f t="shared" si="115"/>
        <v>0.19900497512437276</v>
      </c>
      <c r="J951" s="84" t="s">
        <v>0</v>
      </c>
      <c r="K951" s="98">
        <f t="shared" si="117"/>
        <v>0.19900497512437276</v>
      </c>
      <c r="L951" s="86"/>
      <c r="M951" s="98">
        <f t="shared" si="118"/>
        <v>116.14763552479812</v>
      </c>
      <c r="N951" s="86">
        <f t="shared" si="116"/>
        <v>0.19900497512437276</v>
      </c>
      <c r="O951" s="86">
        <f t="shared" si="119"/>
        <v>-3.3306690738754696E-14</v>
      </c>
      <c r="Q951" s="95">
        <v>23316</v>
      </c>
      <c r="R951" s="88">
        <f t="shared" si="114"/>
        <v>116.14763552479812</v>
      </c>
    </row>
    <row r="952" spans="1:20" x14ac:dyDescent="0.3">
      <c r="A952" s="95">
        <v>23346</v>
      </c>
      <c r="B952" s="92" t="s">
        <v>0</v>
      </c>
      <c r="C952" s="92" t="s">
        <v>0</v>
      </c>
      <c r="D952" s="260">
        <v>100.3</v>
      </c>
      <c r="E952" s="258">
        <v>30.9</v>
      </c>
      <c r="F952" s="97"/>
      <c r="G952" s="84" t="s">
        <v>0</v>
      </c>
      <c r="H952" s="84" t="s">
        <v>0</v>
      </c>
      <c r="I952" s="98">
        <f t="shared" si="115"/>
        <v>-0.39721946375372852</v>
      </c>
      <c r="J952" s="84" t="s">
        <v>0</v>
      </c>
      <c r="K952" s="98">
        <f t="shared" si="117"/>
        <v>-0.39721946375372852</v>
      </c>
      <c r="L952" s="86"/>
      <c r="M952" s="98">
        <f t="shared" si="118"/>
        <v>115.68627450980388</v>
      </c>
      <c r="N952" s="86">
        <f t="shared" si="116"/>
        <v>-0.39721946375372852</v>
      </c>
      <c r="O952" s="86">
        <f t="shared" si="119"/>
        <v>-9.9601593625542328E-2</v>
      </c>
      <c r="Q952" s="95">
        <v>23346</v>
      </c>
      <c r="R952" s="88">
        <f t="shared" si="114"/>
        <v>115.68627450980388</v>
      </c>
      <c r="T952" s="31"/>
    </row>
    <row r="953" spans="1:20" x14ac:dyDescent="0.3">
      <c r="A953" s="95">
        <v>23377</v>
      </c>
      <c r="B953" s="92" t="s">
        <v>0</v>
      </c>
      <c r="C953" s="92" t="s">
        <v>0</v>
      </c>
      <c r="D953" s="260">
        <v>101</v>
      </c>
      <c r="E953" s="258">
        <v>30.9</v>
      </c>
      <c r="F953" s="97"/>
      <c r="G953" s="84" t="s">
        <v>0</v>
      </c>
      <c r="H953" s="84" t="s">
        <v>0</v>
      </c>
      <c r="I953" s="98">
        <f t="shared" si="115"/>
        <v>0.69790628115653508</v>
      </c>
      <c r="J953" s="84" t="s">
        <v>0</v>
      </c>
      <c r="K953" s="98">
        <f t="shared" si="117"/>
        <v>0.69790628115653508</v>
      </c>
      <c r="L953" s="86"/>
      <c r="M953" s="98">
        <f t="shared" si="118"/>
        <v>116.49365628604379</v>
      </c>
      <c r="N953" s="86">
        <f t="shared" si="116"/>
        <v>0.69790628115653508</v>
      </c>
      <c r="O953" s="86">
        <f t="shared" si="119"/>
        <v>0.4975124378109097</v>
      </c>
      <c r="Q953" s="95">
        <v>23377</v>
      </c>
      <c r="R953" s="88">
        <f t="shared" si="114"/>
        <v>116.49365628604379</v>
      </c>
      <c r="T953" s="31"/>
    </row>
    <row r="954" spans="1:20" x14ac:dyDescent="0.3">
      <c r="A954" s="95">
        <v>23408</v>
      </c>
      <c r="B954" s="92" t="s">
        <v>0</v>
      </c>
      <c r="C954" s="92" t="s">
        <v>0</v>
      </c>
      <c r="D954" s="260">
        <v>100.5</v>
      </c>
      <c r="E954" s="258">
        <v>30.9</v>
      </c>
      <c r="F954" s="97"/>
      <c r="G954" s="84" t="s">
        <v>0</v>
      </c>
      <c r="H954" s="84" t="s">
        <v>0</v>
      </c>
      <c r="I954" s="98">
        <f t="shared" si="115"/>
        <v>-0.49504950495049549</v>
      </c>
      <c r="J954" s="84" t="s">
        <v>0</v>
      </c>
      <c r="K954" s="98">
        <f t="shared" si="117"/>
        <v>-0.49504950495049549</v>
      </c>
      <c r="L954" s="86"/>
      <c r="M954" s="98">
        <f t="shared" si="118"/>
        <v>115.91695501730099</v>
      </c>
      <c r="N954" s="86">
        <f t="shared" si="116"/>
        <v>-0.49504950495049549</v>
      </c>
      <c r="O954" s="86">
        <f t="shared" si="119"/>
        <v>0.29940119760474282</v>
      </c>
      <c r="Q954" s="95">
        <v>23408</v>
      </c>
      <c r="R954" s="88">
        <f t="shared" si="114"/>
        <v>115.91695501730099</v>
      </c>
    </row>
    <row r="955" spans="1:20" x14ac:dyDescent="0.3">
      <c r="A955" s="95">
        <v>23437</v>
      </c>
      <c r="B955" s="92" t="s">
        <v>0</v>
      </c>
      <c r="C955" s="92" t="s">
        <v>0</v>
      </c>
      <c r="D955" s="260">
        <v>100.4</v>
      </c>
      <c r="E955" s="258">
        <v>30.9</v>
      </c>
      <c r="F955" s="97"/>
      <c r="G955" s="84" t="s">
        <v>0</v>
      </c>
      <c r="H955" s="84" t="s">
        <v>0</v>
      </c>
      <c r="I955" s="98">
        <f t="shared" si="115"/>
        <v>-9.9502487562186381E-2</v>
      </c>
      <c r="J955" s="84" t="s">
        <v>0</v>
      </c>
      <c r="K955" s="98">
        <f t="shared" si="117"/>
        <v>-9.9502487562186381E-2</v>
      </c>
      <c r="L955" s="86"/>
      <c r="M955" s="98">
        <f t="shared" si="118"/>
        <v>115.80161476355244</v>
      </c>
      <c r="N955" s="86">
        <f t="shared" si="116"/>
        <v>-9.9502487562186381E-2</v>
      </c>
      <c r="O955" s="86">
        <f t="shared" si="119"/>
        <v>0.50050050050043371</v>
      </c>
      <c r="Q955" s="95">
        <v>23437</v>
      </c>
      <c r="R955" s="88">
        <f t="shared" si="114"/>
        <v>115.80161476355244</v>
      </c>
    </row>
    <row r="956" spans="1:20" x14ac:dyDescent="0.3">
      <c r="A956" s="95">
        <v>23468</v>
      </c>
      <c r="B956" s="92" t="s">
        <v>0</v>
      </c>
      <c r="C956" s="92" t="s">
        <v>0</v>
      </c>
      <c r="D956" s="260">
        <v>100.3</v>
      </c>
      <c r="E956" s="258">
        <v>30.9</v>
      </c>
      <c r="F956" s="97"/>
      <c r="G956" s="84" t="s">
        <v>0</v>
      </c>
      <c r="H956" s="84" t="s">
        <v>0</v>
      </c>
      <c r="I956" s="98">
        <f t="shared" si="115"/>
        <v>-9.9601593625509022E-2</v>
      </c>
      <c r="J956" s="84" t="s">
        <v>0</v>
      </c>
      <c r="K956" s="98">
        <f t="shared" si="117"/>
        <v>-9.9601593625509022E-2</v>
      </c>
      <c r="L956" s="86"/>
      <c r="M956" s="98">
        <f t="shared" si="118"/>
        <v>115.68627450980387</v>
      </c>
      <c r="N956" s="86">
        <f t="shared" si="116"/>
        <v>-9.9601593625509022E-2</v>
      </c>
      <c r="O956" s="86">
        <f t="shared" si="119"/>
        <v>0.60180541624867967</v>
      </c>
      <c r="Q956" s="95">
        <v>23468</v>
      </c>
      <c r="R956" s="88">
        <f t="shared" si="114"/>
        <v>115.68627450980387</v>
      </c>
    </row>
    <row r="957" spans="1:20" x14ac:dyDescent="0.3">
      <c r="A957" s="95">
        <v>23498</v>
      </c>
      <c r="B957" s="92" t="s">
        <v>0</v>
      </c>
      <c r="C957" s="92" t="s">
        <v>0</v>
      </c>
      <c r="D957" s="260">
        <v>100.1</v>
      </c>
      <c r="E957" s="258">
        <v>30.9</v>
      </c>
      <c r="F957" s="97"/>
      <c r="G957" s="84" t="s">
        <v>0</v>
      </c>
      <c r="H957" s="84" t="s">
        <v>0</v>
      </c>
      <c r="I957" s="98">
        <f t="shared" si="115"/>
        <v>-0.19940179461614971</v>
      </c>
      <c r="J957" s="84" t="s">
        <v>0</v>
      </c>
      <c r="K957" s="98">
        <f t="shared" si="117"/>
        <v>-0.19940179461614971</v>
      </c>
      <c r="L957" s="86"/>
      <c r="M957" s="98">
        <f t="shared" si="118"/>
        <v>115.45559400230675</v>
      </c>
      <c r="N957" s="86">
        <f t="shared" si="116"/>
        <v>-0.19940179461614971</v>
      </c>
      <c r="O957" s="86">
        <f t="shared" si="119"/>
        <v>9.9999999999944578E-2</v>
      </c>
      <c r="Q957" s="95">
        <v>23498</v>
      </c>
      <c r="R957" s="88">
        <f t="shared" si="114"/>
        <v>115.45559400230675</v>
      </c>
      <c r="T957" s="31"/>
    </row>
    <row r="958" spans="1:20" x14ac:dyDescent="0.3">
      <c r="A958" s="95">
        <v>23529</v>
      </c>
      <c r="B958" s="92" t="s">
        <v>0</v>
      </c>
      <c r="C958" s="92" t="s">
        <v>0</v>
      </c>
      <c r="D958" s="260">
        <v>100</v>
      </c>
      <c r="E958" s="258">
        <v>31</v>
      </c>
      <c r="F958" s="97"/>
      <c r="G958" s="84" t="s">
        <v>0</v>
      </c>
      <c r="H958" s="84" t="s">
        <v>0</v>
      </c>
      <c r="I958" s="98">
        <f t="shared" si="115"/>
        <v>-9.9900099900096517E-2</v>
      </c>
      <c r="J958" s="84" t="s">
        <v>0</v>
      </c>
      <c r="K958" s="98">
        <f t="shared" si="117"/>
        <v>-9.9900099900096517E-2</v>
      </c>
      <c r="L958" s="86"/>
      <c r="M958" s="98">
        <f t="shared" si="118"/>
        <v>115.3402537485582</v>
      </c>
      <c r="N958" s="86">
        <f t="shared" si="116"/>
        <v>-9.9900099900096517E-2</v>
      </c>
      <c r="O958" s="86">
        <f t="shared" si="119"/>
        <v>-0.29910269192426897</v>
      </c>
      <c r="Q958" s="95">
        <v>23529</v>
      </c>
      <c r="R958" s="88">
        <f t="shared" si="114"/>
        <v>115.3402537485582</v>
      </c>
      <c r="T958" s="31"/>
    </row>
    <row r="959" spans="1:20" x14ac:dyDescent="0.3">
      <c r="A959" s="95">
        <v>23559</v>
      </c>
      <c r="B959" s="92" t="s">
        <v>0</v>
      </c>
      <c r="C959" s="92" t="s">
        <v>0</v>
      </c>
      <c r="D959" s="260">
        <v>100.4</v>
      </c>
      <c r="E959" s="258">
        <v>31.1</v>
      </c>
      <c r="F959" s="97"/>
      <c r="G959" s="84" t="s">
        <v>0</v>
      </c>
      <c r="H959" s="84" t="s">
        <v>0</v>
      </c>
      <c r="I959" s="98">
        <f t="shared" si="115"/>
        <v>0.40000000000000036</v>
      </c>
      <c r="J959" s="84" t="s">
        <v>0</v>
      </c>
      <c r="K959" s="98">
        <f t="shared" si="117"/>
        <v>0.40000000000000036</v>
      </c>
      <c r="L959" s="86"/>
      <c r="M959" s="98">
        <f t="shared" si="118"/>
        <v>115.80161476355244</v>
      </c>
      <c r="N959" s="86">
        <f t="shared" si="116"/>
        <v>0.40000000000000036</v>
      </c>
      <c r="O959" s="86">
        <f t="shared" si="119"/>
        <v>-0.19880715705767882</v>
      </c>
      <c r="Q959" s="95">
        <v>23559</v>
      </c>
      <c r="R959" s="88">
        <f t="shared" si="114"/>
        <v>115.80161476355244</v>
      </c>
    </row>
    <row r="960" spans="1:20" x14ac:dyDescent="0.3">
      <c r="A960" s="95">
        <v>23590</v>
      </c>
      <c r="B960" s="92" t="s">
        <v>0</v>
      </c>
      <c r="C960" s="92" t="s">
        <v>0</v>
      </c>
      <c r="D960" s="260">
        <v>100.3</v>
      </c>
      <c r="E960" s="258">
        <v>31</v>
      </c>
      <c r="F960" s="97"/>
      <c r="G960" s="84" t="s">
        <v>0</v>
      </c>
      <c r="H960" s="84" t="s">
        <v>0</v>
      </c>
      <c r="I960" s="98">
        <f t="shared" si="115"/>
        <v>-9.9601593625509022E-2</v>
      </c>
      <c r="J960" s="84" t="s">
        <v>0</v>
      </c>
      <c r="K960" s="98">
        <f t="shared" si="117"/>
        <v>-9.9601593625509022E-2</v>
      </c>
      <c r="L960" s="86"/>
      <c r="M960" s="98">
        <f t="shared" si="118"/>
        <v>115.68627450980387</v>
      </c>
      <c r="N960" s="86">
        <f t="shared" si="116"/>
        <v>-9.9601593625509022E-2</v>
      </c>
      <c r="O960" s="86">
        <f t="shared" si="119"/>
        <v>-9.9601593625531226E-2</v>
      </c>
      <c r="Q960" s="95">
        <v>23590</v>
      </c>
      <c r="R960" s="88">
        <f t="shared" si="114"/>
        <v>115.68627450980387</v>
      </c>
    </row>
    <row r="961" spans="1:20" x14ac:dyDescent="0.3">
      <c r="A961" s="95">
        <v>23621</v>
      </c>
      <c r="B961" s="92" t="s">
        <v>0</v>
      </c>
      <c r="C961" s="92" t="s">
        <v>0</v>
      </c>
      <c r="D961" s="260">
        <v>100.7</v>
      </c>
      <c r="E961" s="258">
        <v>31.1</v>
      </c>
      <c r="F961" s="97"/>
      <c r="G961" s="84" t="s">
        <v>0</v>
      </c>
      <c r="H961" s="84" t="s">
        <v>0</v>
      </c>
      <c r="I961" s="98">
        <f t="shared" si="115"/>
        <v>0.39880358923229942</v>
      </c>
      <c r="J961" s="84" t="s">
        <v>0</v>
      </c>
      <c r="K961" s="98">
        <f t="shared" si="117"/>
        <v>0.39880358923229942</v>
      </c>
      <c r="L961" s="86"/>
      <c r="M961" s="98">
        <f t="shared" si="118"/>
        <v>116.14763552479809</v>
      </c>
      <c r="N961" s="86">
        <f t="shared" si="116"/>
        <v>0.39880358923229942</v>
      </c>
      <c r="O961" s="86">
        <f t="shared" si="119"/>
        <v>0.39880358923227721</v>
      </c>
      <c r="Q961" s="95">
        <v>23621</v>
      </c>
      <c r="R961" s="88">
        <f t="shared" si="114"/>
        <v>116.14763552479809</v>
      </c>
    </row>
    <row r="962" spans="1:20" x14ac:dyDescent="0.3">
      <c r="A962" s="95">
        <v>23651</v>
      </c>
      <c r="B962" s="92" t="s">
        <v>0</v>
      </c>
      <c r="C962" s="92" t="s">
        <v>0</v>
      </c>
      <c r="D962" s="260">
        <v>100.8</v>
      </c>
      <c r="E962" s="258">
        <v>31.1</v>
      </c>
      <c r="F962" s="97"/>
      <c r="G962" s="84" t="s">
        <v>0</v>
      </c>
      <c r="H962" s="84" t="s">
        <v>0</v>
      </c>
      <c r="I962" s="98">
        <f t="shared" si="115"/>
        <v>9.930486593843213E-2</v>
      </c>
      <c r="J962" s="84" t="s">
        <v>0</v>
      </c>
      <c r="K962" s="98">
        <f t="shared" si="117"/>
        <v>9.930486593843213E-2</v>
      </c>
      <c r="L962" s="86"/>
      <c r="M962" s="98">
        <f t="shared" si="118"/>
        <v>116.26297577854665</v>
      </c>
      <c r="N962" s="86">
        <f t="shared" si="116"/>
        <v>9.930486593843213E-2</v>
      </c>
      <c r="O962" s="86">
        <f t="shared" si="119"/>
        <v>0.29850746268653694</v>
      </c>
      <c r="Q962" s="95">
        <v>23651</v>
      </c>
      <c r="R962" s="88">
        <f t="shared" si="114"/>
        <v>116.26297577854665</v>
      </c>
      <c r="T962" s="31"/>
    </row>
    <row r="963" spans="1:20" x14ac:dyDescent="0.3">
      <c r="A963" s="95">
        <v>23682</v>
      </c>
      <c r="B963" s="92" t="s">
        <v>0</v>
      </c>
      <c r="C963" s="92" t="s">
        <v>0</v>
      </c>
      <c r="D963" s="260">
        <v>100.7</v>
      </c>
      <c r="E963" s="258">
        <v>31.2</v>
      </c>
      <c r="F963" s="97"/>
      <c r="G963" s="84" t="s">
        <v>0</v>
      </c>
      <c r="H963" s="84" t="s">
        <v>0</v>
      </c>
      <c r="I963" s="98">
        <f t="shared" si="115"/>
        <v>-9.9206349206348854E-2</v>
      </c>
      <c r="J963" s="84" t="s">
        <v>0</v>
      </c>
      <c r="K963" s="98">
        <f t="shared" si="117"/>
        <v>-9.9206349206348854E-2</v>
      </c>
      <c r="L963" s="86"/>
      <c r="M963" s="98">
        <f t="shared" si="118"/>
        <v>116.14763552479809</v>
      </c>
      <c r="N963" s="86">
        <f t="shared" si="116"/>
        <v>-9.9206349206348854E-2</v>
      </c>
      <c r="O963" s="86">
        <f t="shared" si="119"/>
        <v>-2.2204460492503131E-14</v>
      </c>
      <c r="Q963" s="95">
        <v>23682</v>
      </c>
      <c r="R963" s="88">
        <f t="shared" si="114"/>
        <v>116.14763552479809</v>
      </c>
      <c r="T963" s="31"/>
    </row>
    <row r="964" spans="1:20" x14ac:dyDescent="0.3">
      <c r="A964" s="95">
        <v>23712</v>
      </c>
      <c r="B964" s="92" t="s">
        <v>0</v>
      </c>
      <c r="C964" s="92" t="s">
        <v>0</v>
      </c>
      <c r="D964" s="260">
        <v>100.7</v>
      </c>
      <c r="E964" s="258">
        <v>31.2</v>
      </c>
      <c r="F964" s="97"/>
      <c r="G964" s="84" t="s">
        <v>0</v>
      </c>
      <c r="H964" s="84" t="s">
        <v>0</v>
      </c>
      <c r="I964" s="98">
        <f t="shared" si="115"/>
        <v>0</v>
      </c>
      <c r="J964" s="84" t="s">
        <v>0</v>
      </c>
      <c r="K964" s="98">
        <f t="shared" si="117"/>
        <v>0</v>
      </c>
      <c r="L964" s="86"/>
      <c r="M964" s="98">
        <f t="shared" si="118"/>
        <v>116.14763552479809</v>
      </c>
      <c r="N964" s="86">
        <f t="shared" si="116"/>
        <v>0</v>
      </c>
      <c r="O964" s="86">
        <f t="shared" si="119"/>
        <v>0.39880358923227721</v>
      </c>
      <c r="Q964" s="95">
        <v>23712</v>
      </c>
      <c r="R964" s="88">
        <f t="shared" si="114"/>
        <v>116.14763552479809</v>
      </c>
    </row>
    <row r="965" spans="1:20" x14ac:dyDescent="0.3">
      <c r="A965" s="95">
        <v>23743</v>
      </c>
      <c r="B965" s="92" t="s">
        <v>0</v>
      </c>
      <c r="C965" s="92" t="s">
        <v>0</v>
      </c>
      <c r="D965" s="260">
        <v>101</v>
      </c>
      <c r="E965" s="258">
        <v>31.2</v>
      </c>
      <c r="F965" s="97"/>
      <c r="G965" s="84" t="s">
        <v>0</v>
      </c>
      <c r="H965" s="84" t="s">
        <v>0</v>
      </c>
      <c r="I965" s="98">
        <f t="shared" si="115"/>
        <v>0.29791459781529639</v>
      </c>
      <c r="J965" s="84" t="s">
        <v>0</v>
      </c>
      <c r="K965" s="98">
        <f t="shared" si="117"/>
        <v>0.29791459781529639</v>
      </c>
      <c r="L965" s="86"/>
      <c r="M965" s="98">
        <f t="shared" si="118"/>
        <v>116.49365628604377</v>
      </c>
      <c r="N965" s="86">
        <f t="shared" si="116"/>
        <v>0.29791459781529639</v>
      </c>
      <c r="O965" s="86">
        <f t="shared" si="119"/>
        <v>-1.1102230246251565E-14</v>
      </c>
      <c r="Q965" s="95">
        <v>23743</v>
      </c>
      <c r="R965" s="88">
        <f t="shared" si="114"/>
        <v>116.49365628604377</v>
      </c>
    </row>
    <row r="966" spans="1:20" x14ac:dyDescent="0.3">
      <c r="A966" s="95">
        <v>23774</v>
      </c>
      <c r="B966" s="92" t="s">
        <v>0</v>
      </c>
      <c r="C966" s="92" t="s">
        <v>0</v>
      </c>
      <c r="D966" s="260">
        <v>101.2</v>
      </c>
      <c r="E966" s="258">
        <v>31.2</v>
      </c>
      <c r="F966" s="97"/>
      <c r="G966" s="84" t="s">
        <v>0</v>
      </c>
      <c r="H966" s="84" t="s">
        <v>0</v>
      </c>
      <c r="I966" s="98">
        <f t="shared" si="115"/>
        <v>0.1980198019801982</v>
      </c>
      <c r="J966" s="84" t="s">
        <v>0</v>
      </c>
      <c r="K966" s="98">
        <f t="shared" si="117"/>
        <v>0.1980198019801982</v>
      </c>
      <c r="L966" s="86"/>
      <c r="M966" s="98">
        <f t="shared" si="118"/>
        <v>116.72433679354089</v>
      </c>
      <c r="N966" s="86">
        <f t="shared" si="116"/>
        <v>0.1980198019801982</v>
      </c>
      <c r="O966" s="86">
        <f t="shared" si="119"/>
        <v>0.69651741293530467</v>
      </c>
      <c r="Q966" s="95">
        <v>23774</v>
      </c>
      <c r="R966" s="88">
        <f t="shared" si="114"/>
        <v>116.72433679354089</v>
      </c>
    </row>
    <row r="967" spans="1:20" x14ac:dyDescent="0.3">
      <c r="A967" s="95">
        <v>23802</v>
      </c>
      <c r="B967" s="92" t="s">
        <v>0</v>
      </c>
      <c r="C967" s="92" t="s">
        <v>0</v>
      </c>
      <c r="D967" s="260">
        <v>101.3</v>
      </c>
      <c r="E967" s="258">
        <v>31.3</v>
      </c>
      <c r="F967" s="97"/>
      <c r="G967" s="84" t="s">
        <v>0</v>
      </c>
      <c r="H967" s="84" t="s">
        <v>0</v>
      </c>
      <c r="I967" s="98">
        <f t="shared" si="115"/>
        <v>9.8814229249000185E-2</v>
      </c>
      <c r="J967" s="84" t="s">
        <v>0</v>
      </c>
      <c r="K967" s="98">
        <f t="shared" si="117"/>
        <v>9.8814229249000185E-2</v>
      </c>
      <c r="L967" s="86"/>
      <c r="M967" s="98">
        <f t="shared" si="118"/>
        <v>116.83967704728943</v>
      </c>
      <c r="N967" s="86">
        <f t="shared" si="116"/>
        <v>9.8814229249000185E-2</v>
      </c>
      <c r="O967" s="86">
        <f t="shared" si="119"/>
        <v>0.89641434262945907</v>
      </c>
      <c r="Q967" s="95">
        <v>23802</v>
      </c>
      <c r="R967" s="88">
        <f t="shared" si="114"/>
        <v>116.83967704728943</v>
      </c>
      <c r="T967" s="31"/>
    </row>
    <row r="968" spans="1:20" x14ac:dyDescent="0.3">
      <c r="A968" s="95">
        <v>23833</v>
      </c>
      <c r="B968" s="92" t="s">
        <v>0</v>
      </c>
      <c r="C968" s="92" t="s">
        <v>0</v>
      </c>
      <c r="D968" s="260">
        <v>101.7</v>
      </c>
      <c r="E968" s="258">
        <v>31.4</v>
      </c>
      <c r="F968" s="97"/>
      <c r="G968" s="84" t="s">
        <v>0</v>
      </c>
      <c r="H968" s="84" t="s">
        <v>0</v>
      </c>
      <c r="I968" s="98">
        <f t="shared" si="115"/>
        <v>0.39486673247779436</v>
      </c>
      <c r="J968" s="84" t="s">
        <v>0</v>
      </c>
      <c r="K968" s="98">
        <f t="shared" si="117"/>
        <v>0.39486673247779436</v>
      </c>
      <c r="L968" s="86"/>
      <c r="M968" s="98">
        <f t="shared" si="118"/>
        <v>117.30103806228367</v>
      </c>
      <c r="N968" s="86">
        <f t="shared" si="116"/>
        <v>0.39486673247779436</v>
      </c>
      <c r="O968" s="86">
        <f t="shared" si="119"/>
        <v>1.395812562313048</v>
      </c>
      <c r="Q968" s="95">
        <v>23833</v>
      </c>
      <c r="R968" s="88">
        <f t="shared" si="114"/>
        <v>117.30103806228367</v>
      </c>
      <c r="T968" s="31"/>
    </row>
    <row r="969" spans="1:20" x14ac:dyDescent="0.3">
      <c r="A969" s="95">
        <v>23863</v>
      </c>
      <c r="B969" s="92" t="s">
        <v>0</v>
      </c>
      <c r="C969" s="92" t="s">
        <v>0</v>
      </c>
      <c r="D969" s="260">
        <v>102.1</v>
      </c>
      <c r="E969" s="258">
        <v>31.4</v>
      </c>
      <c r="F969" s="97"/>
      <c r="G969" s="84" t="s">
        <v>0</v>
      </c>
      <c r="H969" s="84" t="s">
        <v>0</v>
      </c>
      <c r="I969" s="98">
        <f t="shared" si="115"/>
        <v>0.39331366764994158</v>
      </c>
      <c r="J969" s="84" t="s">
        <v>0</v>
      </c>
      <c r="K969" s="98">
        <f t="shared" si="117"/>
        <v>0.39331366764994158</v>
      </c>
      <c r="L969" s="86"/>
      <c r="M969" s="98">
        <f t="shared" si="118"/>
        <v>117.76239907727789</v>
      </c>
      <c r="N969" s="86">
        <f t="shared" si="116"/>
        <v>0.39331366764994158</v>
      </c>
      <c r="O969" s="86">
        <f t="shared" si="119"/>
        <v>1.9980019980019748</v>
      </c>
      <c r="Q969" s="95">
        <v>23863</v>
      </c>
      <c r="R969" s="88">
        <f t="shared" si="114"/>
        <v>117.76239907727789</v>
      </c>
    </row>
    <row r="970" spans="1:20" x14ac:dyDescent="0.3">
      <c r="A970" s="95">
        <v>23894</v>
      </c>
      <c r="B970" s="92" t="s">
        <v>0</v>
      </c>
      <c r="C970" s="92" t="s">
        <v>0</v>
      </c>
      <c r="D970" s="260">
        <v>102.8</v>
      </c>
      <c r="E970" s="258">
        <v>31.6</v>
      </c>
      <c r="F970" s="97"/>
      <c r="G970" s="84" t="s">
        <v>0</v>
      </c>
      <c r="H970" s="84" t="s">
        <v>0</v>
      </c>
      <c r="I970" s="98">
        <f t="shared" si="115"/>
        <v>0.68560235063663821</v>
      </c>
      <c r="J970" s="84" t="s">
        <v>0</v>
      </c>
      <c r="K970" s="98">
        <f t="shared" si="117"/>
        <v>0.68560235063663821</v>
      </c>
      <c r="L970" s="86"/>
      <c r="M970" s="98">
        <f t="shared" si="118"/>
        <v>118.56978085351781</v>
      </c>
      <c r="N970" s="86">
        <f t="shared" si="116"/>
        <v>0.68560235063663821</v>
      </c>
      <c r="O970" s="86">
        <f t="shared" si="119"/>
        <v>2.7999999999999803</v>
      </c>
      <c r="Q970" s="95">
        <v>23894</v>
      </c>
      <c r="R970" s="88">
        <f t="shared" si="114"/>
        <v>118.56978085351781</v>
      </c>
    </row>
    <row r="971" spans="1:20" x14ac:dyDescent="0.3">
      <c r="A971" s="95">
        <v>23924</v>
      </c>
      <c r="B971" s="92" t="s">
        <v>0</v>
      </c>
      <c r="C971" s="92" t="s">
        <v>0</v>
      </c>
      <c r="D971" s="260">
        <v>102.9</v>
      </c>
      <c r="E971" s="258">
        <v>31.6</v>
      </c>
      <c r="F971" s="97"/>
      <c r="G971" s="84" t="s">
        <v>0</v>
      </c>
      <c r="H971" s="84" t="s">
        <v>0</v>
      </c>
      <c r="I971" s="98">
        <f t="shared" si="115"/>
        <v>9.7276264591439343E-2</v>
      </c>
      <c r="J971" s="84" t="s">
        <v>0</v>
      </c>
      <c r="K971" s="98">
        <f t="shared" si="117"/>
        <v>9.7276264591439343E-2</v>
      </c>
      <c r="L971" s="86"/>
      <c r="M971" s="98">
        <f t="shared" si="118"/>
        <v>118.68512110726637</v>
      </c>
      <c r="N971" s="86">
        <f t="shared" si="116"/>
        <v>9.7276264591439343E-2</v>
      </c>
      <c r="O971" s="86">
        <f t="shared" si="119"/>
        <v>2.4900398406374258</v>
      </c>
      <c r="Q971" s="95">
        <v>23924</v>
      </c>
      <c r="R971" s="88">
        <f t="shared" si="114"/>
        <v>118.68512110726637</v>
      </c>
    </row>
    <row r="972" spans="1:20" x14ac:dyDescent="0.3">
      <c r="A972" s="95">
        <v>23955</v>
      </c>
      <c r="B972" s="92" t="s">
        <v>0</v>
      </c>
      <c r="C972" s="92" t="s">
        <v>0</v>
      </c>
      <c r="D972" s="260">
        <v>102.9</v>
      </c>
      <c r="E972" s="258">
        <v>31.6</v>
      </c>
      <c r="F972" s="97"/>
      <c r="G972" s="84" t="s">
        <v>0</v>
      </c>
      <c r="H972" s="84" t="s">
        <v>0</v>
      </c>
      <c r="I972" s="98">
        <f t="shared" si="115"/>
        <v>0</v>
      </c>
      <c r="J972" s="84" t="s">
        <v>0</v>
      </c>
      <c r="K972" s="98">
        <f t="shared" si="117"/>
        <v>0</v>
      </c>
      <c r="L972" s="86"/>
      <c r="M972" s="98">
        <f t="shared" si="118"/>
        <v>118.68512110726637</v>
      </c>
      <c r="N972" s="86">
        <f t="shared" si="116"/>
        <v>0</v>
      </c>
      <c r="O972" s="86">
        <f t="shared" si="119"/>
        <v>2.5922233300099684</v>
      </c>
      <c r="Q972" s="95">
        <v>23955</v>
      </c>
      <c r="R972" s="88">
        <f t="shared" si="114"/>
        <v>118.68512110726637</v>
      </c>
      <c r="T972" s="31"/>
    </row>
    <row r="973" spans="1:20" x14ac:dyDescent="0.3">
      <c r="A973" s="95">
        <v>23986</v>
      </c>
      <c r="B973" s="92" t="s">
        <v>0</v>
      </c>
      <c r="C973" s="92" t="s">
        <v>0</v>
      </c>
      <c r="D973" s="260">
        <v>103</v>
      </c>
      <c r="E973" s="258">
        <v>31.6</v>
      </c>
      <c r="F973" s="97"/>
      <c r="G973" s="84" t="s">
        <v>0</v>
      </c>
      <c r="H973" s="84" t="s">
        <v>0</v>
      </c>
      <c r="I973" s="98">
        <f t="shared" si="115"/>
        <v>9.7181729834794339E-2</v>
      </c>
      <c r="J973" s="84" t="s">
        <v>0</v>
      </c>
      <c r="K973" s="98">
        <f t="shared" si="117"/>
        <v>9.7181729834794339E-2</v>
      </c>
      <c r="L973" s="86"/>
      <c r="M973" s="98">
        <f t="shared" si="118"/>
        <v>118.80046136101492</v>
      </c>
      <c r="N973" s="86">
        <f t="shared" si="116"/>
        <v>9.7181729834794339E-2</v>
      </c>
      <c r="O973" s="86">
        <f t="shared" si="119"/>
        <v>2.2840119165839168</v>
      </c>
      <c r="Q973" s="95">
        <v>23986</v>
      </c>
      <c r="R973" s="88">
        <f t="shared" si="114"/>
        <v>118.80046136101492</v>
      </c>
      <c r="T973" s="31"/>
    </row>
    <row r="974" spans="1:20" x14ac:dyDescent="0.3">
      <c r="A974" s="95">
        <v>24016</v>
      </c>
      <c r="B974" s="92" t="s">
        <v>0</v>
      </c>
      <c r="C974" s="92" t="s">
        <v>0</v>
      </c>
      <c r="D974" s="260">
        <v>103.1</v>
      </c>
      <c r="E974" s="258">
        <v>31.7</v>
      </c>
      <c r="F974" s="97"/>
      <c r="G974" s="84" t="s">
        <v>0</v>
      </c>
      <c r="H974" s="84" t="s">
        <v>0</v>
      </c>
      <c r="I974" s="98">
        <f t="shared" si="115"/>
        <v>9.7087378640781097E-2</v>
      </c>
      <c r="J974" s="84" t="s">
        <v>0</v>
      </c>
      <c r="K974" s="98">
        <f t="shared" si="117"/>
        <v>9.7087378640781097E-2</v>
      </c>
      <c r="L974" s="86"/>
      <c r="M974" s="98">
        <f t="shared" si="118"/>
        <v>118.9158016147635</v>
      </c>
      <c r="N974" s="86">
        <f t="shared" si="116"/>
        <v>9.7087378640781097E-2</v>
      </c>
      <c r="O974" s="86">
        <f t="shared" si="119"/>
        <v>2.2817460317460458</v>
      </c>
      <c r="Q974" s="95">
        <v>24016</v>
      </c>
      <c r="R974" s="88">
        <f t="shared" si="114"/>
        <v>118.9158016147635</v>
      </c>
    </row>
    <row r="975" spans="1:20" x14ac:dyDescent="0.3">
      <c r="A975" s="95">
        <v>24047</v>
      </c>
      <c r="B975" s="92" t="s">
        <v>0</v>
      </c>
      <c r="C975" s="92" t="s">
        <v>0</v>
      </c>
      <c r="D975" s="260">
        <v>103.5</v>
      </c>
      <c r="E975" s="258">
        <v>31.7</v>
      </c>
      <c r="F975" s="97"/>
      <c r="G975" s="84" t="s">
        <v>0</v>
      </c>
      <c r="H975" s="84" t="s">
        <v>0</v>
      </c>
      <c r="I975" s="98">
        <f t="shared" si="115"/>
        <v>0.38797284190106307</v>
      </c>
      <c r="J975" s="84" t="s">
        <v>0</v>
      </c>
      <c r="K975" s="98">
        <f t="shared" si="117"/>
        <v>0.38797284190106307</v>
      </c>
      <c r="L975" s="86"/>
      <c r="M975" s="98">
        <f t="shared" si="118"/>
        <v>119.37716262975772</v>
      </c>
      <c r="N975" s="86">
        <f t="shared" si="116"/>
        <v>0.38797284190106307</v>
      </c>
      <c r="O975" s="86">
        <f t="shared" si="119"/>
        <v>2.7805362462760774</v>
      </c>
      <c r="Q975" s="95">
        <v>24047</v>
      </c>
      <c r="R975" s="88">
        <f t="shared" si="114"/>
        <v>119.37716262975772</v>
      </c>
    </row>
    <row r="976" spans="1:20" x14ac:dyDescent="0.3">
      <c r="A976" s="95">
        <v>24077</v>
      </c>
      <c r="B976" s="92" t="s">
        <v>0</v>
      </c>
      <c r="C976" s="92" t="s">
        <v>0</v>
      </c>
      <c r="D976" s="260">
        <v>104.1</v>
      </c>
      <c r="E976" s="258">
        <v>31.8</v>
      </c>
      <c r="F976" s="97"/>
      <c r="G976" s="84" t="s">
        <v>0</v>
      </c>
      <c r="H976" s="84" t="s">
        <v>0</v>
      </c>
      <c r="I976" s="98">
        <f t="shared" si="115"/>
        <v>0.57971014492752548</v>
      </c>
      <c r="J976" s="84" t="s">
        <v>0</v>
      </c>
      <c r="K976" s="98">
        <f t="shared" si="117"/>
        <v>0.57971014492752548</v>
      </c>
      <c r="L976" s="86"/>
      <c r="M976" s="98">
        <f t="shared" si="118"/>
        <v>120.06920415224906</v>
      </c>
      <c r="N976" s="86">
        <f t="shared" si="116"/>
        <v>0.57971014492752548</v>
      </c>
      <c r="O976" s="86">
        <f t="shared" si="119"/>
        <v>3.376365441906648</v>
      </c>
      <c r="Q976" s="95">
        <v>24077</v>
      </c>
      <c r="R976" s="88">
        <f t="shared" si="114"/>
        <v>120.06920415224906</v>
      </c>
    </row>
    <row r="977" spans="1:20" x14ac:dyDescent="0.3">
      <c r="A977" s="95">
        <v>24108</v>
      </c>
      <c r="B977" s="92" t="s">
        <v>0</v>
      </c>
      <c r="C977" s="92" t="s">
        <v>0</v>
      </c>
      <c r="D977" s="260">
        <v>104.6</v>
      </c>
      <c r="E977" s="258">
        <v>31.8</v>
      </c>
      <c r="F977" s="97"/>
      <c r="G977" s="84" t="s">
        <v>0</v>
      </c>
      <c r="H977" s="84" t="s">
        <v>0</v>
      </c>
      <c r="I977" s="98">
        <f t="shared" si="115"/>
        <v>0.48030739673390332</v>
      </c>
      <c r="J977" s="84" t="s">
        <v>0</v>
      </c>
      <c r="K977" s="98">
        <f t="shared" si="117"/>
        <v>0.48030739673390332</v>
      </c>
      <c r="L977" s="86"/>
      <c r="M977" s="98">
        <f t="shared" si="118"/>
        <v>120.64590542099184</v>
      </c>
      <c r="N977" s="86">
        <f t="shared" si="116"/>
        <v>0.48030739673390332</v>
      </c>
      <c r="O977" s="86">
        <f t="shared" si="119"/>
        <v>3.5643564356435453</v>
      </c>
      <c r="Q977" s="95">
        <v>24108</v>
      </c>
      <c r="R977" s="88">
        <f t="shared" si="114"/>
        <v>120.64590542099184</v>
      </c>
      <c r="T977" s="31"/>
    </row>
    <row r="978" spans="1:20" x14ac:dyDescent="0.3">
      <c r="A978" s="95">
        <v>24139</v>
      </c>
      <c r="B978" s="92" t="s">
        <v>0</v>
      </c>
      <c r="C978" s="92" t="s">
        <v>0</v>
      </c>
      <c r="D978" s="260">
        <v>105.4</v>
      </c>
      <c r="E978" s="258">
        <v>32</v>
      </c>
      <c r="F978" s="97"/>
      <c r="G978" s="84" t="s">
        <v>0</v>
      </c>
      <c r="H978" s="84" t="s">
        <v>0</v>
      </c>
      <c r="I978" s="98">
        <f t="shared" si="115"/>
        <v>0.76481835564055078</v>
      </c>
      <c r="J978" s="84" t="s">
        <v>0</v>
      </c>
      <c r="K978" s="98">
        <f t="shared" si="117"/>
        <v>0.76481835564055078</v>
      </c>
      <c r="L978" s="86"/>
      <c r="M978" s="98">
        <f t="shared" si="118"/>
        <v>121.56862745098032</v>
      </c>
      <c r="N978" s="86">
        <f t="shared" si="116"/>
        <v>0.76481835564055078</v>
      </c>
      <c r="O978" s="86">
        <f t="shared" si="119"/>
        <v>4.1501976284584963</v>
      </c>
      <c r="Q978" s="95">
        <v>24139</v>
      </c>
      <c r="R978" s="88">
        <f t="shared" si="114"/>
        <v>121.56862745098032</v>
      </c>
      <c r="T978" s="31"/>
    </row>
    <row r="979" spans="1:20" x14ac:dyDescent="0.3">
      <c r="A979" s="95">
        <v>24167</v>
      </c>
      <c r="B979" s="92" t="s">
        <v>0</v>
      </c>
      <c r="C979" s="92" t="s">
        <v>0</v>
      </c>
      <c r="D979" s="260">
        <v>105.4</v>
      </c>
      <c r="E979" s="258">
        <v>32.1</v>
      </c>
      <c r="F979" s="97"/>
      <c r="G979" s="84" t="s">
        <v>0</v>
      </c>
      <c r="H979" s="84" t="s">
        <v>0</v>
      </c>
      <c r="I979" s="98">
        <f t="shared" si="115"/>
        <v>0</v>
      </c>
      <c r="J979" s="84" t="s">
        <v>0</v>
      </c>
      <c r="K979" s="98">
        <f t="shared" si="117"/>
        <v>0</v>
      </c>
      <c r="L979" s="86"/>
      <c r="M979" s="98">
        <f t="shared" si="118"/>
        <v>121.56862745098032</v>
      </c>
      <c r="N979" s="86">
        <f t="shared" si="116"/>
        <v>0</v>
      </c>
      <c r="O979" s="86">
        <f t="shared" si="119"/>
        <v>4.0473840078973478</v>
      </c>
      <c r="Q979" s="95">
        <v>24167</v>
      </c>
      <c r="R979" s="88">
        <f t="shared" si="114"/>
        <v>121.56862745098032</v>
      </c>
    </row>
    <row r="980" spans="1:20" x14ac:dyDescent="0.3">
      <c r="A980" s="95">
        <v>24198</v>
      </c>
      <c r="B980" s="92" t="s">
        <v>0</v>
      </c>
      <c r="C980" s="92" t="s">
        <v>0</v>
      </c>
      <c r="D980" s="260">
        <v>105.5</v>
      </c>
      <c r="E980" s="258">
        <v>32.299999999999997</v>
      </c>
      <c r="F980" s="97"/>
      <c r="G980" s="84" t="s">
        <v>0</v>
      </c>
      <c r="H980" s="84" t="s">
        <v>0</v>
      </c>
      <c r="I980" s="98">
        <f t="shared" si="115"/>
        <v>9.4876660341558505E-2</v>
      </c>
      <c r="J980" s="84" t="s">
        <v>0</v>
      </c>
      <c r="K980" s="98">
        <f t="shared" si="117"/>
        <v>9.4876660341558505E-2</v>
      </c>
      <c r="L980" s="86"/>
      <c r="M980" s="98">
        <f t="shared" si="118"/>
        <v>121.68396770472887</v>
      </c>
      <c r="N980" s="86">
        <f t="shared" si="116"/>
        <v>9.4876660341558505E-2</v>
      </c>
      <c r="O980" s="86">
        <f t="shared" si="119"/>
        <v>3.7364798426745338</v>
      </c>
      <c r="Q980" s="95">
        <v>24198</v>
      </c>
      <c r="R980" s="88">
        <f t="shared" ref="R980:R1043" si="120">M980</f>
        <v>121.68396770472887</v>
      </c>
    </row>
    <row r="981" spans="1:20" x14ac:dyDescent="0.3">
      <c r="A981" s="95">
        <v>24228</v>
      </c>
      <c r="B981" s="92" t="s">
        <v>0</v>
      </c>
      <c r="C981" s="92" t="s">
        <v>0</v>
      </c>
      <c r="D981" s="260">
        <v>105.6</v>
      </c>
      <c r="E981" s="258">
        <v>32.299999999999997</v>
      </c>
      <c r="F981" s="97"/>
      <c r="G981" s="84" t="s">
        <v>0</v>
      </c>
      <c r="H981" s="84" t="s">
        <v>0</v>
      </c>
      <c r="I981" s="98">
        <f t="shared" si="115"/>
        <v>9.4786729857809782E-2</v>
      </c>
      <c r="J981" s="84" t="s">
        <v>0</v>
      </c>
      <c r="K981" s="98">
        <f t="shared" si="117"/>
        <v>9.4786729857809782E-2</v>
      </c>
      <c r="L981" s="86"/>
      <c r="M981" s="98">
        <f t="shared" si="118"/>
        <v>121.79930795847741</v>
      </c>
      <c r="N981" s="86">
        <f t="shared" si="116"/>
        <v>9.4786729857809782E-2</v>
      </c>
      <c r="O981" s="86">
        <f t="shared" si="119"/>
        <v>3.4280117531831467</v>
      </c>
      <c r="Q981" s="95">
        <v>24228</v>
      </c>
      <c r="R981" s="88">
        <f t="shared" si="120"/>
        <v>121.79930795847741</v>
      </c>
    </row>
    <row r="982" spans="1:20" x14ac:dyDescent="0.3">
      <c r="A982" s="95">
        <v>24259</v>
      </c>
      <c r="B982" s="92" t="s">
        <v>0</v>
      </c>
      <c r="C982" s="92" t="s">
        <v>0</v>
      </c>
      <c r="D982" s="260">
        <v>105.7</v>
      </c>
      <c r="E982" s="258">
        <v>32.4</v>
      </c>
      <c r="F982" s="97"/>
      <c r="G982" s="84" t="s">
        <v>0</v>
      </c>
      <c r="H982" s="84" t="s">
        <v>0</v>
      </c>
      <c r="I982" s="98">
        <f t="shared" ref="I982:I1012" si="121">((D982/D981)-1)*100</f>
        <v>9.4696969696972388E-2</v>
      </c>
      <c r="J982" s="84" t="s">
        <v>0</v>
      </c>
      <c r="K982" s="98">
        <f t="shared" si="117"/>
        <v>9.4696969696972388E-2</v>
      </c>
      <c r="L982" s="86"/>
      <c r="M982" s="98">
        <f t="shared" si="118"/>
        <v>121.91464821222597</v>
      </c>
      <c r="N982" s="86">
        <f t="shared" ref="N982:N1045" si="122">((M982/M981)-1)*100</f>
        <v>9.4696969696972388E-2</v>
      </c>
      <c r="O982" s="86">
        <f t="shared" si="119"/>
        <v>2.8210116731517187</v>
      </c>
      <c r="Q982" s="95">
        <v>24259</v>
      </c>
      <c r="R982" s="88">
        <f t="shared" si="120"/>
        <v>121.91464821222597</v>
      </c>
      <c r="T982" s="31"/>
    </row>
    <row r="983" spans="1:20" x14ac:dyDescent="0.3">
      <c r="A983" s="95">
        <v>24289</v>
      </c>
      <c r="B983" s="92" t="s">
        <v>0</v>
      </c>
      <c r="C983" s="92" t="s">
        <v>0</v>
      </c>
      <c r="D983" s="260">
        <v>106.4</v>
      </c>
      <c r="E983" s="258">
        <v>32.5</v>
      </c>
      <c r="F983" s="97"/>
      <c r="G983" s="84" t="s">
        <v>0</v>
      </c>
      <c r="H983" s="84" t="s">
        <v>0</v>
      </c>
      <c r="I983" s="98">
        <f t="shared" si="121"/>
        <v>0.66225165562914245</v>
      </c>
      <c r="J983" s="84" t="s">
        <v>0</v>
      </c>
      <c r="K983" s="98">
        <f t="shared" ref="K983:K1011" si="123">I983</f>
        <v>0.66225165562914245</v>
      </c>
      <c r="L983" s="86"/>
      <c r="M983" s="98">
        <f t="shared" si="118"/>
        <v>122.72202998846588</v>
      </c>
      <c r="N983" s="86">
        <f t="shared" si="122"/>
        <v>0.66225165562914245</v>
      </c>
      <c r="O983" s="86">
        <f t="shared" si="119"/>
        <v>3.4013605442176686</v>
      </c>
      <c r="Q983" s="95">
        <v>24289</v>
      </c>
      <c r="R983" s="88">
        <f t="shared" si="120"/>
        <v>122.72202998846588</v>
      </c>
      <c r="T983" s="31"/>
    </row>
    <row r="984" spans="1:20" x14ac:dyDescent="0.3">
      <c r="A984" s="95">
        <v>24320</v>
      </c>
      <c r="B984" s="92" t="s">
        <v>0</v>
      </c>
      <c r="C984" s="92" t="s">
        <v>0</v>
      </c>
      <c r="D984" s="260">
        <v>106.8</v>
      </c>
      <c r="E984" s="258">
        <v>32.700000000000003</v>
      </c>
      <c r="F984" s="97"/>
      <c r="G984" s="84" t="s">
        <v>0</v>
      </c>
      <c r="H984" s="84" t="s">
        <v>0</v>
      </c>
      <c r="I984" s="98">
        <f t="shared" si="121"/>
        <v>0.3759398496240518</v>
      </c>
      <c r="J984" s="84" t="s">
        <v>0</v>
      </c>
      <c r="K984" s="98">
        <f t="shared" si="123"/>
        <v>0.3759398496240518</v>
      </c>
      <c r="L984" s="86"/>
      <c r="M984" s="98">
        <f t="shared" ref="M984:M1047" si="124">M983*(1+(K984/100))</f>
        <v>123.1833910034601</v>
      </c>
      <c r="N984" s="86">
        <f t="shared" si="122"/>
        <v>0.3759398496240518</v>
      </c>
      <c r="O984" s="86">
        <f t="shared" si="119"/>
        <v>3.7900874635568238</v>
      </c>
      <c r="Q984" s="95">
        <v>24320</v>
      </c>
      <c r="R984" s="88">
        <f t="shared" si="120"/>
        <v>123.1833910034601</v>
      </c>
    </row>
    <row r="985" spans="1:20" x14ac:dyDescent="0.3">
      <c r="A985" s="95">
        <v>24351</v>
      </c>
      <c r="B985" s="92" t="s">
        <v>0</v>
      </c>
      <c r="C985" s="92" t="s">
        <v>0</v>
      </c>
      <c r="D985" s="260">
        <v>106.8</v>
      </c>
      <c r="E985" s="258">
        <v>32.700000000000003</v>
      </c>
      <c r="F985" s="97"/>
      <c r="G985" s="84" t="s">
        <v>0</v>
      </c>
      <c r="H985" s="84" t="s">
        <v>0</v>
      </c>
      <c r="I985" s="98">
        <f t="shared" si="121"/>
        <v>0</v>
      </c>
      <c r="J985" s="84" t="s">
        <v>0</v>
      </c>
      <c r="K985" s="98">
        <f t="shared" si="123"/>
        <v>0</v>
      </c>
      <c r="L985" s="86"/>
      <c r="M985" s="98">
        <f t="shared" si="124"/>
        <v>123.1833910034601</v>
      </c>
      <c r="N985" s="86">
        <f t="shared" si="122"/>
        <v>0</v>
      </c>
      <c r="O985" s="86">
        <f t="shared" si="119"/>
        <v>3.6893203883494818</v>
      </c>
      <c r="Q985" s="95">
        <v>24351</v>
      </c>
      <c r="R985" s="88">
        <f t="shared" si="120"/>
        <v>123.1833910034601</v>
      </c>
    </row>
    <row r="986" spans="1:20" x14ac:dyDescent="0.3">
      <c r="A986" s="95">
        <v>24381</v>
      </c>
      <c r="B986" s="92" t="s">
        <v>0</v>
      </c>
      <c r="C986" s="92" t="s">
        <v>0</v>
      </c>
      <c r="D986" s="260">
        <v>106.2</v>
      </c>
      <c r="E986" s="258">
        <v>32.9</v>
      </c>
      <c r="F986" s="97"/>
      <c r="G986" s="84" t="s">
        <v>0</v>
      </c>
      <c r="H986" s="84" t="s">
        <v>0</v>
      </c>
      <c r="I986" s="98">
        <f t="shared" si="121"/>
        <v>-0.56179775280897903</v>
      </c>
      <c r="J986" s="84" t="s">
        <v>0</v>
      </c>
      <c r="K986" s="98">
        <f t="shared" si="123"/>
        <v>-0.56179775280897903</v>
      </c>
      <c r="L986" s="86"/>
      <c r="M986" s="98">
        <f t="shared" si="124"/>
        <v>122.49134948096876</v>
      </c>
      <c r="N986" s="86">
        <f t="shared" si="122"/>
        <v>-0.56179775280897903</v>
      </c>
      <c r="O986" s="86">
        <f t="shared" si="119"/>
        <v>3.0067895247332332</v>
      </c>
      <c r="Q986" s="95">
        <v>24381</v>
      </c>
      <c r="R986" s="88">
        <f t="shared" si="120"/>
        <v>122.49134948096876</v>
      </c>
    </row>
    <row r="987" spans="1:20" x14ac:dyDescent="0.3">
      <c r="A987" s="95">
        <v>24412</v>
      </c>
      <c r="B987" s="92" t="s">
        <v>0</v>
      </c>
      <c r="C987" s="92" t="s">
        <v>0</v>
      </c>
      <c r="D987" s="260">
        <v>105.9</v>
      </c>
      <c r="E987" s="258">
        <v>32.9</v>
      </c>
      <c r="F987" s="97"/>
      <c r="G987" s="84" t="s">
        <v>0</v>
      </c>
      <c r="H987" s="84" t="s">
        <v>0</v>
      </c>
      <c r="I987" s="98">
        <f t="shared" si="121"/>
        <v>-0.28248587570620654</v>
      </c>
      <c r="J987" s="84" t="s">
        <v>0</v>
      </c>
      <c r="K987" s="98">
        <f t="shared" si="123"/>
        <v>-0.28248587570620654</v>
      </c>
      <c r="L987" s="86"/>
      <c r="M987" s="98">
        <f t="shared" si="124"/>
        <v>122.1453287197231</v>
      </c>
      <c r="N987" s="86">
        <f t="shared" si="122"/>
        <v>-0.28248587570620654</v>
      </c>
      <c r="O987" s="86">
        <f t="shared" si="119"/>
        <v>2.3188405797101241</v>
      </c>
      <c r="Q987" s="95">
        <v>24412</v>
      </c>
      <c r="R987" s="88">
        <f t="shared" si="120"/>
        <v>122.1453287197231</v>
      </c>
      <c r="T987" s="31"/>
    </row>
    <row r="988" spans="1:20" x14ac:dyDescent="0.3">
      <c r="A988" s="95">
        <v>24442</v>
      </c>
      <c r="B988" s="92" t="s">
        <v>0</v>
      </c>
      <c r="C988" s="92" t="s">
        <v>0</v>
      </c>
      <c r="D988" s="260">
        <v>105.9</v>
      </c>
      <c r="E988" s="258">
        <v>32.9</v>
      </c>
      <c r="F988" s="97"/>
      <c r="G988" s="84" t="s">
        <v>0</v>
      </c>
      <c r="H988" s="84" t="s">
        <v>0</v>
      </c>
      <c r="I988" s="98">
        <f t="shared" si="121"/>
        <v>0</v>
      </c>
      <c r="J988" s="84" t="s">
        <v>0</v>
      </c>
      <c r="K988" s="98">
        <f t="shared" si="123"/>
        <v>0</v>
      </c>
      <c r="L988" s="86"/>
      <c r="M988" s="98">
        <f t="shared" si="124"/>
        <v>122.1453287197231</v>
      </c>
      <c r="N988" s="86">
        <f t="shared" si="122"/>
        <v>0</v>
      </c>
      <c r="O988" s="86">
        <f t="shared" si="119"/>
        <v>1.7291066282420609</v>
      </c>
      <c r="Q988" s="95">
        <v>24442</v>
      </c>
      <c r="R988" s="88">
        <f t="shared" si="120"/>
        <v>122.1453287197231</v>
      </c>
      <c r="T988" s="31"/>
    </row>
    <row r="989" spans="1:20" x14ac:dyDescent="0.3">
      <c r="A989" s="95">
        <v>24473</v>
      </c>
      <c r="B989" s="92" t="s">
        <v>0</v>
      </c>
      <c r="C989" s="92" t="s">
        <v>0</v>
      </c>
      <c r="D989" s="260">
        <v>106.2</v>
      </c>
      <c r="E989" s="258">
        <v>32.9</v>
      </c>
      <c r="F989" s="97"/>
      <c r="G989" s="84" t="s">
        <v>0</v>
      </c>
      <c r="H989" s="84" t="s">
        <v>0</v>
      </c>
      <c r="I989" s="98">
        <f t="shared" si="121"/>
        <v>0.28328611898016387</v>
      </c>
      <c r="J989" s="84" t="s">
        <v>0</v>
      </c>
      <c r="K989" s="98">
        <f t="shared" si="123"/>
        <v>0.28328611898016387</v>
      </c>
      <c r="L989" s="86"/>
      <c r="M989" s="98">
        <f t="shared" si="124"/>
        <v>122.49134948096876</v>
      </c>
      <c r="N989" s="86">
        <f t="shared" si="122"/>
        <v>0.28328611898016387</v>
      </c>
      <c r="O989" s="86">
        <f t="shared" si="119"/>
        <v>1.5296367112810572</v>
      </c>
      <c r="Q989" s="95">
        <v>24473</v>
      </c>
      <c r="R989" s="88">
        <f t="shared" si="120"/>
        <v>122.49134948096876</v>
      </c>
    </row>
    <row r="990" spans="1:20" x14ac:dyDescent="0.3">
      <c r="A990" s="95">
        <v>24504</v>
      </c>
      <c r="B990" s="92" t="s">
        <v>0</v>
      </c>
      <c r="C990" s="92" t="s">
        <v>0</v>
      </c>
      <c r="D990" s="260">
        <v>106</v>
      </c>
      <c r="E990" s="258">
        <v>32.9</v>
      </c>
      <c r="F990" s="97"/>
      <c r="G990" s="84" t="s">
        <v>0</v>
      </c>
      <c r="H990" s="84" t="s">
        <v>0</v>
      </c>
      <c r="I990" s="98">
        <f t="shared" si="121"/>
        <v>-0.18832391713747842</v>
      </c>
      <c r="J990" s="84" t="s">
        <v>0</v>
      </c>
      <c r="K990" s="98">
        <f t="shared" si="123"/>
        <v>-0.18832391713747842</v>
      </c>
      <c r="L990" s="86"/>
      <c r="M990" s="98">
        <f t="shared" si="124"/>
        <v>122.26066897347165</v>
      </c>
      <c r="N990" s="86">
        <f t="shared" si="122"/>
        <v>-0.18832391713747842</v>
      </c>
      <c r="O990" s="86">
        <f t="shared" si="119"/>
        <v>0.56925996204932883</v>
      </c>
      <c r="Q990" s="95">
        <v>24504</v>
      </c>
      <c r="R990" s="88">
        <f t="shared" si="120"/>
        <v>122.26066897347165</v>
      </c>
    </row>
    <row r="991" spans="1:20" x14ac:dyDescent="0.3">
      <c r="A991" s="95">
        <v>24532</v>
      </c>
      <c r="B991" s="92" t="s">
        <v>0</v>
      </c>
      <c r="C991" s="92" t="s">
        <v>0</v>
      </c>
      <c r="D991" s="260">
        <v>105.7</v>
      </c>
      <c r="E991" s="258">
        <v>33</v>
      </c>
      <c r="F991" s="97"/>
      <c r="G991" s="84" t="s">
        <v>0</v>
      </c>
      <c r="H991" s="84" t="s">
        <v>0</v>
      </c>
      <c r="I991" s="98">
        <f t="shared" si="121"/>
        <v>-0.28301886792452269</v>
      </c>
      <c r="J991" s="84" t="s">
        <v>0</v>
      </c>
      <c r="K991" s="98">
        <f t="shared" si="123"/>
        <v>-0.28301886792452269</v>
      </c>
      <c r="L991" s="86"/>
      <c r="M991" s="98">
        <f t="shared" si="124"/>
        <v>121.91464821222598</v>
      </c>
      <c r="N991" s="86">
        <f t="shared" si="122"/>
        <v>-0.28301886792452269</v>
      </c>
      <c r="O991" s="86">
        <f t="shared" si="119"/>
        <v>0.28462998102465331</v>
      </c>
      <c r="Q991" s="95">
        <v>24532</v>
      </c>
      <c r="R991" s="88">
        <f t="shared" si="120"/>
        <v>121.91464821222598</v>
      </c>
    </row>
    <row r="992" spans="1:20" x14ac:dyDescent="0.3">
      <c r="A992" s="95">
        <v>24563</v>
      </c>
      <c r="B992" s="92" t="s">
        <v>0</v>
      </c>
      <c r="C992" s="92" t="s">
        <v>0</v>
      </c>
      <c r="D992" s="260">
        <v>105.3</v>
      </c>
      <c r="E992" s="258">
        <v>33.1</v>
      </c>
      <c r="F992" s="97"/>
      <c r="G992" s="84" t="s">
        <v>0</v>
      </c>
      <c r="H992" s="84" t="s">
        <v>0</v>
      </c>
      <c r="I992" s="98">
        <f t="shared" si="121"/>
        <v>-0.37842951750236553</v>
      </c>
      <c r="J992" s="84" t="s">
        <v>0</v>
      </c>
      <c r="K992" s="98">
        <f t="shared" si="123"/>
        <v>-0.37842951750236553</v>
      </c>
      <c r="L992" s="86"/>
      <c r="M992" s="98">
        <f t="shared" si="124"/>
        <v>121.45328719723175</v>
      </c>
      <c r="N992" s="86">
        <f t="shared" si="122"/>
        <v>-0.37842951750236553</v>
      </c>
      <c r="O992" s="86">
        <f t="shared" si="119"/>
        <v>-0.18957345971565287</v>
      </c>
      <c r="Q992" s="95">
        <v>24563</v>
      </c>
      <c r="R992" s="88">
        <f t="shared" si="120"/>
        <v>121.45328719723175</v>
      </c>
      <c r="T992" s="31"/>
    </row>
    <row r="993" spans="1:20" x14ac:dyDescent="0.3">
      <c r="A993" s="95">
        <v>24593</v>
      </c>
      <c r="B993" s="92" t="s">
        <v>0</v>
      </c>
      <c r="C993" s="92" t="s">
        <v>0</v>
      </c>
      <c r="D993" s="260">
        <v>105.8</v>
      </c>
      <c r="E993" s="258">
        <v>33.200000000000003</v>
      </c>
      <c r="F993" s="97"/>
      <c r="G993" s="84" t="s">
        <v>0</v>
      </c>
      <c r="H993" s="84" t="s">
        <v>0</v>
      </c>
      <c r="I993" s="98">
        <f t="shared" si="121"/>
        <v>0.47483380816715215</v>
      </c>
      <c r="J993" s="84" t="s">
        <v>0</v>
      </c>
      <c r="K993" s="98">
        <f t="shared" si="123"/>
        <v>0.47483380816715215</v>
      </c>
      <c r="L993" s="86"/>
      <c r="M993" s="98">
        <f t="shared" si="124"/>
        <v>122.02998846597455</v>
      </c>
      <c r="N993" s="86">
        <f t="shared" si="122"/>
        <v>0.47483380816715215</v>
      </c>
      <c r="O993" s="86">
        <f t="shared" ref="O993:O1056" si="125">((M993/M981)-1)*100</f>
        <v>0.18939393939396698</v>
      </c>
      <c r="Q993" s="95">
        <v>24593</v>
      </c>
      <c r="R993" s="88">
        <f t="shared" si="120"/>
        <v>122.02998846597455</v>
      </c>
      <c r="T993" s="31"/>
    </row>
    <row r="994" spans="1:20" x14ac:dyDescent="0.3">
      <c r="A994" s="95">
        <v>24624</v>
      </c>
      <c r="B994" s="92" t="s">
        <v>0</v>
      </c>
      <c r="C994" s="92" t="s">
        <v>0</v>
      </c>
      <c r="D994" s="260">
        <v>106.3</v>
      </c>
      <c r="E994" s="258">
        <v>33.299999999999997</v>
      </c>
      <c r="F994" s="97"/>
      <c r="G994" s="84" t="s">
        <v>0</v>
      </c>
      <c r="H994" s="84" t="s">
        <v>0</v>
      </c>
      <c r="I994" s="98">
        <f t="shared" si="121"/>
        <v>0.4725897920604849</v>
      </c>
      <c r="J994" s="84" t="s">
        <v>0</v>
      </c>
      <c r="K994" s="98">
        <f t="shared" si="123"/>
        <v>0.4725897920604849</v>
      </c>
      <c r="L994" s="86"/>
      <c r="M994" s="98">
        <f t="shared" si="124"/>
        <v>122.60668973471734</v>
      </c>
      <c r="N994" s="86">
        <f t="shared" si="122"/>
        <v>0.4725897920604849</v>
      </c>
      <c r="O994" s="86">
        <f t="shared" si="125"/>
        <v>0.56764427625355385</v>
      </c>
      <c r="Q994" s="95">
        <v>24624</v>
      </c>
      <c r="R994" s="88">
        <f t="shared" si="120"/>
        <v>122.60668973471734</v>
      </c>
    </row>
    <row r="995" spans="1:20" x14ac:dyDescent="0.3">
      <c r="A995" s="95">
        <v>24654</v>
      </c>
      <c r="B995" s="92" t="s">
        <v>0</v>
      </c>
      <c r="C995" s="92" t="s">
        <v>0</v>
      </c>
      <c r="D995" s="260">
        <v>106.4</v>
      </c>
      <c r="E995" s="258">
        <v>33.4</v>
      </c>
      <c r="F995" s="97"/>
      <c r="G995" s="84" t="s">
        <v>0</v>
      </c>
      <c r="H995" s="84" t="s">
        <v>0</v>
      </c>
      <c r="I995" s="98">
        <f t="shared" si="121"/>
        <v>9.4073377234260569E-2</v>
      </c>
      <c r="J995" s="84" t="s">
        <v>0</v>
      </c>
      <c r="K995" s="98">
        <f t="shared" si="123"/>
        <v>9.4073377234260569E-2</v>
      </c>
      <c r="L995" s="86"/>
      <c r="M995" s="98">
        <f t="shared" si="124"/>
        <v>122.72202998846592</v>
      </c>
      <c r="N995" s="86">
        <f t="shared" si="122"/>
        <v>9.4073377234260569E-2</v>
      </c>
      <c r="O995" s="86">
        <f t="shared" si="125"/>
        <v>4.4408920985006262E-14</v>
      </c>
      <c r="Q995" s="95">
        <v>24654</v>
      </c>
      <c r="R995" s="88">
        <f t="shared" si="120"/>
        <v>122.72202998846592</v>
      </c>
    </row>
    <row r="996" spans="1:20" x14ac:dyDescent="0.3">
      <c r="A996" s="95">
        <v>24685</v>
      </c>
      <c r="B996" s="92" t="s">
        <v>0</v>
      </c>
      <c r="C996" s="92" t="s">
        <v>0</v>
      </c>
      <c r="D996" s="260">
        <v>106.1</v>
      </c>
      <c r="E996" s="258">
        <v>33.5</v>
      </c>
      <c r="F996" s="97"/>
      <c r="G996" s="84" t="s">
        <v>0</v>
      </c>
      <c r="H996" s="84" t="s">
        <v>0</v>
      </c>
      <c r="I996" s="98">
        <f t="shared" si="121"/>
        <v>-0.28195488721806106</v>
      </c>
      <c r="J996" s="84" t="s">
        <v>0</v>
      </c>
      <c r="K996" s="98">
        <f t="shared" si="123"/>
        <v>-0.28195488721806106</v>
      </c>
      <c r="L996" s="86"/>
      <c r="M996" s="98">
        <f t="shared" si="124"/>
        <v>122.37600922722022</v>
      </c>
      <c r="N996" s="86">
        <f t="shared" si="122"/>
        <v>-0.28195488721806106</v>
      </c>
      <c r="O996" s="86">
        <f t="shared" si="125"/>
        <v>-0.65543071161046074</v>
      </c>
      <c r="Q996" s="95">
        <v>24685</v>
      </c>
      <c r="R996" s="88">
        <f t="shared" si="120"/>
        <v>122.37600922722022</v>
      </c>
    </row>
    <row r="997" spans="1:20" x14ac:dyDescent="0.3">
      <c r="A997" s="95">
        <v>24716</v>
      </c>
      <c r="B997" s="92" t="s">
        <v>0</v>
      </c>
      <c r="C997" s="92" t="s">
        <v>0</v>
      </c>
      <c r="D997" s="260">
        <v>106.2</v>
      </c>
      <c r="E997" s="258">
        <v>33.6</v>
      </c>
      <c r="F997" s="97"/>
      <c r="G997" s="84" t="s">
        <v>0</v>
      </c>
      <c r="H997" s="84" t="s">
        <v>0</v>
      </c>
      <c r="I997" s="98">
        <f t="shared" si="121"/>
        <v>9.425070688031667E-2</v>
      </c>
      <c r="J997" s="84" t="s">
        <v>0</v>
      </c>
      <c r="K997" s="98">
        <f t="shared" si="123"/>
        <v>9.425070688031667E-2</v>
      </c>
      <c r="L997" s="86"/>
      <c r="M997" s="98">
        <f t="shared" si="124"/>
        <v>122.49134948096879</v>
      </c>
      <c r="N997" s="86">
        <f t="shared" si="122"/>
        <v>9.425070688031667E-2</v>
      </c>
      <c r="O997" s="86">
        <f t="shared" si="125"/>
        <v>-0.56179775280895683</v>
      </c>
      <c r="Q997" s="95">
        <v>24716</v>
      </c>
      <c r="R997" s="88">
        <f t="shared" si="120"/>
        <v>122.49134948096879</v>
      </c>
      <c r="T997" s="31"/>
    </row>
    <row r="998" spans="1:20" x14ac:dyDescent="0.3">
      <c r="A998" s="95">
        <v>24746</v>
      </c>
      <c r="B998" s="92" t="s">
        <v>0</v>
      </c>
      <c r="C998" s="92" t="s">
        <v>0</v>
      </c>
      <c r="D998" s="260">
        <v>106.2</v>
      </c>
      <c r="E998" s="258">
        <v>33.700000000000003</v>
      </c>
      <c r="F998" s="97"/>
      <c r="G998" s="84" t="s">
        <v>0</v>
      </c>
      <c r="H998" s="84" t="s">
        <v>0</v>
      </c>
      <c r="I998" s="98">
        <f t="shared" si="121"/>
        <v>0</v>
      </c>
      <c r="J998" s="84" t="s">
        <v>0</v>
      </c>
      <c r="K998" s="98">
        <f t="shared" si="123"/>
        <v>0</v>
      </c>
      <c r="L998" s="86"/>
      <c r="M998" s="98">
        <f t="shared" si="124"/>
        <v>122.49134948096879</v>
      </c>
      <c r="N998" s="86">
        <f t="shared" si="122"/>
        <v>0</v>
      </c>
      <c r="O998" s="86">
        <f t="shared" si="125"/>
        <v>2.2204460492503131E-14</v>
      </c>
      <c r="Q998" s="95">
        <v>24746</v>
      </c>
      <c r="R998" s="88">
        <f t="shared" si="120"/>
        <v>122.49134948096879</v>
      </c>
      <c r="T998" s="31"/>
    </row>
    <row r="999" spans="1:20" x14ac:dyDescent="0.3">
      <c r="A999" s="95">
        <v>24777</v>
      </c>
      <c r="B999" s="92" t="s">
        <v>0</v>
      </c>
      <c r="C999" s="92" t="s">
        <v>0</v>
      </c>
      <c r="D999" s="260">
        <v>106.2</v>
      </c>
      <c r="E999" s="258">
        <v>33.799999999999997</v>
      </c>
      <c r="F999" s="97"/>
      <c r="G999" s="84" t="s">
        <v>0</v>
      </c>
      <c r="H999" s="84" t="s">
        <v>0</v>
      </c>
      <c r="I999" s="98">
        <f t="shared" si="121"/>
        <v>0</v>
      </c>
      <c r="J999" s="84" t="s">
        <v>0</v>
      </c>
      <c r="K999" s="98">
        <f t="shared" si="123"/>
        <v>0</v>
      </c>
      <c r="L999" s="86"/>
      <c r="M999" s="98">
        <f t="shared" si="124"/>
        <v>122.49134948096879</v>
      </c>
      <c r="N999" s="86">
        <f t="shared" si="122"/>
        <v>0</v>
      </c>
      <c r="O999" s="86">
        <f t="shared" si="125"/>
        <v>0.28328611898018607</v>
      </c>
      <c r="Q999" s="95">
        <v>24777</v>
      </c>
      <c r="R999" s="88">
        <f t="shared" si="120"/>
        <v>122.49134948096879</v>
      </c>
    </row>
    <row r="1000" spans="1:20" x14ac:dyDescent="0.3">
      <c r="A1000" s="95">
        <v>24807</v>
      </c>
      <c r="B1000" s="92" t="s">
        <v>0</v>
      </c>
      <c r="C1000" s="92" t="s">
        <v>0</v>
      </c>
      <c r="D1000" s="260">
        <v>106.9</v>
      </c>
      <c r="E1000" s="258">
        <v>33.9</v>
      </c>
      <c r="F1000" s="97"/>
      <c r="G1000" s="84" t="s">
        <v>0</v>
      </c>
      <c r="H1000" s="84" t="s">
        <v>0</v>
      </c>
      <c r="I1000" s="98">
        <f t="shared" si="121"/>
        <v>0.65913370998116338</v>
      </c>
      <c r="J1000" s="84" t="s">
        <v>0</v>
      </c>
      <c r="K1000" s="98">
        <f t="shared" si="123"/>
        <v>0.65913370998116338</v>
      </c>
      <c r="L1000" s="86"/>
      <c r="M1000" s="98">
        <f t="shared" si="124"/>
        <v>123.2987312572087</v>
      </c>
      <c r="N1000" s="86">
        <f t="shared" si="122"/>
        <v>0.65913370998116338</v>
      </c>
      <c r="O1000" s="86">
        <f t="shared" si="125"/>
        <v>0.94428706326725731</v>
      </c>
      <c r="Q1000" s="95">
        <v>24807</v>
      </c>
      <c r="R1000" s="88">
        <f t="shared" si="120"/>
        <v>123.2987312572087</v>
      </c>
    </row>
    <row r="1001" spans="1:20" x14ac:dyDescent="0.3">
      <c r="A1001" s="95">
        <v>24838</v>
      </c>
      <c r="B1001" s="92" t="s">
        <v>0</v>
      </c>
      <c r="C1001" s="92" t="s">
        <v>0</v>
      </c>
      <c r="D1001" s="260">
        <v>107.2</v>
      </c>
      <c r="E1001" s="258">
        <v>34.1</v>
      </c>
      <c r="F1001" s="97"/>
      <c r="G1001" s="84" t="s">
        <v>0</v>
      </c>
      <c r="H1001" s="84" t="s">
        <v>0</v>
      </c>
      <c r="I1001" s="98">
        <f t="shared" si="121"/>
        <v>0.28063610851263299</v>
      </c>
      <c r="J1001" s="84" t="s">
        <v>0</v>
      </c>
      <c r="K1001" s="98">
        <f t="shared" si="123"/>
        <v>0.28063610851263299</v>
      </c>
      <c r="L1001" s="86"/>
      <c r="M1001" s="98">
        <f t="shared" si="124"/>
        <v>123.64475201845438</v>
      </c>
      <c r="N1001" s="86">
        <f t="shared" si="122"/>
        <v>0.28063610851263299</v>
      </c>
      <c r="O1001" s="86">
        <f t="shared" si="125"/>
        <v>0.94161958568741433</v>
      </c>
      <c r="Q1001" s="95">
        <v>24838</v>
      </c>
      <c r="R1001" s="88">
        <f t="shared" si="120"/>
        <v>123.64475201845438</v>
      </c>
    </row>
    <row r="1002" spans="1:20" x14ac:dyDescent="0.3">
      <c r="A1002" s="95">
        <v>24869</v>
      </c>
      <c r="B1002" s="92" t="s">
        <v>0</v>
      </c>
      <c r="C1002" s="92" t="s">
        <v>0</v>
      </c>
      <c r="D1002" s="260">
        <v>108</v>
      </c>
      <c r="E1002" s="258">
        <v>34.200000000000003</v>
      </c>
      <c r="F1002" s="97"/>
      <c r="G1002" s="84" t="s">
        <v>0</v>
      </c>
      <c r="H1002" s="84" t="s">
        <v>0</v>
      </c>
      <c r="I1002" s="98">
        <f t="shared" si="121"/>
        <v>0.74626865671640896</v>
      </c>
      <c r="J1002" s="84" t="s">
        <v>0</v>
      </c>
      <c r="K1002" s="98">
        <f t="shared" si="123"/>
        <v>0.74626865671640896</v>
      </c>
      <c r="L1002" s="86"/>
      <c r="M1002" s="98">
        <f t="shared" si="124"/>
        <v>124.56747404844283</v>
      </c>
      <c r="N1002" s="86">
        <f t="shared" si="122"/>
        <v>0.74626865671640896</v>
      </c>
      <c r="O1002" s="86">
        <f t="shared" si="125"/>
        <v>1.8867924528302105</v>
      </c>
      <c r="Q1002" s="95">
        <v>24869</v>
      </c>
      <c r="R1002" s="88">
        <f t="shared" si="120"/>
        <v>124.56747404844283</v>
      </c>
      <c r="T1002" s="31"/>
    </row>
    <row r="1003" spans="1:20" x14ac:dyDescent="0.3">
      <c r="A1003" s="95">
        <v>24898</v>
      </c>
      <c r="B1003" s="92" t="s">
        <v>0</v>
      </c>
      <c r="C1003" s="92" t="s">
        <v>0</v>
      </c>
      <c r="D1003" s="260">
        <v>108.2</v>
      </c>
      <c r="E1003" s="258">
        <v>34.299999999999997</v>
      </c>
      <c r="F1003" s="97"/>
      <c r="G1003" s="84" t="s">
        <v>0</v>
      </c>
      <c r="H1003" s="84" t="s">
        <v>0</v>
      </c>
      <c r="I1003" s="98">
        <f t="shared" si="121"/>
        <v>0.18518518518517713</v>
      </c>
      <c r="J1003" s="84" t="s">
        <v>0</v>
      </c>
      <c r="K1003" s="98">
        <f t="shared" si="123"/>
        <v>0.18518518518517713</v>
      </c>
      <c r="L1003" s="86"/>
      <c r="M1003" s="98">
        <f t="shared" si="124"/>
        <v>124.79815455593994</v>
      </c>
      <c r="N1003" s="86">
        <f t="shared" si="122"/>
        <v>0.18518518518517713</v>
      </c>
      <c r="O1003" s="86">
        <f t="shared" si="125"/>
        <v>2.3651844843897818</v>
      </c>
      <c r="Q1003" s="95">
        <v>24898</v>
      </c>
      <c r="R1003" s="88">
        <f t="shared" si="120"/>
        <v>124.79815455593994</v>
      </c>
      <c r="T1003" s="31"/>
    </row>
    <row r="1004" spans="1:20" x14ac:dyDescent="0.3">
      <c r="A1004" s="95">
        <v>24929</v>
      </c>
      <c r="B1004" s="92" t="s">
        <v>0</v>
      </c>
      <c r="C1004" s="92" t="s">
        <v>0</v>
      </c>
      <c r="D1004" s="260">
        <v>108.3</v>
      </c>
      <c r="E1004" s="258">
        <v>34.4</v>
      </c>
      <c r="F1004" s="97"/>
      <c r="G1004" s="84" t="s">
        <v>0</v>
      </c>
      <c r="H1004" s="84" t="s">
        <v>0</v>
      </c>
      <c r="I1004" s="98">
        <f t="shared" si="121"/>
        <v>9.242144177448175E-2</v>
      </c>
      <c r="J1004" s="84" t="s">
        <v>0</v>
      </c>
      <c r="K1004" s="98">
        <f t="shared" si="123"/>
        <v>9.242144177448175E-2</v>
      </c>
      <c r="L1004" s="86"/>
      <c r="M1004" s="98">
        <f t="shared" si="124"/>
        <v>124.91349480968849</v>
      </c>
      <c r="N1004" s="86">
        <f t="shared" si="122"/>
        <v>9.242144177448175E-2</v>
      </c>
      <c r="O1004" s="86">
        <f t="shared" si="125"/>
        <v>2.8490028490028463</v>
      </c>
      <c r="Q1004" s="95">
        <v>24929</v>
      </c>
      <c r="R1004" s="88">
        <f t="shared" si="120"/>
        <v>124.91349480968849</v>
      </c>
    </row>
    <row r="1005" spans="1:20" x14ac:dyDescent="0.3">
      <c r="A1005" s="95">
        <v>24959</v>
      </c>
      <c r="B1005" s="92" t="s">
        <v>0</v>
      </c>
      <c r="C1005" s="92" t="s">
        <v>0</v>
      </c>
      <c r="D1005" s="260">
        <v>108.5</v>
      </c>
      <c r="E1005" s="258">
        <v>34.5</v>
      </c>
      <c r="F1005" s="97"/>
      <c r="G1005" s="84" t="s">
        <v>0</v>
      </c>
      <c r="H1005" s="84" t="s">
        <v>0</v>
      </c>
      <c r="I1005" s="98">
        <f t="shared" si="121"/>
        <v>0.18467220683286989</v>
      </c>
      <c r="J1005" s="84" t="s">
        <v>0</v>
      </c>
      <c r="K1005" s="98">
        <f t="shared" si="123"/>
        <v>0.18467220683286989</v>
      </c>
      <c r="L1005" s="86"/>
      <c r="M1005" s="98">
        <f t="shared" si="124"/>
        <v>125.1441753171856</v>
      </c>
      <c r="N1005" s="86">
        <f t="shared" si="122"/>
        <v>0.18467220683286989</v>
      </c>
      <c r="O1005" s="86">
        <f t="shared" si="125"/>
        <v>2.5519848771266229</v>
      </c>
      <c r="Q1005" s="95">
        <v>24959</v>
      </c>
      <c r="R1005" s="88">
        <f t="shared" si="120"/>
        <v>125.1441753171856</v>
      </c>
    </row>
    <row r="1006" spans="1:20" x14ac:dyDescent="0.3">
      <c r="A1006" s="95">
        <v>24990</v>
      </c>
      <c r="B1006" s="92" t="s">
        <v>0</v>
      </c>
      <c r="C1006" s="92" t="s">
        <v>0</v>
      </c>
      <c r="D1006" s="260">
        <v>108.7</v>
      </c>
      <c r="E1006" s="258">
        <v>34.700000000000003</v>
      </c>
      <c r="F1006" s="97"/>
      <c r="G1006" s="84" t="s">
        <v>0</v>
      </c>
      <c r="H1006" s="84" t="s">
        <v>0</v>
      </c>
      <c r="I1006" s="98">
        <f t="shared" si="121"/>
        <v>0.18433179723502668</v>
      </c>
      <c r="J1006" s="84" t="s">
        <v>0</v>
      </c>
      <c r="K1006" s="98">
        <f t="shared" si="123"/>
        <v>0.18433179723502668</v>
      </c>
      <c r="L1006" s="86"/>
      <c r="M1006" s="98">
        <f t="shared" si="124"/>
        <v>125.37485582468273</v>
      </c>
      <c r="N1006" s="86">
        <f t="shared" si="122"/>
        <v>0.18433179723502668</v>
      </c>
      <c r="O1006" s="86">
        <f t="shared" si="125"/>
        <v>2.2577610536218096</v>
      </c>
      <c r="Q1006" s="95">
        <v>24990</v>
      </c>
      <c r="R1006" s="88">
        <f t="shared" si="120"/>
        <v>125.37485582468273</v>
      </c>
    </row>
    <row r="1007" spans="1:20" x14ac:dyDescent="0.3">
      <c r="A1007" s="95">
        <v>25020</v>
      </c>
      <c r="B1007" s="92" t="s">
        <v>0</v>
      </c>
      <c r="C1007" s="92" t="s">
        <v>0</v>
      </c>
      <c r="D1007" s="260">
        <v>109.1</v>
      </c>
      <c r="E1007" s="258">
        <v>34.9</v>
      </c>
      <c r="F1007" s="97"/>
      <c r="G1007" s="84" t="s">
        <v>0</v>
      </c>
      <c r="H1007" s="84" t="s">
        <v>0</v>
      </c>
      <c r="I1007" s="98">
        <f t="shared" si="121"/>
        <v>0.36798528058876734</v>
      </c>
      <c r="J1007" s="84" t="s">
        <v>0</v>
      </c>
      <c r="K1007" s="98">
        <f t="shared" si="123"/>
        <v>0.36798528058876734</v>
      </c>
      <c r="L1007" s="86"/>
      <c r="M1007" s="98">
        <f t="shared" si="124"/>
        <v>125.83621683967695</v>
      </c>
      <c r="N1007" s="86">
        <f t="shared" si="122"/>
        <v>0.36798528058876734</v>
      </c>
      <c r="O1007" s="86">
        <f t="shared" si="125"/>
        <v>2.537593984962383</v>
      </c>
      <c r="Q1007" s="95">
        <v>25020</v>
      </c>
      <c r="R1007" s="88">
        <f t="shared" si="120"/>
        <v>125.83621683967695</v>
      </c>
      <c r="T1007" s="31"/>
    </row>
    <row r="1008" spans="1:20" x14ac:dyDescent="0.3">
      <c r="A1008" s="95">
        <v>25051</v>
      </c>
      <c r="B1008" s="92" t="s">
        <v>0</v>
      </c>
      <c r="C1008" s="92" t="s">
        <v>0</v>
      </c>
      <c r="D1008" s="260">
        <v>108.7</v>
      </c>
      <c r="E1008" s="258">
        <v>35</v>
      </c>
      <c r="F1008" s="97"/>
      <c r="G1008" s="84" t="s">
        <v>0</v>
      </c>
      <c r="H1008" s="84" t="s">
        <v>0</v>
      </c>
      <c r="I1008" s="98">
        <f t="shared" si="121"/>
        <v>-0.36663611365719273</v>
      </c>
      <c r="J1008" s="84" t="s">
        <v>0</v>
      </c>
      <c r="K1008" s="98">
        <f t="shared" si="123"/>
        <v>-0.36663611365719273</v>
      </c>
      <c r="L1008" s="86"/>
      <c r="M1008" s="98">
        <f t="shared" si="124"/>
        <v>125.37485582468273</v>
      </c>
      <c r="N1008" s="86">
        <f t="shared" si="122"/>
        <v>-0.36663611365719273</v>
      </c>
      <c r="O1008" s="86">
        <f t="shared" si="125"/>
        <v>2.4505183788878337</v>
      </c>
      <c r="Q1008" s="95">
        <v>25051</v>
      </c>
      <c r="R1008" s="88">
        <f t="shared" si="120"/>
        <v>125.37485582468273</v>
      </c>
      <c r="T1008" s="31"/>
    </row>
    <row r="1009" spans="1:20" x14ac:dyDescent="0.3">
      <c r="A1009" s="95">
        <v>25082</v>
      </c>
      <c r="B1009" s="92" t="s">
        <v>0</v>
      </c>
      <c r="C1009" s="92" t="s">
        <v>0</v>
      </c>
      <c r="D1009" s="260">
        <v>109.1</v>
      </c>
      <c r="E1009" s="258">
        <v>35.1</v>
      </c>
      <c r="F1009" s="97"/>
      <c r="G1009" s="84" t="s">
        <v>0</v>
      </c>
      <c r="H1009" s="84" t="s">
        <v>0</v>
      </c>
      <c r="I1009" s="98">
        <f t="shared" si="121"/>
        <v>0.36798528058876734</v>
      </c>
      <c r="J1009" s="84" t="s">
        <v>0</v>
      </c>
      <c r="K1009" s="98">
        <f t="shared" si="123"/>
        <v>0.36798528058876734</v>
      </c>
      <c r="L1009" s="86"/>
      <c r="M1009" s="98">
        <f t="shared" si="124"/>
        <v>125.83621683967695</v>
      </c>
      <c r="N1009" s="86">
        <f t="shared" si="122"/>
        <v>0.36798528058876734</v>
      </c>
      <c r="O1009" s="86">
        <f t="shared" si="125"/>
        <v>2.7306967984933816</v>
      </c>
      <c r="Q1009" s="95">
        <v>25082</v>
      </c>
      <c r="R1009" s="88">
        <f t="shared" si="120"/>
        <v>125.83621683967695</v>
      </c>
    </row>
    <row r="1010" spans="1:20" x14ac:dyDescent="0.3">
      <c r="A1010" s="95">
        <v>25112</v>
      </c>
      <c r="B1010" s="92" t="s">
        <v>0</v>
      </c>
      <c r="C1010" s="92" t="s">
        <v>0</v>
      </c>
      <c r="D1010" s="260">
        <v>109.1</v>
      </c>
      <c r="E1010" s="258">
        <v>35.299999999999997</v>
      </c>
      <c r="F1010" s="97"/>
      <c r="G1010" s="84" t="s">
        <v>0</v>
      </c>
      <c r="H1010" s="84" t="s">
        <v>0</v>
      </c>
      <c r="I1010" s="98">
        <f t="shared" si="121"/>
        <v>0</v>
      </c>
      <c r="J1010" s="84" t="s">
        <v>0</v>
      </c>
      <c r="K1010" s="98">
        <f t="shared" si="123"/>
        <v>0</v>
      </c>
      <c r="L1010" s="86"/>
      <c r="M1010" s="98">
        <f t="shared" si="124"/>
        <v>125.83621683967695</v>
      </c>
      <c r="N1010" s="86">
        <f t="shared" si="122"/>
        <v>0</v>
      </c>
      <c r="O1010" s="86">
        <f t="shared" si="125"/>
        <v>2.7306967984933816</v>
      </c>
      <c r="Q1010" s="95">
        <v>25112</v>
      </c>
      <c r="R1010" s="88">
        <f t="shared" si="120"/>
        <v>125.83621683967695</v>
      </c>
    </row>
    <row r="1011" spans="1:20" x14ac:dyDescent="0.3">
      <c r="A1011" s="95">
        <v>25143</v>
      </c>
      <c r="B1011" s="92" t="s">
        <v>0</v>
      </c>
      <c r="C1011" s="92" t="s">
        <v>0</v>
      </c>
      <c r="D1011" s="260">
        <v>109.6</v>
      </c>
      <c r="E1011" s="258">
        <v>35.4</v>
      </c>
      <c r="F1011" s="97"/>
      <c r="G1011" s="84" t="s">
        <v>0</v>
      </c>
      <c r="H1011" s="84" t="s">
        <v>0</v>
      </c>
      <c r="I1011" s="98">
        <f t="shared" si="121"/>
        <v>0.45829514207149646</v>
      </c>
      <c r="J1011" s="84" t="s">
        <v>0</v>
      </c>
      <c r="K1011" s="98">
        <f t="shared" si="123"/>
        <v>0.45829514207149646</v>
      </c>
      <c r="L1011" s="86"/>
      <c r="M1011" s="98">
        <f t="shared" si="124"/>
        <v>126.41291810841975</v>
      </c>
      <c r="N1011" s="86">
        <f t="shared" si="122"/>
        <v>0.45829514207149646</v>
      </c>
      <c r="O1011" s="86">
        <f t="shared" si="125"/>
        <v>3.2015065913370888</v>
      </c>
      <c r="Q1011" s="95">
        <v>25143</v>
      </c>
      <c r="R1011" s="88">
        <f t="shared" si="120"/>
        <v>126.41291810841975</v>
      </c>
    </row>
    <row r="1012" spans="1:20" x14ac:dyDescent="0.3">
      <c r="A1012" s="95">
        <v>25173</v>
      </c>
      <c r="B1012" s="92" t="s">
        <v>0</v>
      </c>
      <c r="C1012" s="92" t="s">
        <v>0</v>
      </c>
      <c r="D1012" s="260">
        <v>109.8</v>
      </c>
      <c r="E1012" s="258">
        <v>35.5</v>
      </c>
      <c r="F1012" s="97"/>
      <c r="G1012" s="84" t="s">
        <v>0</v>
      </c>
      <c r="H1012" s="84" t="s">
        <v>0</v>
      </c>
      <c r="I1012" s="98">
        <f t="shared" si="121"/>
        <v>0.18248175182482562</v>
      </c>
      <c r="J1012" s="84" t="s">
        <v>0</v>
      </c>
      <c r="K1012" s="98">
        <f>I1012</f>
        <v>0.18248175182482562</v>
      </c>
      <c r="L1012" s="86"/>
      <c r="M1012" s="98">
        <f t="shared" si="124"/>
        <v>126.64359861591687</v>
      </c>
      <c r="N1012" s="86">
        <f t="shared" si="122"/>
        <v>0.18248175182482562</v>
      </c>
      <c r="O1012" s="86">
        <f t="shared" si="125"/>
        <v>2.7128157156220745</v>
      </c>
      <c r="Q1012" s="95">
        <v>25173</v>
      </c>
      <c r="R1012" s="88">
        <f t="shared" si="120"/>
        <v>126.64359861591687</v>
      </c>
      <c r="T1012" s="31"/>
    </row>
    <row r="1013" spans="1:20" x14ac:dyDescent="0.3">
      <c r="A1013" s="95">
        <v>25204</v>
      </c>
      <c r="B1013" s="92" t="s">
        <v>0</v>
      </c>
      <c r="C1013" s="92" t="s">
        <v>0</v>
      </c>
      <c r="D1013" s="92" t="s">
        <v>0</v>
      </c>
      <c r="E1013" s="258">
        <v>35.6</v>
      </c>
      <c r="F1013" s="97"/>
      <c r="G1013" s="84" t="s">
        <v>0</v>
      </c>
      <c r="H1013" s="84" t="s">
        <v>0</v>
      </c>
      <c r="I1013" s="84" t="s">
        <v>0</v>
      </c>
      <c r="J1013" s="84" t="s">
        <v>0</v>
      </c>
      <c r="K1013" s="258">
        <f>((E1013/E1012)-1)*100</f>
        <v>0.28169014084507005</v>
      </c>
      <c r="L1013" s="86"/>
      <c r="M1013" s="258">
        <f t="shared" si="124"/>
        <v>127.00034114722931</v>
      </c>
      <c r="N1013" s="86">
        <f t="shared" si="122"/>
        <v>0.28169014084507005</v>
      </c>
      <c r="O1013" s="86">
        <f t="shared" si="125"/>
        <v>2.7138953121715215</v>
      </c>
      <c r="Q1013" s="95">
        <v>25204</v>
      </c>
      <c r="R1013" s="88">
        <f t="shared" si="120"/>
        <v>127.00034114722931</v>
      </c>
      <c r="T1013" s="31"/>
    </row>
    <row r="1014" spans="1:20" x14ac:dyDescent="0.3">
      <c r="A1014" s="95">
        <v>25235</v>
      </c>
      <c r="B1014" s="92" t="s">
        <v>0</v>
      </c>
      <c r="C1014" s="92" t="s">
        <v>0</v>
      </c>
      <c r="D1014" s="92" t="s">
        <v>0</v>
      </c>
      <c r="E1014" s="258">
        <v>35.799999999999997</v>
      </c>
      <c r="F1014" s="97"/>
      <c r="G1014" s="84" t="s">
        <v>0</v>
      </c>
      <c r="H1014" s="84" t="s">
        <v>0</v>
      </c>
      <c r="I1014" s="84" t="s">
        <v>0</v>
      </c>
      <c r="J1014" s="84" t="s">
        <v>0</v>
      </c>
      <c r="K1014" s="258">
        <f t="shared" ref="K1014:K1077" si="126">((E1014/E1013)-1)*100</f>
        <v>0.56179775280897903</v>
      </c>
      <c r="L1014" s="86"/>
      <c r="M1014" s="258">
        <f t="shared" si="124"/>
        <v>127.71382620985418</v>
      </c>
      <c r="N1014" s="86">
        <f t="shared" si="122"/>
        <v>0.56179775280897903</v>
      </c>
      <c r="O1014" s="86">
        <f t="shared" si="125"/>
        <v>2.5258215962441044</v>
      </c>
      <c r="Q1014" s="95">
        <v>25235</v>
      </c>
      <c r="R1014" s="88">
        <f t="shared" si="120"/>
        <v>127.71382620985418</v>
      </c>
    </row>
    <row r="1015" spans="1:20" x14ac:dyDescent="0.3">
      <c r="A1015" s="95">
        <v>25263</v>
      </c>
      <c r="B1015" s="92" t="s">
        <v>0</v>
      </c>
      <c r="C1015" s="92" t="s">
        <v>0</v>
      </c>
      <c r="D1015" s="92" t="s">
        <v>0</v>
      </c>
      <c r="E1015" s="258">
        <v>36.1</v>
      </c>
      <c r="F1015" s="97"/>
      <c r="G1015" s="84" t="s">
        <v>0</v>
      </c>
      <c r="H1015" s="84" t="s">
        <v>0</v>
      </c>
      <c r="I1015" s="84" t="s">
        <v>0</v>
      </c>
      <c r="J1015" s="84" t="s">
        <v>0</v>
      </c>
      <c r="K1015" s="258">
        <f t="shared" si="126"/>
        <v>0.8379888268156499</v>
      </c>
      <c r="L1015" s="86"/>
      <c r="M1015" s="258">
        <f t="shared" si="124"/>
        <v>128.78405380379152</v>
      </c>
      <c r="N1015" s="86">
        <f t="shared" si="122"/>
        <v>0.8379888268156499</v>
      </c>
      <c r="O1015" s="86">
        <f t="shared" si="125"/>
        <v>3.1938767540548252</v>
      </c>
      <c r="Q1015" s="95">
        <v>25263</v>
      </c>
      <c r="R1015" s="88">
        <f t="shared" si="120"/>
        <v>128.78405380379152</v>
      </c>
    </row>
    <row r="1016" spans="1:20" x14ac:dyDescent="0.3">
      <c r="A1016" s="95">
        <v>25294</v>
      </c>
      <c r="B1016" s="92" t="s">
        <v>0</v>
      </c>
      <c r="C1016" s="92" t="s">
        <v>0</v>
      </c>
      <c r="D1016" s="92" t="s">
        <v>0</v>
      </c>
      <c r="E1016" s="258">
        <v>36.299999999999997</v>
      </c>
      <c r="F1016" s="97"/>
      <c r="G1016" s="84" t="s">
        <v>0</v>
      </c>
      <c r="H1016" s="84" t="s">
        <v>0</v>
      </c>
      <c r="I1016" s="84" t="s">
        <v>0</v>
      </c>
      <c r="J1016" s="84" t="s">
        <v>0</v>
      </c>
      <c r="K1016" s="258">
        <f t="shared" si="126"/>
        <v>0.55401662049860967</v>
      </c>
      <c r="L1016" s="86"/>
      <c r="M1016" s="258">
        <f t="shared" si="124"/>
        <v>129.49753886641639</v>
      </c>
      <c r="N1016" s="86">
        <f t="shared" si="122"/>
        <v>0.55401662049860967</v>
      </c>
      <c r="O1016" s="86">
        <f t="shared" si="125"/>
        <v>3.66977488197886</v>
      </c>
      <c r="Q1016" s="95">
        <v>25294</v>
      </c>
      <c r="R1016" s="88">
        <f t="shared" si="120"/>
        <v>129.49753886641639</v>
      </c>
    </row>
    <row r="1017" spans="1:20" x14ac:dyDescent="0.3">
      <c r="A1017" s="95">
        <v>25324</v>
      </c>
      <c r="B1017" s="92" t="s">
        <v>0</v>
      </c>
      <c r="C1017" s="92" t="s">
        <v>0</v>
      </c>
      <c r="D1017" s="92" t="s">
        <v>0</v>
      </c>
      <c r="E1017" s="258">
        <v>36.4</v>
      </c>
      <c r="F1017" s="97"/>
      <c r="G1017" s="84" t="s">
        <v>0</v>
      </c>
      <c r="H1017" s="84" t="s">
        <v>0</v>
      </c>
      <c r="I1017" s="84" t="s">
        <v>0</v>
      </c>
      <c r="J1017" s="84" t="s">
        <v>0</v>
      </c>
      <c r="K1017" s="258">
        <f t="shared" si="126"/>
        <v>0.27548209366392573</v>
      </c>
      <c r="L1017" s="86"/>
      <c r="M1017" s="258">
        <f t="shared" si="124"/>
        <v>129.85428139772884</v>
      </c>
      <c r="N1017" s="86">
        <f t="shared" si="122"/>
        <v>0.27548209366392573</v>
      </c>
      <c r="O1017" s="86">
        <f t="shared" si="125"/>
        <v>3.7637437528396323</v>
      </c>
      <c r="Q1017" s="95">
        <v>25324</v>
      </c>
      <c r="R1017" s="88">
        <f t="shared" si="120"/>
        <v>129.85428139772884</v>
      </c>
      <c r="T1017" s="31"/>
    </row>
    <row r="1018" spans="1:20" x14ac:dyDescent="0.3">
      <c r="A1018" s="95">
        <v>25355</v>
      </c>
      <c r="B1018" s="92" t="s">
        <v>0</v>
      </c>
      <c r="C1018" s="92" t="s">
        <v>0</v>
      </c>
      <c r="D1018" s="92" t="s">
        <v>0</v>
      </c>
      <c r="E1018" s="258">
        <v>36.6</v>
      </c>
      <c r="F1018" s="97"/>
      <c r="G1018" s="84" t="s">
        <v>0</v>
      </c>
      <c r="H1018" s="84" t="s">
        <v>0</v>
      </c>
      <c r="I1018" s="84" t="s">
        <v>0</v>
      </c>
      <c r="J1018" s="84" t="s">
        <v>0</v>
      </c>
      <c r="K1018" s="258">
        <f t="shared" si="126"/>
        <v>0.5494505494505475</v>
      </c>
      <c r="L1018" s="86"/>
      <c r="M1018" s="258">
        <f t="shared" si="124"/>
        <v>130.56776646035371</v>
      </c>
      <c r="N1018" s="86">
        <f t="shared" si="122"/>
        <v>0.5494505494505475</v>
      </c>
      <c r="O1018" s="86">
        <f t="shared" si="125"/>
        <v>4.141907563134084</v>
      </c>
      <c r="Q1018" s="95">
        <v>25355</v>
      </c>
      <c r="R1018" s="88">
        <f t="shared" si="120"/>
        <v>130.56776646035371</v>
      </c>
      <c r="T1018" s="31"/>
    </row>
    <row r="1019" spans="1:20" x14ac:dyDescent="0.3">
      <c r="A1019" s="95">
        <v>25385</v>
      </c>
      <c r="B1019" s="92" t="s">
        <v>0</v>
      </c>
      <c r="C1019" s="92" t="s">
        <v>0</v>
      </c>
      <c r="D1019" s="92" t="s">
        <v>0</v>
      </c>
      <c r="E1019" s="258">
        <v>36.799999999999997</v>
      </c>
      <c r="F1019" s="97"/>
      <c r="G1019" s="84" t="s">
        <v>0</v>
      </c>
      <c r="H1019" s="84" t="s">
        <v>0</v>
      </c>
      <c r="I1019" s="84" t="s">
        <v>0</v>
      </c>
      <c r="J1019" s="84" t="s">
        <v>0</v>
      </c>
      <c r="K1019" s="258">
        <f t="shared" si="126"/>
        <v>0.54644808743167239</v>
      </c>
      <c r="L1019" s="86"/>
      <c r="M1019" s="258">
        <f t="shared" si="124"/>
        <v>131.28125152297858</v>
      </c>
      <c r="N1019" s="86">
        <f t="shared" si="122"/>
        <v>0.54644808743167239</v>
      </c>
      <c r="O1019" s="86">
        <f t="shared" si="125"/>
        <v>4.3270807244935927</v>
      </c>
      <c r="Q1019" s="95">
        <v>25385</v>
      </c>
      <c r="R1019" s="88">
        <f t="shared" si="120"/>
        <v>131.28125152297858</v>
      </c>
    </row>
    <row r="1020" spans="1:20" x14ac:dyDescent="0.3">
      <c r="A1020" s="95">
        <v>25416</v>
      </c>
      <c r="B1020" s="92" t="s">
        <v>0</v>
      </c>
      <c r="C1020" s="92" t="s">
        <v>0</v>
      </c>
      <c r="D1020" s="92" t="s">
        <v>0</v>
      </c>
      <c r="E1020" s="258">
        <v>37</v>
      </c>
      <c r="F1020" s="97"/>
      <c r="G1020" s="84" t="s">
        <v>0</v>
      </c>
      <c r="H1020" s="84" t="s">
        <v>0</v>
      </c>
      <c r="I1020" s="84" t="s">
        <v>0</v>
      </c>
      <c r="J1020" s="84" t="s">
        <v>0</v>
      </c>
      <c r="K1020" s="258">
        <f t="shared" si="126"/>
        <v>0.54347826086957873</v>
      </c>
      <c r="L1020" s="86"/>
      <c r="M1020" s="258">
        <f t="shared" si="124"/>
        <v>131.99473658560348</v>
      </c>
      <c r="N1020" s="86">
        <f t="shared" si="122"/>
        <v>0.54347826086957873</v>
      </c>
      <c r="O1020" s="86">
        <f t="shared" si="125"/>
        <v>5.2800704873213311</v>
      </c>
      <c r="Q1020" s="95">
        <v>25416</v>
      </c>
      <c r="R1020" s="88">
        <f t="shared" si="120"/>
        <v>131.99473658560348</v>
      </c>
    </row>
    <row r="1021" spans="1:20" x14ac:dyDescent="0.3">
      <c r="A1021" s="95">
        <v>25447</v>
      </c>
      <c r="B1021" s="92" t="s">
        <v>0</v>
      </c>
      <c r="C1021" s="92" t="s">
        <v>0</v>
      </c>
      <c r="D1021" s="92" t="s">
        <v>0</v>
      </c>
      <c r="E1021" s="258">
        <v>37.1</v>
      </c>
      <c r="F1021" s="97"/>
      <c r="G1021" s="84" t="s">
        <v>0</v>
      </c>
      <c r="H1021" s="84" t="s">
        <v>0</v>
      </c>
      <c r="I1021" s="84" t="s">
        <v>0</v>
      </c>
      <c r="J1021" s="84" t="s">
        <v>0</v>
      </c>
      <c r="K1021" s="258">
        <f t="shared" si="126"/>
        <v>0.27027027027026751</v>
      </c>
      <c r="L1021" s="86"/>
      <c r="M1021" s="258">
        <f t="shared" si="124"/>
        <v>132.35147911691593</v>
      </c>
      <c r="N1021" s="86">
        <f t="shared" si="122"/>
        <v>0.27027027027026751</v>
      </c>
      <c r="O1021" s="86">
        <f t="shared" si="125"/>
        <v>5.1775732303998234</v>
      </c>
      <c r="Q1021" s="95">
        <v>25447</v>
      </c>
      <c r="R1021" s="88">
        <f t="shared" si="120"/>
        <v>132.35147911691593</v>
      </c>
    </row>
    <row r="1022" spans="1:20" x14ac:dyDescent="0.3">
      <c r="A1022" s="95">
        <v>25477</v>
      </c>
      <c r="B1022" s="92" t="s">
        <v>0</v>
      </c>
      <c r="C1022" s="92" t="s">
        <v>0</v>
      </c>
      <c r="D1022" s="92" t="s">
        <v>0</v>
      </c>
      <c r="E1022" s="258">
        <v>37.299999999999997</v>
      </c>
      <c r="F1022" s="97"/>
      <c r="G1022" s="84" t="s">
        <v>0</v>
      </c>
      <c r="H1022" s="84" t="s">
        <v>0</v>
      </c>
      <c r="I1022" s="84" t="s">
        <v>0</v>
      </c>
      <c r="J1022" s="84" t="s">
        <v>0</v>
      </c>
      <c r="K1022" s="258">
        <f t="shared" si="126"/>
        <v>0.53908355795146967</v>
      </c>
      <c r="L1022" s="86"/>
      <c r="M1022" s="258">
        <f t="shared" si="124"/>
        <v>133.06496417954079</v>
      </c>
      <c r="N1022" s="86">
        <f t="shared" si="122"/>
        <v>0.53908355795146967</v>
      </c>
      <c r="O1022" s="86">
        <f t="shared" si="125"/>
        <v>5.7445682343372662</v>
      </c>
      <c r="Q1022" s="95">
        <v>25477</v>
      </c>
      <c r="R1022" s="88">
        <f t="shared" si="120"/>
        <v>133.06496417954079</v>
      </c>
      <c r="T1022" s="31"/>
    </row>
    <row r="1023" spans="1:20" x14ac:dyDescent="0.3">
      <c r="A1023" s="95">
        <v>25508</v>
      </c>
      <c r="B1023" s="92" t="s">
        <v>0</v>
      </c>
      <c r="C1023" s="92" t="s">
        <v>0</v>
      </c>
      <c r="D1023" s="92" t="s">
        <v>0</v>
      </c>
      <c r="E1023" s="258">
        <v>37.5</v>
      </c>
      <c r="F1023" s="97"/>
      <c r="G1023" s="84" t="s">
        <v>0</v>
      </c>
      <c r="H1023" s="84" t="s">
        <v>0</v>
      </c>
      <c r="I1023" s="84" t="s">
        <v>0</v>
      </c>
      <c r="J1023" s="84" t="s">
        <v>0</v>
      </c>
      <c r="K1023" s="258">
        <f t="shared" si="126"/>
        <v>0.53619302949061698</v>
      </c>
      <c r="L1023" s="86"/>
      <c r="M1023" s="258">
        <f t="shared" si="124"/>
        <v>133.77844924216569</v>
      </c>
      <c r="N1023" s="86">
        <f t="shared" si="122"/>
        <v>0.53619302949061698</v>
      </c>
      <c r="O1023" s="86">
        <f t="shared" si="125"/>
        <v>5.8265652308008509</v>
      </c>
      <c r="Q1023" s="95">
        <v>25508</v>
      </c>
      <c r="R1023" s="88">
        <f t="shared" si="120"/>
        <v>133.77844924216569</v>
      </c>
      <c r="T1023" s="31"/>
    </row>
    <row r="1024" spans="1:20" x14ac:dyDescent="0.3">
      <c r="A1024" s="95">
        <v>25538</v>
      </c>
      <c r="B1024" s="92" t="s">
        <v>0</v>
      </c>
      <c r="C1024" s="92" t="s">
        <v>0</v>
      </c>
      <c r="D1024" s="92" t="s">
        <v>0</v>
      </c>
      <c r="E1024" s="258">
        <v>37.700000000000003</v>
      </c>
      <c r="F1024" s="97"/>
      <c r="G1024" s="84" t="s">
        <v>0</v>
      </c>
      <c r="H1024" s="84" t="s">
        <v>0</v>
      </c>
      <c r="I1024" s="84" t="s">
        <v>0</v>
      </c>
      <c r="J1024" s="84" t="s">
        <v>0</v>
      </c>
      <c r="K1024" s="258">
        <f t="shared" si="126"/>
        <v>0.53333333333334121</v>
      </c>
      <c r="L1024" s="86"/>
      <c r="M1024" s="258">
        <f t="shared" si="124"/>
        <v>134.49193430479059</v>
      </c>
      <c r="N1024" s="86">
        <f t="shared" si="122"/>
        <v>0.53333333333334121</v>
      </c>
      <c r="O1024" s="86">
        <f t="shared" si="125"/>
        <v>6.197183098591541</v>
      </c>
      <c r="Q1024" s="95">
        <v>25538</v>
      </c>
      <c r="R1024" s="88">
        <f t="shared" si="120"/>
        <v>134.49193430479059</v>
      </c>
    </row>
    <row r="1025" spans="1:20" x14ac:dyDescent="0.3">
      <c r="A1025" s="95">
        <v>25569</v>
      </c>
      <c r="B1025" s="92" t="s">
        <v>0</v>
      </c>
      <c r="C1025" s="92" t="s">
        <v>0</v>
      </c>
      <c r="D1025" s="92" t="s">
        <v>0</v>
      </c>
      <c r="E1025" s="258">
        <v>37.799999999999997</v>
      </c>
      <c r="F1025" s="97"/>
      <c r="G1025" s="84" t="s">
        <v>0</v>
      </c>
      <c r="H1025" s="84" t="s">
        <v>0</v>
      </c>
      <c r="I1025" s="84" t="s">
        <v>0</v>
      </c>
      <c r="J1025" s="84" t="s">
        <v>0</v>
      </c>
      <c r="K1025" s="258">
        <f t="shared" si="126"/>
        <v>0.26525198938991412</v>
      </c>
      <c r="L1025" s="86"/>
      <c r="M1025" s="258">
        <f t="shared" si="124"/>
        <v>134.84867683610301</v>
      </c>
      <c r="N1025" s="86">
        <f t="shared" si="122"/>
        <v>0.26525198938991412</v>
      </c>
      <c r="O1025" s="86">
        <f t="shared" si="125"/>
        <v>6.1797752808988582</v>
      </c>
      <c r="Q1025" s="95">
        <v>25569</v>
      </c>
      <c r="R1025" s="88">
        <f t="shared" si="120"/>
        <v>134.84867683610301</v>
      </c>
    </row>
    <row r="1026" spans="1:20" x14ac:dyDescent="0.3">
      <c r="A1026" s="95">
        <v>25600</v>
      </c>
      <c r="B1026" s="92" t="s">
        <v>0</v>
      </c>
      <c r="C1026" s="92" t="s">
        <v>0</v>
      </c>
      <c r="D1026" s="92" t="s">
        <v>0</v>
      </c>
      <c r="E1026" s="258">
        <v>38</v>
      </c>
      <c r="F1026" s="97"/>
      <c r="G1026" s="84" t="s">
        <v>0</v>
      </c>
      <c r="H1026" s="84" t="s">
        <v>0</v>
      </c>
      <c r="I1026" s="84" t="s">
        <v>0</v>
      </c>
      <c r="J1026" s="84" t="s">
        <v>0</v>
      </c>
      <c r="K1026" s="258">
        <f t="shared" si="126"/>
        <v>0.52910052910053462</v>
      </c>
      <c r="L1026" s="86"/>
      <c r="M1026" s="258">
        <f t="shared" si="124"/>
        <v>135.56216189872791</v>
      </c>
      <c r="N1026" s="86">
        <f t="shared" si="122"/>
        <v>0.52910052910053462</v>
      </c>
      <c r="O1026" s="86">
        <f t="shared" si="125"/>
        <v>6.1452513966480549</v>
      </c>
      <c r="Q1026" s="95">
        <v>25600</v>
      </c>
      <c r="R1026" s="88">
        <f t="shared" si="120"/>
        <v>135.56216189872791</v>
      </c>
    </row>
    <row r="1027" spans="1:20" x14ac:dyDescent="0.3">
      <c r="A1027" s="95">
        <v>25628</v>
      </c>
      <c r="B1027" s="92" t="s">
        <v>0</v>
      </c>
      <c r="C1027" s="92" t="s">
        <v>0</v>
      </c>
      <c r="D1027" s="92" t="s">
        <v>0</v>
      </c>
      <c r="E1027" s="258">
        <v>38.200000000000003</v>
      </c>
      <c r="F1027" s="97"/>
      <c r="G1027" s="84" t="s">
        <v>0</v>
      </c>
      <c r="H1027" s="84" t="s">
        <v>0</v>
      </c>
      <c r="I1027" s="84" t="s">
        <v>0</v>
      </c>
      <c r="J1027" s="84" t="s">
        <v>0</v>
      </c>
      <c r="K1027" s="258">
        <f t="shared" si="126"/>
        <v>0.52631578947368585</v>
      </c>
      <c r="L1027" s="86"/>
      <c r="M1027" s="258">
        <f t="shared" si="124"/>
        <v>136.27564696135281</v>
      </c>
      <c r="N1027" s="86">
        <f t="shared" si="122"/>
        <v>0.52631578947368585</v>
      </c>
      <c r="O1027" s="86">
        <f t="shared" si="125"/>
        <v>5.8171745152354681</v>
      </c>
      <c r="Q1027" s="95">
        <v>25628</v>
      </c>
      <c r="R1027" s="88">
        <f t="shared" si="120"/>
        <v>136.27564696135281</v>
      </c>
      <c r="T1027" s="31"/>
    </row>
    <row r="1028" spans="1:20" x14ac:dyDescent="0.3">
      <c r="A1028" s="95">
        <v>25659</v>
      </c>
      <c r="B1028" s="92" t="s">
        <v>0</v>
      </c>
      <c r="C1028" s="92" t="s">
        <v>0</v>
      </c>
      <c r="D1028" s="92" t="s">
        <v>0</v>
      </c>
      <c r="E1028" s="258">
        <v>38.5</v>
      </c>
      <c r="F1028" s="97"/>
      <c r="G1028" s="84" t="s">
        <v>0</v>
      </c>
      <c r="H1028" s="84" t="s">
        <v>0</v>
      </c>
      <c r="I1028" s="84" t="s">
        <v>0</v>
      </c>
      <c r="J1028" s="84" t="s">
        <v>0</v>
      </c>
      <c r="K1028" s="258">
        <f t="shared" si="126"/>
        <v>0.78534031413610705</v>
      </c>
      <c r="L1028" s="86"/>
      <c r="M1028" s="258">
        <f t="shared" si="124"/>
        <v>137.3458745552901</v>
      </c>
      <c r="N1028" s="86">
        <f t="shared" si="122"/>
        <v>0.78534031413610705</v>
      </c>
      <c r="O1028" s="86">
        <f t="shared" si="125"/>
        <v>6.0606060606060552</v>
      </c>
      <c r="Q1028" s="95">
        <v>25659</v>
      </c>
      <c r="R1028" s="88">
        <f t="shared" si="120"/>
        <v>137.3458745552901</v>
      </c>
      <c r="T1028" s="31"/>
    </row>
    <row r="1029" spans="1:20" x14ac:dyDescent="0.3">
      <c r="A1029" s="95">
        <v>25689</v>
      </c>
      <c r="B1029" s="92" t="s">
        <v>0</v>
      </c>
      <c r="C1029" s="92" t="s">
        <v>0</v>
      </c>
      <c r="D1029" s="92" t="s">
        <v>0</v>
      </c>
      <c r="E1029" s="258">
        <v>38.6</v>
      </c>
      <c r="F1029" s="97"/>
      <c r="G1029" s="84" t="s">
        <v>0</v>
      </c>
      <c r="H1029" s="84" t="s">
        <v>0</v>
      </c>
      <c r="I1029" s="84" t="s">
        <v>0</v>
      </c>
      <c r="J1029" s="84" t="s">
        <v>0</v>
      </c>
      <c r="K1029" s="258">
        <f t="shared" si="126"/>
        <v>0.25974025974027093</v>
      </c>
      <c r="L1029" s="86"/>
      <c r="M1029" s="258">
        <f t="shared" si="124"/>
        <v>137.70261708660254</v>
      </c>
      <c r="N1029" s="86">
        <f t="shared" si="122"/>
        <v>0.25974025974027093</v>
      </c>
      <c r="O1029" s="86">
        <f t="shared" si="125"/>
        <v>6.0439560439560225</v>
      </c>
      <c r="Q1029" s="95">
        <v>25689</v>
      </c>
      <c r="R1029" s="88">
        <f t="shared" si="120"/>
        <v>137.70261708660254</v>
      </c>
    </row>
    <row r="1030" spans="1:20" x14ac:dyDescent="0.3">
      <c r="A1030" s="95">
        <v>25720</v>
      </c>
      <c r="B1030" s="92" t="s">
        <v>0</v>
      </c>
      <c r="C1030" s="92" t="s">
        <v>0</v>
      </c>
      <c r="D1030" s="92" t="s">
        <v>0</v>
      </c>
      <c r="E1030" s="258">
        <v>38.799999999999997</v>
      </c>
      <c r="F1030" s="97"/>
      <c r="G1030" s="84" t="s">
        <v>0</v>
      </c>
      <c r="H1030" s="84" t="s">
        <v>0</v>
      </c>
      <c r="I1030" s="84" t="s">
        <v>0</v>
      </c>
      <c r="J1030" s="84" t="s">
        <v>0</v>
      </c>
      <c r="K1030" s="258">
        <f t="shared" si="126"/>
        <v>0.51813471502588637</v>
      </c>
      <c r="L1030" s="86"/>
      <c r="M1030" s="258">
        <f t="shared" si="124"/>
        <v>138.41610214922741</v>
      </c>
      <c r="N1030" s="86">
        <f t="shared" si="122"/>
        <v>0.51813471502588637</v>
      </c>
      <c r="O1030" s="86">
        <f t="shared" si="125"/>
        <v>6.0109289617486183</v>
      </c>
      <c r="Q1030" s="95">
        <v>25720</v>
      </c>
      <c r="R1030" s="88">
        <f t="shared" si="120"/>
        <v>138.41610214922741</v>
      </c>
    </row>
    <row r="1031" spans="1:20" x14ac:dyDescent="0.3">
      <c r="A1031" s="95">
        <v>25750</v>
      </c>
      <c r="B1031" s="92" t="s">
        <v>0</v>
      </c>
      <c r="C1031" s="92" t="s">
        <v>0</v>
      </c>
      <c r="D1031" s="92" t="s">
        <v>0</v>
      </c>
      <c r="E1031" s="258">
        <v>39</v>
      </c>
      <c r="F1031" s="97"/>
      <c r="G1031" s="84" t="s">
        <v>0</v>
      </c>
      <c r="H1031" s="84" t="s">
        <v>0</v>
      </c>
      <c r="I1031" s="84" t="s">
        <v>0</v>
      </c>
      <c r="J1031" s="84" t="s">
        <v>0</v>
      </c>
      <c r="K1031" s="258">
        <f t="shared" si="126"/>
        <v>0.51546391752577136</v>
      </c>
      <c r="L1031" s="86"/>
      <c r="M1031" s="258">
        <f t="shared" si="124"/>
        <v>139.12958721185228</v>
      </c>
      <c r="N1031" s="86">
        <f t="shared" si="122"/>
        <v>0.51546391752577136</v>
      </c>
      <c r="O1031" s="86">
        <f t="shared" si="125"/>
        <v>5.9782608695652106</v>
      </c>
      <c r="Q1031" s="95">
        <v>25750</v>
      </c>
      <c r="R1031" s="88">
        <f t="shared" si="120"/>
        <v>139.12958721185228</v>
      </c>
    </row>
    <row r="1032" spans="1:20" x14ac:dyDescent="0.3">
      <c r="A1032" s="95">
        <v>25781</v>
      </c>
      <c r="B1032" s="92" t="s">
        <v>0</v>
      </c>
      <c r="C1032" s="92" t="s">
        <v>0</v>
      </c>
      <c r="D1032" s="92" t="s">
        <v>0</v>
      </c>
      <c r="E1032" s="258">
        <v>39</v>
      </c>
      <c r="F1032" s="97"/>
      <c r="G1032" s="84" t="s">
        <v>0</v>
      </c>
      <c r="H1032" s="84" t="s">
        <v>0</v>
      </c>
      <c r="I1032" s="84" t="s">
        <v>0</v>
      </c>
      <c r="J1032" s="84" t="s">
        <v>0</v>
      </c>
      <c r="K1032" s="258">
        <f t="shared" si="126"/>
        <v>0</v>
      </c>
      <c r="L1032" s="86"/>
      <c r="M1032" s="258">
        <f t="shared" si="124"/>
        <v>139.12958721185228</v>
      </c>
      <c r="N1032" s="86">
        <f t="shared" si="122"/>
        <v>0</v>
      </c>
      <c r="O1032" s="86">
        <f t="shared" si="125"/>
        <v>5.4054054054053724</v>
      </c>
      <c r="Q1032" s="95">
        <v>25781</v>
      </c>
      <c r="R1032" s="88">
        <f t="shared" si="120"/>
        <v>139.12958721185228</v>
      </c>
      <c r="T1032" s="31"/>
    </row>
    <row r="1033" spans="1:20" x14ac:dyDescent="0.3">
      <c r="A1033" s="95">
        <v>25812</v>
      </c>
      <c r="B1033" s="92" t="s">
        <v>0</v>
      </c>
      <c r="C1033" s="92" t="s">
        <v>0</v>
      </c>
      <c r="D1033" s="92" t="s">
        <v>0</v>
      </c>
      <c r="E1033" s="258">
        <v>39.200000000000003</v>
      </c>
      <c r="F1033" s="97"/>
      <c r="G1033" s="84" t="s">
        <v>0</v>
      </c>
      <c r="H1033" s="84" t="s">
        <v>0</v>
      </c>
      <c r="I1033" s="84" t="s">
        <v>0</v>
      </c>
      <c r="J1033" s="84" t="s">
        <v>0</v>
      </c>
      <c r="K1033" s="258">
        <f t="shared" si="126"/>
        <v>0.512820512820511</v>
      </c>
      <c r="L1033" s="86"/>
      <c r="M1033" s="258">
        <f t="shared" si="124"/>
        <v>139.84307227447715</v>
      </c>
      <c r="N1033" s="86">
        <f t="shared" si="122"/>
        <v>0.512820512820511</v>
      </c>
      <c r="O1033" s="86">
        <f t="shared" si="125"/>
        <v>5.6603773584905204</v>
      </c>
      <c r="Q1033" s="95">
        <v>25812</v>
      </c>
      <c r="R1033" s="88">
        <f t="shared" si="120"/>
        <v>139.84307227447715</v>
      </c>
      <c r="T1033" s="31"/>
    </row>
    <row r="1034" spans="1:20" x14ac:dyDescent="0.3">
      <c r="A1034" s="95">
        <v>25842</v>
      </c>
      <c r="B1034" s="92" t="s">
        <v>0</v>
      </c>
      <c r="C1034" s="92" t="s">
        <v>0</v>
      </c>
      <c r="D1034" s="92" t="s">
        <v>0</v>
      </c>
      <c r="E1034" s="258">
        <v>39.4</v>
      </c>
      <c r="F1034" s="97"/>
      <c r="G1034" s="84" t="s">
        <v>0</v>
      </c>
      <c r="H1034" s="84" t="s">
        <v>0</v>
      </c>
      <c r="I1034" s="84" t="s">
        <v>0</v>
      </c>
      <c r="J1034" s="84" t="s">
        <v>0</v>
      </c>
      <c r="K1034" s="258">
        <f t="shared" si="126"/>
        <v>0.51020408163264808</v>
      </c>
      <c r="L1034" s="86"/>
      <c r="M1034" s="258">
        <f t="shared" si="124"/>
        <v>140.55655733710202</v>
      </c>
      <c r="N1034" s="86">
        <f t="shared" si="122"/>
        <v>0.51020408163264808</v>
      </c>
      <c r="O1034" s="86">
        <f t="shared" si="125"/>
        <v>5.6300268096514339</v>
      </c>
      <c r="Q1034" s="95">
        <v>25842</v>
      </c>
      <c r="R1034" s="88">
        <f t="shared" si="120"/>
        <v>140.55655733710202</v>
      </c>
    </row>
    <row r="1035" spans="1:20" x14ac:dyDescent="0.3">
      <c r="A1035" s="95">
        <v>25873</v>
      </c>
      <c r="B1035" s="92" t="s">
        <v>0</v>
      </c>
      <c r="C1035" s="92" t="s">
        <v>0</v>
      </c>
      <c r="D1035" s="92" t="s">
        <v>0</v>
      </c>
      <c r="E1035" s="258">
        <v>39.6</v>
      </c>
      <c r="F1035" s="97"/>
      <c r="G1035" s="84" t="s">
        <v>0</v>
      </c>
      <c r="H1035" s="84" t="s">
        <v>0</v>
      </c>
      <c r="I1035" s="84" t="s">
        <v>0</v>
      </c>
      <c r="J1035" s="84" t="s">
        <v>0</v>
      </c>
      <c r="K1035" s="258">
        <f t="shared" si="126"/>
        <v>0.50761421319798217</v>
      </c>
      <c r="L1035" s="86"/>
      <c r="M1035" s="258">
        <f t="shared" si="124"/>
        <v>141.27004239972692</v>
      </c>
      <c r="N1035" s="86">
        <f t="shared" si="122"/>
        <v>0.50761421319798217</v>
      </c>
      <c r="O1035" s="86">
        <f t="shared" si="125"/>
        <v>5.5999999999999606</v>
      </c>
      <c r="Q1035" s="95">
        <v>25873</v>
      </c>
      <c r="R1035" s="88">
        <f t="shared" si="120"/>
        <v>141.27004239972692</v>
      </c>
    </row>
    <row r="1036" spans="1:20" x14ac:dyDescent="0.3">
      <c r="A1036" s="95">
        <v>25903</v>
      </c>
      <c r="B1036" s="92" t="s">
        <v>0</v>
      </c>
      <c r="C1036" s="92" t="s">
        <v>0</v>
      </c>
      <c r="D1036" s="92" t="s">
        <v>0</v>
      </c>
      <c r="E1036" s="258">
        <v>39.799999999999997</v>
      </c>
      <c r="F1036" s="97"/>
      <c r="G1036" s="84" t="s">
        <v>0</v>
      </c>
      <c r="H1036" s="84" t="s">
        <v>0</v>
      </c>
      <c r="I1036" s="84" t="s">
        <v>0</v>
      </c>
      <c r="J1036" s="84" t="s">
        <v>0</v>
      </c>
      <c r="K1036" s="258">
        <f t="shared" si="126"/>
        <v>0.5050505050504972</v>
      </c>
      <c r="L1036" s="86"/>
      <c r="M1036" s="258">
        <f t="shared" si="124"/>
        <v>141.98352746235179</v>
      </c>
      <c r="N1036" s="86">
        <f t="shared" si="122"/>
        <v>0.5050505050504972</v>
      </c>
      <c r="O1036" s="86">
        <f t="shared" si="125"/>
        <v>5.5702917771882632</v>
      </c>
      <c r="Q1036" s="95">
        <v>25903</v>
      </c>
      <c r="R1036" s="88">
        <f t="shared" si="120"/>
        <v>141.98352746235179</v>
      </c>
    </row>
    <row r="1037" spans="1:20" x14ac:dyDescent="0.3">
      <c r="A1037" s="95">
        <v>25934</v>
      </c>
      <c r="B1037" s="92" t="s">
        <v>0</v>
      </c>
      <c r="C1037" s="92" t="s">
        <v>0</v>
      </c>
      <c r="D1037" s="92" t="s">
        <v>0</v>
      </c>
      <c r="E1037" s="258">
        <v>39.799999999999997</v>
      </c>
      <c r="F1037" s="97"/>
      <c r="G1037" s="84" t="s">
        <v>0</v>
      </c>
      <c r="H1037" s="84" t="s">
        <v>0</v>
      </c>
      <c r="I1037" s="84" t="s">
        <v>0</v>
      </c>
      <c r="J1037" s="84" t="s">
        <v>0</v>
      </c>
      <c r="K1037" s="258">
        <f t="shared" si="126"/>
        <v>0</v>
      </c>
      <c r="L1037" s="86"/>
      <c r="M1037" s="258">
        <f t="shared" si="124"/>
        <v>141.98352746235179</v>
      </c>
      <c r="N1037" s="86">
        <f t="shared" si="122"/>
        <v>0</v>
      </c>
      <c r="O1037" s="86">
        <f t="shared" si="125"/>
        <v>5.2910052910052574</v>
      </c>
      <c r="Q1037" s="95">
        <v>25934</v>
      </c>
      <c r="R1037" s="88">
        <f t="shared" si="120"/>
        <v>141.98352746235179</v>
      </c>
      <c r="T1037" s="31"/>
    </row>
    <row r="1038" spans="1:20" x14ac:dyDescent="0.3">
      <c r="A1038" s="95">
        <v>25965</v>
      </c>
      <c r="B1038" s="92" t="s">
        <v>0</v>
      </c>
      <c r="C1038" s="92" t="s">
        <v>0</v>
      </c>
      <c r="D1038" s="92" t="s">
        <v>0</v>
      </c>
      <c r="E1038" s="258">
        <v>39.9</v>
      </c>
      <c r="F1038" s="97"/>
      <c r="G1038" s="84" t="s">
        <v>0</v>
      </c>
      <c r="H1038" s="84" t="s">
        <v>0</v>
      </c>
      <c r="I1038" s="84" t="s">
        <v>0</v>
      </c>
      <c r="J1038" s="84" t="s">
        <v>0</v>
      </c>
      <c r="K1038" s="258">
        <f t="shared" si="126"/>
        <v>0.25125628140703071</v>
      </c>
      <c r="L1038" s="86"/>
      <c r="M1038" s="258">
        <f t="shared" si="124"/>
        <v>142.34026999366424</v>
      </c>
      <c r="N1038" s="86">
        <f t="shared" si="122"/>
        <v>0.25125628140703071</v>
      </c>
      <c r="O1038" s="86">
        <f t="shared" si="125"/>
        <v>4.99999999999996</v>
      </c>
      <c r="Q1038" s="95">
        <v>25965</v>
      </c>
      <c r="R1038" s="88">
        <f t="shared" si="120"/>
        <v>142.34026999366424</v>
      </c>
      <c r="T1038" s="31"/>
    </row>
    <row r="1039" spans="1:20" x14ac:dyDescent="0.3">
      <c r="A1039" s="95">
        <v>25993</v>
      </c>
      <c r="B1039" s="92" t="s">
        <v>0</v>
      </c>
      <c r="C1039" s="92" t="s">
        <v>0</v>
      </c>
      <c r="D1039" s="92" t="s">
        <v>0</v>
      </c>
      <c r="E1039" s="258">
        <v>40</v>
      </c>
      <c r="F1039" s="97"/>
      <c r="G1039" s="84" t="s">
        <v>0</v>
      </c>
      <c r="H1039" s="84" t="s">
        <v>0</v>
      </c>
      <c r="I1039" s="84" t="s">
        <v>0</v>
      </c>
      <c r="J1039" s="84" t="s">
        <v>0</v>
      </c>
      <c r="K1039" s="258">
        <f t="shared" si="126"/>
        <v>0.25062656641603454</v>
      </c>
      <c r="L1039" s="86"/>
      <c r="M1039" s="258">
        <f t="shared" si="124"/>
        <v>142.69701252497666</v>
      </c>
      <c r="N1039" s="86">
        <f t="shared" si="122"/>
        <v>0.25062656641603454</v>
      </c>
      <c r="O1039" s="86">
        <f t="shared" si="125"/>
        <v>4.7120418848166867</v>
      </c>
      <c r="Q1039" s="95">
        <v>25993</v>
      </c>
      <c r="R1039" s="88">
        <f t="shared" si="120"/>
        <v>142.69701252497666</v>
      </c>
    </row>
    <row r="1040" spans="1:20" x14ac:dyDescent="0.3">
      <c r="A1040" s="95">
        <v>26024</v>
      </c>
      <c r="B1040" s="92" t="s">
        <v>0</v>
      </c>
      <c r="C1040" s="92" t="s">
        <v>0</v>
      </c>
      <c r="D1040" s="92" t="s">
        <v>0</v>
      </c>
      <c r="E1040" s="258">
        <v>40.1</v>
      </c>
      <c r="F1040" s="97"/>
      <c r="G1040" s="84" t="s">
        <v>0</v>
      </c>
      <c r="H1040" s="84" t="s">
        <v>0</v>
      </c>
      <c r="I1040" s="84" t="s">
        <v>0</v>
      </c>
      <c r="J1040" s="84" t="s">
        <v>0</v>
      </c>
      <c r="K1040" s="258">
        <f t="shared" si="126"/>
        <v>0.24999999999999467</v>
      </c>
      <c r="L1040" s="86"/>
      <c r="M1040" s="258">
        <f t="shared" si="124"/>
        <v>143.05375505628908</v>
      </c>
      <c r="N1040" s="86">
        <f t="shared" si="122"/>
        <v>0.24999999999999467</v>
      </c>
      <c r="O1040" s="86">
        <f t="shared" si="125"/>
        <v>4.1558441558440906</v>
      </c>
      <c r="Q1040" s="95">
        <v>26024</v>
      </c>
      <c r="R1040" s="88">
        <f t="shared" si="120"/>
        <v>143.05375505628908</v>
      </c>
    </row>
    <row r="1041" spans="1:20" x14ac:dyDescent="0.3">
      <c r="A1041" s="95">
        <v>26054</v>
      </c>
      <c r="B1041" s="92" t="s">
        <v>0</v>
      </c>
      <c r="C1041" s="92" t="s">
        <v>0</v>
      </c>
      <c r="D1041" s="92" t="s">
        <v>0</v>
      </c>
      <c r="E1041" s="258">
        <v>40.299999999999997</v>
      </c>
      <c r="F1041" s="97"/>
      <c r="G1041" s="84" t="s">
        <v>0</v>
      </c>
      <c r="H1041" s="84" t="s">
        <v>0</v>
      </c>
      <c r="I1041" s="84" t="s">
        <v>0</v>
      </c>
      <c r="J1041" s="84" t="s">
        <v>0</v>
      </c>
      <c r="K1041" s="258">
        <f t="shared" si="126"/>
        <v>0.49875311720697368</v>
      </c>
      <c r="L1041" s="86"/>
      <c r="M1041" s="258">
        <f t="shared" si="124"/>
        <v>143.76724011891395</v>
      </c>
      <c r="N1041" s="86">
        <f t="shared" si="122"/>
        <v>0.49875311720697368</v>
      </c>
      <c r="O1041" s="86">
        <f t="shared" si="125"/>
        <v>4.4041450777201341</v>
      </c>
      <c r="Q1041" s="95">
        <v>26054</v>
      </c>
      <c r="R1041" s="88">
        <f t="shared" si="120"/>
        <v>143.76724011891395</v>
      </c>
    </row>
    <row r="1042" spans="1:20" x14ac:dyDescent="0.3">
      <c r="A1042" s="95">
        <v>26085</v>
      </c>
      <c r="B1042" s="92" t="s">
        <v>0</v>
      </c>
      <c r="C1042" s="92" t="s">
        <v>0</v>
      </c>
      <c r="D1042" s="92" t="s">
        <v>0</v>
      </c>
      <c r="E1042" s="258">
        <v>40.6</v>
      </c>
      <c r="F1042" s="97"/>
      <c r="G1042" s="84" t="s">
        <v>0</v>
      </c>
      <c r="H1042" s="84" t="s">
        <v>0</v>
      </c>
      <c r="I1042" s="84" t="s">
        <v>0</v>
      </c>
      <c r="J1042" s="84" t="s">
        <v>0</v>
      </c>
      <c r="K1042" s="258">
        <f t="shared" si="126"/>
        <v>0.74441687344914964</v>
      </c>
      <c r="L1042" s="86"/>
      <c r="M1042" s="258">
        <f t="shared" si="124"/>
        <v>144.83746771285129</v>
      </c>
      <c r="N1042" s="86">
        <f t="shared" si="122"/>
        <v>0.74441687344914964</v>
      </c>
      <c r="O1042" s="86">
        <f t="shared" si="125"/>
        <v>4.6391752577318979</v>
      </c>
      <c r="Q1042" s="95">
        <v>26085</v>
      </c>
      <c r="R1042" s="88">
        <f t="shared" si="120"/>
        <v>144.83746771285129</v>
      </c>
      <c r="T1042" s="31"/>
    </row>
    <row r="1043" spans="1:20" x14ac:dyDescent="0.3">
      <c r="A1043" s="95">
        <v>26115</v>
      </c>
      <c r="B1043" s="92" t="s">
        <v>0</v>
      </c>
      <c r="C1043" s="92" t="s">
        <v>0</v>
      </c>
      <c r="D1043" s="92" t="s">
        <v>0</v>
      </c>
      <c r="E1043" s="258">
        <v>40.700000000000003</v>
      </c>
      <c r="F1043" s="97"/>
      <c r="G1043" s="84" t="s">
        <v>0</v>
      </c>
      <c r="H1043" s="84" t="s">
        <v>0</v>
      </c>
      <c r="I1043" s="84" t="s">
        <v>0</v>
      </c>
      <c r="J1043" s="84" t="s">
        <v>0</v>
      </c>
      <c r="K1043" s="258">
        <f t="shared" si="126"/>
        <v>0.24630541871921707</v>
      </c>
      <c r="L1043" s="86"/>
      <c r="M1043" s="258">
        <f t="shared" si="124"/>
        <v>145.19421024416374</v>
      </c>
      <c r="N1043" s="86">
        <f t="shared" si="122"/>
        <v>0.24630541871921707</v>
      </c>
      <c r="O1043" s="86">
        <f t="shared" si="125"/>
        <v>4.3589743589743213</v>
      </c>
      <c r="Q1043" s="95">
        <v>26115</v>
      </c>
      <c r="R1043" s="88">
        <f t="shared" si="120"/>
        <v>145.19421024416374</v>
      </c>
      <c r="T1043" s="31"/>
    </row>
    <row r="1044" spans="1:20" x14ac:dyDescent="0.3">
      <c r="A1044" s="95">
        <v>26146</v>
      </c>
      <c r="B1044" s="92" t="s">
        <v>0</v>
      </c>
      <c r="C1044" s="92" t="s">
        <v>0</v>
      </c>
      <c r="D1044" s="92" t="s">
        <v>0</v>
      </c>
      <c r="E1044" s="258">
        <v>40.799999999999997</v>
      </c>
      <c r="F1044" s="97"/>
      <c r="G1044" s="84" t="s">
        <v>0</v>
      </c>
      <c r="H1044" s="84" t="s">
        <v>0</v>
      </c>
      <c r="I1044" s="84" t="s">
        <v>0</v>
      </c>
      <c r="J1044" s="84" t="s">
        <v>0</v>
      </c>
      <c r="K1044" s="258">
        <f t="shared" si="126"/>
        <v>0.24570024570023108</v>
      </c>
      <c r="L1044" s="86"/>
      <c r="M1044" s="258">
        <f t="shared" si="124"/>
        <v>145.55095277547616</v>
      </c>
      <c r="N1044" s="86">
        <f t="shared" si="122"/>
        <v>0.24570024570023108</v>
      </c>
      <c r="O1044" s="86">
        <f t="shared" si="125"/>
        <v>4.6153846153845546</v>
      </c>
      <c r="Q1044" s="95">
        <v>26146</v>
      </c>
      <c r="R1044" s="88">
        <f t="shared" ref="R1044:R1107" si="127">M1044</f>
        <v>145.55095277547616</v>
      </c>
    </row>
    <row r="1045" spans="1:20" x14ac:dyDescent="0.3">
      <c r="A1045" s="95">
        <v>26177</v>
      </c>
      <c r="B1045" s="92" t="s">
        <v>0</v>
      </c>
      <c r="C1045" s="92" t="s">
        <v>0</v>
      </c>
      <c r="D1045" s="92" t="s">
        <v>0</v>
      </c>
      <c r="E1045" s="258">
        <v>40.799999999999997</v>
      </c>
      <c r="F1045" s="97"/>
      <c r="G1045" s="84" t="s">
        <v>0</v>
      </c>
      <c r="H1045" s="84" t="s">
        <v>0</v>
      </c>
      <c r="I1045" s="84" t="s">
        <v>0</v>
      </c>
      <c r="J1045" s="84" t="s">
        <v>0</v>
      </c>
      <c r="K1045" s="258">
        <f t="shared" si="126"/>
        <v>0</v>
      </c>
      <c r="L1045" s="86"/>
      <c r="M1045" s="258">
        <f t="shared" si="124"/>
        <v>145.55095277547616</v>
      </c>
      <c r="N1045" s="86">
        <f t="shared" si="122"/>
        <v>0</v>
      </c>
      <c r="O1045" s="86">
        <f t="shared" si="125"/>
        <v>4.0816326530611846</v>
      </c>
      <c r="Q1045" s="95">
        <v>26177</v>
      </c>
      <c r="R1045" s="88">
        <f t="shared" si="127"/>
        <v>145.55095277547616</v>
      </c>
    </row>
    <row r="1046" spans="1:20" x14ac:dyDescent="0.3">
      <c r="A1046" s="95">
        <v>26207</v>
      </c>
      <c r="B1046" s="92" t="s">
        <v>0</v>
      </c>
      <c r="C1046" s="92" t="s">
        <v>0</v>
      </c>
      <c r="D1046" s="92" t="s">
        <v>0</v>
      </c>
      <c r="E1046" s="258">
        <v>40.9</v>
      </c>
      <c r="F1046" s="97"/>
      <c r="G1046" s="84" t="s">
        <v>0</v>
      </c>
      <c r="H1046" s="84" t="s">
        <v>0</v>
      </c>
      <c r="I1046" s="84" t="s">
        <v>0</v>
      </c>
      <c r="J1046" s="84" t="s">
        <v>0</v>
      </c>
      <c r="K1046" s="258">
        <f t="shared" si="126"/>
        <v>0.2450980392156854</v>
      </c>
      <c r="L1046" s="86"/>
      <c r="M1046" s="258">
        <f t="shared" si="124"/>
        <v>145.90769530678861</v>
      </c>
      <c r="N1046" s="86">
        <f t="shared" ref="N1046:N1109" si="128">((M1046/M1045)-1)*100</f>
        <v>0.2450980392156854</v>
      </c>
      <c r="O1046" s="86">
        <f t="shared" si="125"/>
        <v>3.8071065989847552</v>
      </c>
      <c r="Q1046" s="95">
        <v>26207</v>
      </c>
      <c r="R1046" s="88">
        <f t="shared" si="127"/>
        <v>145.90769530678861</v>
      </c>
    </row>
    <row r="1047" spans="1:20" x14ac:dyDescent="0.3">
      <c r="A1047" s="95">
        <v>26238</v>
      </c>
      <c r="B1047" s="92" t="s">
        <v>0</v>
      </c>
      <c r="C1047" s="92" t="s">
        <v>0</v>
      </c>
      <c r="D1047" s="92" t="s">
        <v>0</v>
      </c>
      <c r="E1047" s="258">
        <v>40.9</v>
      </c>
      <c r="F1047" s="97"/>
      <c r="G1047" s="84" t="s">
        <v>0</v>
      </c>
      <c r="H1047" s="84" t="s">
        <v>0</v>
      </c>
      <c r="I1047" s="84" t="s">
        <v>0</v>
      </c>
      <c r="J1047" s="84" t="s">
        <v>0</v>
      </c>
      <c r="K1047" s="258">
        <f t="shared" si="126"/>
        <v>0</v>
      </c>
      <c r="L1047" s="86"/>
      <c r="M1047" s="258">
        <f t="shared" si="124"/>
        <v>145.90769530678861</v>
      </c>
      <c r="N1047" s="86">
        <f t="shared" si="128"/>
        <v>0</v>
      </c>
      <c r="O1047" s="86">
        <f t="shared" si="125"/>
        <v>3.2828282828282429</v>
      </c>
      <c r="Q1047" s="95">
        <v>26238</v>
      </c>
      <c r="R1047" s="88">
        <f t="shared" si="127"/>
        <v>145.90769530678861</v>
      </c>
      <c r="T1047" s="31"/>
    </row>
    <row r="1048" spans="1:20" x14ac:dyDescent="0.3">
      <c r="A1048" s="95">
        <v>26268</v>
      </c>
      <c r="B1048" s="92" t="s">
        <v>0</v>
      </c>
      <c r="C1048" s="92" t="s">
        <v>0</v>
      </c>
      <c r="D1048" s="92" t="s">
        <v>0</v>
      </c>
      <c r="E1048" s="258">
        <v>41.1</v>
      </c>
      <c r="F1048" s="97"/>
      <c r="G1048" s="84" t="s">
        <v>0</v>
      </c>
      <c r="H1048" s="84" t="s">
        <v>0</v>
      </c>
      <c r="I1048" s="84" t="s">
        <v>0</v>
      </c>
      <c r="J1048" s="84" t="s">
        <v>0</v>
      </c>
      <c r="K1048" s="258">
        <f t="shared" si="126"/>
        <v>0.48899755501223829</v>
      </c>
      <c r="L1048" s="86"/>
      <c r="M1048" s="258">
        <f t="shared" ref="M1048:M1111" si="129">M1047*(1+(K1048/100))</f>
        <v>146.62118036941351</v>
      </c>
      <c r="N1048" s="86">
        <f t="shared" si="128"/>
        <v>0.48899755501223829</v>
      </c>
      <c r="O1048" s="86">
        <f t="shared" si="125"/>
        <v>3.2663316582914437</v>
      </c>
      <c r="Q1048" s="95">
        <v>26268</v>
      </c>
      <c r="R1048" s="88">
        <f t="shared" si="127"/>
        <v>146.62118036941351</v>
      </c>
      <c r="T1048" s="31"/>
    </row>
    <row r="1049" spans="1:20" x14ac:dyDescent="0.3">
      <c r="A1049" s="95">
        <v>26299</v>
      </c>
      <c r="B1049" s="92" t="s">
        <v>0</v>
      </c>
      <c r="C1049" s="92" t="s">
        <v>0</v>
      </c>
      <c r="D1049" s="92" t="s">
        <v>0</v>
      </c>
      <c r="E1049" s="258">
        <v>41.1</v>
      </c>
      <c r="F1049" s="97"/>
      <c r="G1049" s="84" t="s">
        <v>0</v>
      </c>
      <c r="H1049" s="84" t="s">
        <v>0</v>
      </c>
      <c r="I1049" s="84" t="s">
        <v>0</v>
      </c>
      <c r="J1049" s="84" t="s">
        <v>0</v>
      </c>
      <c r="K1049" s="258">
        <f t="shared" si="126"/>
        <v>0</v>
      </c>
      <c r="L1049" s="86"/>
      <c r="M1049" s="258">
        <f t="shared" si="129"/>
        <v>146.62118036941351</v>
      </c>
      <c r="N1049" s="86">
        <f t="shared" si="128"/>
        <v>0</v>
      </c>
      <c r="O1049" s="86">
        <f t="shared" si="125"/>
        <v>3.2663316582914437</v>
      </c>
      <c r="Q1049" s="95">
        <v>26299</v>
      </c>
      <c r="R1049" s="88">
        <f t="shared" si="127"/>
        <v>146.62118036941351</v>
      </c>
    </row>
    <row r="1050" spans="1:20" x14ac:dyDescent="0.3">
      <c r="A1050" s="95">
        <v>26330</v>
      </c>
      <c r="B1050" s="92" t="s">
        <v>0</v>
      </c>
      <c r="C1050" s="92" t="s">
        <v>0</v>
      </c>
      <c r="D1050" s="92" t="s">
        <v>0</v>
      </c>
      <c r="E1050" s="258">
        <v>41.3</v>
      </c>
      <c r="F1050" s="97"/>
      <c r="G1050" s="84" t="s">
        <v>0</v>
      </c>
      <c r="H1050" s="84" t="s">
        <v>0</v>
      </c>
      <c r="I1050" s="84" t="s">
        <v>0</v>
      </c>
      <c r="J1050" s="84" t="s">
        <v>0</v>
      </c>
      <c r="K1050" s="258">
        <f t="shared" si="126"/>
        <v>0.48661800486617945</v>
      </c>
      <c r="L1050" s="86"/>
      <c r="M1050" s="258">
        <f t="shared" si="129"/>
        <v>147.33466543203838</v>
      </c>
      <c r="N1050" s="86">
        <f t="shared" si="128"/>
        <v>0.48661800486617945</v>
      </c>
      <c r="O1050" s="86">
        <f t="shared" si="125"/>
        <v>3.5087719298245279</v>
      </c>
      <c r="Q1050" s="95">
        <v>26330</v>
      </c>
      <c r="R1050" s="88">
        <f t="shared" si="127"/>
        <v>147.33466543203838</v>
      </c>
    </row>
    <row r="1051" spans="1:20" x14ac:dyDescent="0.3">
      <c r="A1051" s="95">
        <v>26359</v>
      </c>
      <c r="B1051" s="92" t="s">
        <v>0</v>
      </c>
      <c r="C1051" s="92" t="s">
        <v>0</v>
      </c>
      <c r="D1051" s="92" t="s">
        <v>0</v>
      </c>
      <c r="E1051" s="258">
        <v>41.4</v>
      </c>
      <c r="F1051" s="97"/>
      <c r="G1051" s="84" t="s">
        <v>0</v>
      </c>
      <c r="H1051" s="84" t="s">
        <v>0</v>
      </c>
      <c r="I1051" s="84" t="s">
        <v>0</v>
      </c>
      <c r="J1051" s="84" t="s">
        <v>0</v>
      </c>
      <c r="K1051" s="258">
        <f t="shared" si="126"/>
        <v>0.2421307506053294</v>
      </c>
      <c r="L1051" s="86"/>
      <c r="M1051" s="258">
        <f t="shared" si="129"/>
        <v>147.69140796335083</v>
      </c>
      <c r="N1051" s="86">
        <f t="shared" si="128"/>
        <v>0.2421307506053294</v>
      </c>
      <c r="O1051" s="86">
        <f t="shared" si="125"/>
        <v>3.499999999999992</v>
      </c>
      <c r="Q1051" s="95">
        <v>26359</v>
      </c>
      <c r="R1051" s="88">
        <f t="shared" si="127"/>
        <v>147.69140796335083</v>
      </c>
    </row>
    <row r="1052" spans="1:20" x14ac:dyDescent="0.3">
      <c r="A1052" s="95">
        <v>26390</v>
      </c>
      <c r="B1052" s="92" t="s">
        <v>0</v>
      </c>
      <c r="C1052" s="92" t="s">
        <v>0</v>
      </c>
      <c r="D1052" s="92" t="s">
        <v>0</v>
      </c>
      <c r="E1052" s="258">
        <v>41.5</v>
      </c>
      <c r="F1052" s="97"/>
      <c r="G1052" s="84" t="s">
        <v>0</v>
      </c>
      <c r="H1052" s="84" t="s">
        <v>0</v>
      </c>
      <c r="I1052" s="84" t="s">
        <v>0</v>
      </c>
      <c r="J1052" s="84" t="s">
        <v>0</v>
      </c>
      <c r="K1052" s="258">
        <f t="shared" si="126"/>
        <v>0.24154589371980784</v>
      </c>
      <c r="L1052" s="86"/>
      <c r="M1052" s="258">
        <f t="shared" si="129"/>
        <v>148.04815049466328</v>
      </c>
      <c r="N1052" s="86">
        <f t="shared" si="128"/>
        <v>0.24154589371980784</v>
      </c>
      <c r="O1052" s="86">
        <f t="shared" si="125"/>
        <v>3.4912718204488824</v>
      </c>
      <c r="Q1052" s="95">
        <v>26390</v>
      </c>
      <c r="R1052" s="88">
        <f t="shared" si="127"/>
        <v>148.04815049466328</v>
      </c>
      <c r="T1052" s="31"/>
    </row>
    <row r="1053" spans="1:20" x14ac:dyDescent="0.3">
      <c r="A1053" s="95">
        <v>26420</v>
      </c>
      <c r="B1053" s="92" t="s">
        <v>0</v>
      </c>
      <c r="C1053" s="92" t="s">
        <v>0</v>
      </c>
      <c r="D1053" s="92" t="s">
        <v>0</v>
      </c>
      <c r="E1053" s="258">
        <v>41.6</v>
      </c>
      <c r="F1053" s="97"/>
      <c r="G1053" s="84" t="s">
        <v>0</v>
      </c>
      <c r="H1053" s="84" t="s">
        <v>0</v>
      </c>
      <c r="I1053" s="84" t="s">
        <v>0</v>
      </c>
      <c r="J1053" s="84" t="s">
        <v>0</v>
      </c>
      <c r="K1053" s="258">
        <f t="shared" si="126"/>
        <v>0.24096385542169418</v>
      </c>
      <c r="L1053" s="86"/>
      <c r="M1053" s="258">
        <f t="shared" si="129"/>
        <v>148.40489302597572</v>
      </c>
      <c r="N1053" s="86">
        <f t="shared" si="128"/>
        <v>0.24096385542169418</v>
      </c>
      <c r="O1053" s="86">
        <f t="shared" si="125"/>
        <v>3.2258064516129226</v>
      </c>
      <c r="Q1053" s="95">
        <v>26420</v>
      </c>
      <c r="R1053" s="88">
        <f t="shared" si="127"/>
        <v>148.40489302597572</v>
      </c>
      <c r="T1053" s="31"/>
    </row>
    <row r="1054" spans="1:20" x14ac:dyDescent="0.3">
      <c r="A1054" s="95">
        <v>26451</v>
      </c>
      <c r="B1054" s="92" t="s">
        <v>0</v>
      </c>
      <c r="C1054" s="92" t="s">
        <v>0</v>
      </c>
      <c r="D1054" s="92" t="s">
        <v>0</v>
      </c>
      <c r="E1054" s="258">
        <v>41.7</v>
      </c>
      <c r="F1054" s="97"/>
      <c r="G1054" s="84" t="s">
        <v>0</v>
      </c>
      <c r="H1054" s="84" t="s">
        <v>0</v>
      </c>
      <c r="I1054" s="84" t="s">
        <v>0</v>
      </c>
      <c r="J1054" s="84" t="s">
        <v>0</v>
      </c>
      <c r="K1054" s="258">
        <f t="shared" si="126"/>
        <v>0.24038461538462563</v>
      </c>
      <c r="L1054" s="86"/>
      <c r="M1054" s="258">
        <f t="shared" si="129"/>
        <v>148.76163555728817</v>
      </c>
      <c r="N1054" s="86">
        <f t="shared" si="128"/>
        <v>0.24038461538462563</v>
      </c>
      <c r="O1054" s="86">
        <f t="shared" si="125"/>
        <v>2.7093596059113434</v>
      </c>
      <c r="Q1054" s="95">
        <v>26451</v>
      </c>
      <c r="R1054" s="88">
        <f t="shared" si="127"/>
        <v>148.76163555728817</v>
      </c>
    </row>
    <row r="1055" spans="1:20" x14ac:dyDescent="0.3">
      <c r="A1055" s="95">
        <v>26481</v>
      </c>
      <c r="B1055" s="92" t="s">
        <v>0</v>
      </c>
      <c r="C1055" s="92" t="s">
        <v>0</v>
      </c>
      <c r="D1055" s="92" t="s">
        <v>0</v>
      </c>
      <c r="E1055" s="258">
        <v>41.9</v>
      </c>
      <c r="F1055" s="97"/>
      <c r="G1055" s="84" t="s">
        <v>0</v>
      </c>
      <c r="H1055" s="84" t="s">
        <v>0</v>
      </c>
      <c r="I1055" s="84" t="s">
        <v>0</v>
      </c>
      <c r="J1055" s="84" t="s">
        <v>0</v>
      </c>
      <c r="K1055" s="258">
        <f t="shared" si="126"/>
        <v>0.47961630695443347</v>
      </c>
      <c r="L1055" s="86"/>
      <c r="M1055" s="258">
        <f t="shared" si="129"/>
        <v>149.47512061991304</v>
      </c>
      <c r="N1055" s="86">
        <f t="shared" si="128"/>
        <v>0.47961630695443347</v>
      </c>
      <c r="O1055" s="86">
        <f t="shared" si="125"/>
        <v>2.9484029484029506</v>
      </c>
      <c r="Q1055" s="95">
        <v>26481</v>
      </c>
      <c r="R1055" s="88">
        <f t="shared" si="127"/>
        <v>149.47512061991304</v>
      </c>
    </row>
    <row r="1056" spans="1:20" x14ac:dyDescent="0.3">
      <c r="A1056" s="95">
        <v>26512</v>
      </c>
      <c r="B1056" s="92" t="s">
        <v>0</v>
      </c>
      <c r="C1056" s="92" t="s">
        <v>0</v>
      </c>
      <c r="D1056" s="92" t="s">
        <v>0</v>
      </c>
      <c r="E1056" s="258">
        <v>42</v>
      </c>
      <c r="F1056" s="97"/>
      <c r="G1056" s="84" t="s">
        <v>0</v>
      </c>
      <c r="H1056" s="84" t="s">
        <v>0</v>
      </c>
      <c r="I1056" s="84" t="s">
        <v>0</v>
      </c>
      <c r="J1056" s="84" t="s">
        <v>0</v>
      </c>
      <c r="K1056" s="258">
        <f t="shared" si="126"/>
        <v>0.23866348448686736</v>
      </c>
      <c r="L1056" s="86"/>
      <c r="M1056" s="258">
        <f t="shared" si="129"/>
        <v>149.83186315122546</v>
      </c>
      <c r="N1056" s="86">
        <f t="shared" si="128"/>
        <v>0.23866348448686736</v>
      </c>
      <c r="O1056" s="86">
        <f t="shared" si="125"/>
        <v>2.941176470588247</v>
      </c>
      <c r="Q1056" s="95">
        <v>26512</v>
      </c>
      <c r="R1056" s="88">
        <f t="shared" si="127"/>
        <v>149.83186315122546</v>
      </c>
    </row>
    <row r="1057" spans="1:20" x14ac:dyDescent="0.3">
      <c r="A1057" s="95">
        <v>26543</v>
      </c>
      <c r="B1057" s="92" t="s">
        <v>0</v>
      </c>
      <c r="C1057" s="92" t="s">
        <v>0</v>
      </c>
      <c r="D1057" s="92" t="s">
        <v>0</v>
      </c>
      <c r="E1057" s="258">
        <v>42.1</v>
      </c>
      <c r="F1057" s="97"/>
      <c r="G1057" s="84" t="s">
        <v>0</v>
      </c>
      <c r="H1057" s="84" t="s">
        <v>0</v>
      </c>
      <c r="I1057" s="84" t="s">
        <v>0</v>
      </c>
      <c r="J1057" s="84" t="s">
        <v>0</v>
      </c>
      <c r="K1057" s="258">
        <f t="shared" si="126"/>
        <v>0.23809523809523725</v>
      </c>
      <c r="L1057" s="86"/>
      <c r="M1057" s="258">
        <f t="shared" si="129"/>
        <v>150.18860568253791</v>
      </c>
      <c r="N1057" s="86">
        <f t="shared" si="128"/>
        <v>0.23809523809523725</v>
      </c>
      <c r="O1057" s="86">
        <f t="shared" ref="O1057:O1120" si="130">((M1057/M1045)-1)*100</f>
        <v>3.1862745098039325</v>
      </c>
      <c r="Q1057" s="95">
        <v>26543</v>
      </c>
      <c r="R1057" s="88">
        <f t="shared" si="127"/>
        <v>150.18860568253791</v>
      </c>
      <c r="T1057" s="31"/>
    </row>
    <row r="1058" spans="1:20" x14ac:dyDescent="0.3">
      <c r="A1058" s="95">
        <v>26573</v>
      </c>
      <c r="B1058" s="92" t="s">
        <v>0</v>
      </c>
      <c r="C1058" s="92" t="s">
        <v>0</v>
      </c>
      <c r="D1058" s="92" t="s">
        <v>0</v>
      </c>
      <c r="E1058" s="258">
        <v>42.3</v>
      </c>
      <c r="F1058" s="97"/>
      <c r="G1058" s="84" t="s">
        <v>0</v>
      </c>
      <c r="H1058" s="84" t="s">
        <v>0</v>
      </c>
      <c r="I1058" s="84" t="s">
        <v>0</v>
      </c>
      <c r="J1058" s="84" t="s">
        <v>0</v>
      </c>
      <c r="K1058" s="258">
        <f t="shared" si="126"/>
        <v>0.47505938242278223</v>
      </c>
      <c r="L1058" s="86"/>
      <c r="M1058" s="258">
        <f t="shared" si="129"/>
        <v>150.90209074516275</v>
      </c>
      <c r="N1058" s="86">
        <f t="shared" si="128"/>
        <v>0.47505938242278223</v>
      </c>
      <c r="O1058" s="86">
        <f t="shared" si="130"/>
        <v>3.422982885085557</v>
      </c>
      <c r="Q1058" s="95">
        <v>26573</v>
      </c>
      <c r="R1058" s="88">
        <f t="shared" si="127"/>
        <v>150.90209074516275</v>
      </c>
      <c r="T1058" s="31"/>
    </row>
    <row r="1059" spans="1:20" x14ac:dyDescent="0.3">
      <c r="A1059" s="95">
        <v>26604</v>
      </c>
      <c r="B1059" s="92" t="s">
        <v>0</v>
      </c>
      <c r="C1059" s="92" t="s">
        <v>0</v>
      </c>
      <c r="D1059" s="92" t="s">
        <v>0</v>
      </c>
      <c r="E1059" s="258">
        <v>42.4</v>
      </c>
      <c r="F1059" s="97"/>
      <c r="G1059" s="84" t="s">
        <v>0</v>
      </c>
      <c r="H1059" s="84" t="s">
        <v>0</v>
      </c>
      <c r="I1059" s="84" t="s">
        <v>0</v>
      </c>
      <c r="J1059" s="84" t="s">
        <v>0</v>
      </c>
      <c r="K1059" s="258">
        <f t="shared" si="126"/>
        <v>0.23640661938535423</v>
      </c>
      <c r="L1059" s="86"/>
      <c r="M1059" s="258">
        <f t="shared" si="129"/>
        <v>151.2588332764752</v>
      </c>
      <c r="N1059" s="86">
        <f t="shared" si="128"/>
        <v>0.23640661938535423</v>
      </c>
      <c r="O1059" s="86">
        <f t="shared" si="130"/>
        <v>3.667481662591654</v>
      </c>
      <c r="Q1059" s="95">
        <v>26604</v>
      </c>
      <c r="R1059" s="88">
        <f t="shared" si="127"/>
        <v>151.2588332764752</v>
      </c>
    </row>
    <row r="1060" spans="1:20" x14ac:dyDescent="0.3">
      <c r="A1060" s="95">
        <v>26634</v>
      </c>
      <c r="B1060" s="92" t="s">
        <v>0</v>
      </c>
      <c r="C1060" s="92" t="s">
        <v>0</v>
      </c>
      <c r="D1060" s="92" t="s">
        <v>0</v>
      </c>
      <c r="E1060" s="258">
        <v>42.5</v>
      </c>
      <c r="F1060" s="97"/>
      <c r="G1060" s="84" t="s">
        <v>0</v>
      </c>
      <c r="H1060" s="84" t="s">
        <v>0</v>
      </c>
      <c r="I1060" s="84" t="s">
        <v>0</v>
      </c>
      <c r="J1060" s="84" t="s">
        <v>0</v>
      </c>
      <c r="K1060" s="258">
        <f t="shared" si="126"/>
        <v>0.23584905660378741</v>
      </c>
      <c r="L1060" s="86"/>
      <c r="M1060" s="258">
        <f t="shared" si="129"/>
        <v>151.61557580778765</v>
      </c>
      <c r="N1060" s="86">
        <f t="shared" si="128"/>
        <v>0.23584905660378741</v>
      </c>
      <c r="O1060" s="86">
        <f t="shared" si="130"/>
        <v>3.406326034063234</v>
      </c>
      <c r="Q1060" s="95">
        <v>26634</v>
      </c>
      <c r="R1060" s="88">
        <f t="shared" si="127"/>
        <v>151.61557580778765</v>
      </c>
    </row>
    <row r="1061" spans="1:20" x14ac:dyDescent="0.3">
      <c r="A1061" s="95">
        <v>26665</v>
      </c>
      <c r="B1061" s="92" t="s">
        <v>0</v>
      </c>
      <c r="C1061" s="92" t="s">
        <v>0</v>
      </c>
      <c r="D1061" s="92" t="s">
        <v>0</v>
      </c>
      <c r="E1061" s="258">
        <v>42.6</v>
      </c>
      <c r="F1061" s="97"/>
      <c r="G1061" s="84" t="s">
        <v>0</v>
      </c>
      <c r="H1061" s="84" t="s">
        <v>0</v>
      </c>
      <c r="I1061" s="84" t="s">
        <v>0</v>
      </c>
      <c r="J1061" s="84" t="s">
        <v>0</v>
      </c>
      <c r="K1061" s="258">
        <f t="shared" si="126"/>
        <v>0.23529411764706687</v>
      </c>
      <c r="L1061" s="86"/>
      <c r="M1061" s="258">
        <f t="shared" si="129"/>
        <v>151.9723183391001</v>
      </c>
      <c r="N1061" s="86">
        <f t="shared" si="128"/>
        <v>0.23529411764706687</v>
      </c>
      <c r="O1061" s="86">
        <f t="shared" si="130"/>
        <v>3.6496350364963348</v>
      </c>
      <c r="Q1061" s="95">
        <v>26665</v>
      </c>
      <c r="R1061" s="88">
        <f t="shared" si="127"/>
        <v>151.9723183391001</v>
      </c>
    </row>
    <row r="1062" spans="1:20" x14ac:dyDescent="0.3">
      <c r="A1062" s="95">
        <v>26696</v>
      </c>
      <c r="B1062" s="92" t="s">
        <v>0</v>
      </c>
      <c r="C1062" s="92" t="s">
        <v>0</v>
      </c>
      <c r="D1062" s="92" t="s">
        <v>0</v>
      </c>
      <c r="E1062" s="258">
        <v>42.9</v>
      </c>
      <c r="F1062" s="97"/>
      <c r="G1062" s="84" t="s">
        <v>0</v>
      </c>
      <c r="H1062" s="84" t="s">
        <v>0</v>
      </c>
      <c r="I1062" s="84" t="s">
        <v>0</v>
      </c>
      <c r="J1062" s="84" t="s">
        <v>0</v>
      </c>
      <c r="K1062" s="258">
        <f t="shared" si="126"/>
        <v>0.70422535211267512</v>
      </c>
      <c r="L1062" s="86"/>
      <c r="M1062" s="258">
        <f t="shared" si="129"/>
        <v>153.04254593303742</v>
      </c>
      <c r="N1062" s="86">
        <f t="shared" si="128"/>
        <v>0.70422535211267512</v>
      </c>
      <c r="O1062" s="86">
        <f t="shared" si="130"/>
        <v>3.8740920096852038</v>
      </c>
      <c r="Q1062" s="95">
        <v>26696</v>
      </c>
      <c r="R1062" s="88">
        <f t="shared" si="127"/>
        <v>153.04254593303742</v>
      </c>
      <c r="T1062" s="31"/>
    </row>
    <row r="1063" spans="1:20" x14ac:dyDescent="0.3">
      <c r="A1063" s="95">
        <v>26724</v>
      </c>
      <c r="B1063" s="92" t="s">
        <v>0</v>
      </c>
      <c r="C1063" s="92" t="s">
        <v>0</v>
      </c>
      <c r="D1063" s="92" t="s">
        <v>0</v>
      </c>
      <c r="E1063" s="258">
        <v>43.3</v>
      </c>
      <c r="F1063" s="97"/>
      <c r="G1063" s="84" t="s">
        <v>0</v>
      </c>
      <c r="H1063" s="84" t="s">
        <v>0</v>
      </c>
      <c r="I1063" s="84" t="s">
        <v>0</v>
      </c>
      <c r="J1063" s="84" t="s">
        <v>0</v>
      </c>
      <c r="K1063" s="258">
        <f t="shared" si="126"/>
        <v>0.93240093240092303</v>
      </c>
      <c r="L1063" s="86"/>
      <c r="M1063" s="258">
        <f t="shared" si="129"/>
        <v>154.46951605828716</v>
      </c>
      <c r="N1063" s="86">
        <f t="shared" si="128"/>
        <v>0.93240093240092303</v>
      </c>
      <c r="O1063" s="86">
        <f t="shared" si="130"/>
        <v>4.5893719806762823</v>
      </c>
      <c r="Q1063" s="95">
        <v>26724</v>
      </c>
      <c r="R1063" s="88">
        <f t="shared" si="127"/>
        <v>154.46951605828716</v>
      </c>
      <c r="T1063" s="31"/>
    </row>
    <row r="1064" spans="1:20" x14ac:dyDescent="0.3">
      <c r="A1064" s="95">
        <v>26755</v>
      </c>
      <c r="B1064" s="92" t="s">
        <v>0</v>
      </c>
      <c r="C1064" s="92" t="s">
        <v>0</v>
      </c>
      <c r="D1064" s="92" t="s">
        <v>0</v>
      </c>
      <c r="E1064" s="258">
        <v>43.6</v>
      </c>
      <c r="F1064" s="97"/>
      <c r="G1064" s="84" t="s">
        <v>0</v>
      </c>
      <c r="H1064" s="84" t="s">
        <v>0</v>
      </c>
      <c r="I1064" s="84" t="s">
        <v>0</v>
      </c>
      <c r="J1064" s="84" t="s">
        <v>0</v>
      </c>
      <c r="K1064" s="258">
        <f t="shared" si="126"/>
        <v>0.69284064665127154</v>
      </c>
      <c r="L1064" s="86"/>
      <c r="M1064" s="258">
        <f t="shared" si="129"/>
        <v>155.53974365222447</v>
      </c>
      <c r="N1064" s="86">
        <f t="shared" si="128"/>
        <v>0.69284064665127154</v>
      </c>
      <c r="O1064" s="86">
        <f t="shared" si="130"/>
        <v>5.060240963855378</v>
      </c>
      <c r="Q1064" s="95">
        <v>26755</v>
      </c>
      <c r="R1064" s="88">
        <f t="shared" si="127"/>
        <v>155.53974365222447</v>
      </c>
    </row>
    <row r="1065" spans="1:20" x14ac:dyDescent="0.3">
      <c r="A1065" s="95">
        <v>26785</v>
      </c>
      <c r="B1065" s="92" t="s">
        <v>0</v>
      </c>
      <c r="C1065" s="92" t="s">
        <v>0</v>
      </c>
      <c r="D1065" s="92" t="s">
        <v>0</v>
      </c>
      <c r="E1065" s="258">
        <v>43.9</v>
      </c>
      <c r="F1065" s="97"/>
      <c r="G1065" s="84" t="s">
        <v>0</v>
      </c>
      <c r="H1065" s="84" t="s">
        <v>0</v>
      </c>
      <c r="I1065" s="84" t="s">
        <v>0</v>
      </c>
      <c r="J1065" s="84" t="s">
        <v>0</v>
      </c>
      <c r="K1065" s="258">
        <f t="shared" si="126"/>
        <v>0.68807339449541427</v>
      </c>
      <c r="L1065" s="86"/>
      <c r="M1065" s="258">
        <f t="shared" si="129"/>
        <v>156.60997124616179</v>
      </c>
      <c r="N1065" s="86">
        <f t="shared" si="128"/>
        <v>0.68807339449541427</v>
      </c>
      <c r="O1065" s="86">
        <f t="shared" si="130"/>
        <v>5.5288461538461009</v>
      </c>
      <c r="Q1065" s="95">
        <v>26785</v>
      </c>
      <c r="R1065" s="88">
        <f t="shared" si="127"/>
        <v>156.60997124616179</v>
      </c>
    </row>
    <row r="1066" spans="1:20" x14ac:dyDescent="0.3">
      <c r="A1066" s="95">
        <v>26816</v>
      </c>
      <c r="B1066" s="92" t="s">
        <v>0</v>
      </c>
      <c r="C1066" s="92" t="s">
        <v>0</v>
      </c>
      <c r="D1066" s="92" t="s">
        <v>0</v>
      </c>
      <c r="E1066" s="258">
        <v>44.2</v>
      </c>
      <c r="F1066" s="97"/>
      <c r="G1066" s="84" t="s">
        <v>0</v>
      </c>
      <c r="H1066" s="84" t="s">
        <v>0</v>
      </c>
      <c r="I1066" s="84" t="s">
        <v>0</v>
      </c>
      <c r="J1066" s="84" t="s">
        <v>0</v>
      </c>
      <c r="K1066" s="258">
        <f t="shared" si="126"/>
        <v>0.68337129840547739</v>
      </c>
      <c r="L1066" s="86"/>
      <c r="M1066" s="258">
        <f t="shared" si="129"/>
        <v>157.68019884009914</v>
      </c>
      <c r="N1066" s="86">
        <f t="shared" si="128"/>
        <v>0.68337129840547739</v>
      </c>
      <c r="O1066" s="86">
        <f t="shared" si="130"/>
        <v>5.9952038369303962</v>
      </c>
      <c r="Q1066" s="95">
        <v>26816</v>
      </c>
      <c r="R1066" s="88">
        <f t="shared" si="127"/>
        <v>157.68019884009914</v>
      </c>
    </row>
    <row r="1067" spans="1:20" x14ac:dyDescent="0.3">
      <c r="A1067" s="95">
        <v>26846</v>
      </c>
      <c r="B1067" s="92" t="s">
        <v>0</v>
      </c>
      <c r="C1067" s="92" t="s">
        <v>0</v>
      </c>
      <c r="D1067" s="92" t="s">
        <v>0</v>
      </c>
      <c r="E1067" s="258">
        <v>44.3</v>
      </c>
      <c r="F1067" s="97"/>
      <c r="G1067" s="84" t="s">
        <v>0</v>
      </c>
      <c r="H1067" s="84" t="s">
        <v>0</v>
      </c>
      <c r="I1067" s="84" t="s">
        <v>0</v>
      </c>
      <c r="J1067" s="84" t="s">
        <v>0</v>
      </c>
      <c r="K1067" s="258">
        <f t="shared" si="126"/>
        <v>0.22624434389137971</v>
      </c>
      <c r="L1067" s="86"/>
      <c r="M1067" s="258">
        <f t="shared" si="129"/>
        <v>158.03694137141153</v>
      </c>
      <c r="N1067" s="86">
        <f t="shared" si="128"/>
        <v>0.22624434389137971</v>
      </c>
      <c r="O1067" s="86">
        <f t="shared" si="130"/>
        <v>5.7279236276848833</v>
      </c>
      <c r="Q1067" s="95">
        <v>26846</v>
      </c>
      <c r="R1067" s="88">
        <f t="shared" si="127"/>
        <v>158.03694137141153</v>
      </c>
      <c r="T1067" s="31"/>
    </row>
    <row r="1068" spans="1:20" x14ac:dyDescent="0.3">
      <c r="A1068" s="95">
        <v>26877</v>
      </c>
      <c r="B1068" s="92" t="s">
        <v>0</v>
      </c>
      <c r="C1068" s="92" t="s">
        <v>0</v>
      </c>
      <c r="D1068" s="92" t="s">
        <v>0</v>
      </c>
      <c r="E1068" s="258">
        <v>45.1</v>
      </c>
      <c r="F1068" s="97"/>
      <c r="G1068" s="84" t="s">
        <v>0</v>
      </c>
      <c r="H1068" s="84" t="s">
        <v>0</v>
      </c>
      <c r="I1068" s="84" t="s">
        <v>0</v>
      </c>
      <c r="J1068" s="84" t="s">
        <v>0</v>
      </c>
      <c r="K1068" s="258">
        <f t="shared" si="126"/>
        <v>1.8058690744921169</v>
      </c>
      <c r="L1068" s="86"/>
      <c r="M1068" s="258">
        <f t="shared" si="129"/>
        <v>160.89088162191109</v>
      </c>
      <c r="N1068" s="86">
        <f t="shared" si="128"/>
        <v>1.8058690744921169</v>
      </c>
      <c r="O1068" s="86">
        <f t="shared" si="130"/>
        <v>7.3809523809523325</v>
      </c>
      <c r="Q1068" s="95">
        <v>26877</v>
      </c>
      <c r="R1068" s="88">
        <f t="shared" si="127"/>
        <v>160.89088162191109</v>
      </c>
      <c r="T1068" s="31"/>
    </row>
    <row r="1069" spans="1:20" x14ac:dyDescent="0.3">
      <c r="A1069" s="95">
        <v>26908</v>
      </c>
      <c r="B1069" s="92" t="s">
        <v>0</v>
      </c>
      <c r="C1069" s="92" t="s">
        <v>0</v>
      </c>
      <c r="D1069" s="92" t="s">
        <v>0</v>
      </c>
      <c r="E1069" s="258">
        <v>45.2</v>
      </c>
      <c r="F1069" s="97"/>
      <c r="G1069" s="84" t="s">
        <v>0</v>
      </c>
      <c r="H1069" s="84" t="s">
        <v>0</v>
      </c>
      <c r="I1069" s="84" t="s">
        <v>0</v>
      </c>
      <c r="J1069" s="84" t="s">
        <v>0</v>
      </c>
      <c r="K1069" s="258">
        <f t="shared" si="126"/>
        <v>0.22172949002217113</v>
      </c>
      <c r="L1069" s="86"/>
      <c r="M1069" s="258">
        <f t="shared" si="129"/>
        <v>161.24762415322354</v>
      </c>
      <c r="N1069" s="86">
        <f t="shared" si="128"/>
        <v>0.22172949002217113</v>
      </c>
      <c r="O1069" s="86">
        <f t="shared" si="130"/>
        <v>7.3634204275534021</v>
      </c>
      <c r="Q1069" s="95">
        <v>26908</v>
      </c>
      <c r="R1069" s="88">
        <f t="shared" si="127"/>
        <v>161.24762415322354</v>
      </c>
    </row>
    <row r="1070" spans="1:20" x14ac:dyDescent="0.3">
      <c r="A1070" s="95">
        <v>26938</v>
      </c>
      <c r="B1070" s="92" t="s">
        <v>0</v>
      </c>
      <c r="C1070" s="92" t="s">
        <v>0</v>
      </c>
      <c r="D1070" s="92" t="s">
        <v>0</v>
      </c>
      <c r="E1070" s="258">
        <v>45.6</v>
      </c>
      <c r="F1070" s="97"/>
      <c r="G1070" s="84" t="s">
        <v>0</v>
      </c>
      <c r="H1070" s="84" t="s">
        <v>0</v>
      </c>
      <c r="I1070" s="84" t="s">
        <v>0</v>
      </c>
      <c r="J1070" s="84" t="s">
        <v>0</v>
      </c>
      <c r="K1070" s="258">
        <f t="shared" si="126"/>
        <v>0.88495575221239076</v>
      </c>
      <c r="L1070" s="86"/>
      <c r="M1070" s="258">
        <f t="shared" si="129"/>
        <v>162.67459427847331</v>
      </c>
      <c r="N1070" s="86">
        <f t="shared" si="128"/>
        <v>0.88495575221239076</v>
      </c>
      <c r="O1070" s="86">
        <f t="shared" si="130"/>
        <v>7.8014184397163122</v>
      </c>
      <c r="Q1070" s="95">
        <v>26938</v>
      </c>
      <c r="R1070" s="88">
        <f t="shared" si="127"/>
        <v>162.67459427847331</v>
      </c>
    </row>
    <row r="1071" spans="1:20" x14ac:dyDescent="0.3">
      <c r="A1071" s="95">
        <v>26969</v>
      </c>
      <c r="B1071" s="92" t="s">
        <v>0</v>
      </c>
      <c r="C1071" s="92" t="s">
        <v>0</v>
      </c>
      <c r="D1071" s="92" t="s">
        <v>0</v>
      </c>
      <c r="E1071" s="258">
        <v>45.9</v>
      </c>
      <c r="F1071" s="97"/>
      <c r="G1071" s="84" t="s">
        <v>0</v>
      </c>
      <c r="H1071" s="84" t="s">
        <v>0</v>
      </c>
      <c r="I1071" s="84" t="s">
        <v>0</v>
      </c>
      <c r="J1071" s="84" t="s">
        <v>0</v>
      </c>
      <c r="K1071" s="258">
        <f t="shared" si="126"/>
        <v>0.65789473684210176</v>
      </c>
      <c r="L1071" s="86"/>
      <c r="M1071" s="258">
        <f t="shared" si="129"/>
        <v>163.74482187241063</v>
      </c>
      <c r="N1071" s="86">
        <f t="shared" si="128"/>
        <v>0.65789473684210176</v>
      </c>
      <c r="O1071" s="86">
        <f t="shared" si="130"/>
        <v>8.2547169811320487</v>
      </c>
      <c r="Q1071" s="95">
        <v>26969</v>
      </c>
      <c r="R1071" s="88">
        <f t="shared" si="127"/>
        <v>163.74482187241063</v>
      </c>
    </row>
    <row r="1072" spans="1:20" x14ac:dyDescent="0.3">
      <c r="A1072" s="95">
        <v>26999</v>
      </c>
      <c r="B1072" s="92" t="s">
        <v>0</v>
      </c>
      <c r="C1072" s="92" t="s">
        <v>0</v>
      </c>
      <c r="D1072" s="92" t="s">
        <v>0</v>
      </c>
      <c r="E1072" s="258">
        <v>46.2</v>
      </c>
      <c r="F1072" s="97"/>
      <c r="G1072" s="84" t="s">
        <v>0</v>
      </c>
      <c r="H1072" s="84" t="s">
        <v>0</v>
      </c>
      <c r="I1072" s="84" t="s">
        <v>0</v>
      </c>
      <c r="J1072" s="84" t="s">
        <v>0</v>
      </c>
      <c r="K1072" s="258">
        <f t="shared" si="126"/>
        <v>0.65359477124184995</v>
      </c>
      <c r="L1072" s="86"/>
      <c r="M1072" s="258">
        <f t="shared" si="129"/>
        <v>164.81504946634797</v>
      </c>
      <c r="N1072" s="86">
        <f t="shared" si="128"/>
        <v>0.65359477124184995</v>
      </c>
      <c r="O1072" s="86">
        <f t="shared" si="130"/>
        <v>8.7058823529411633</v>
      </c>
      <c r="Q1072" s="95">
        <v>26999</v>
      </c>
      <c r="R1072" s="88">
        <f t="shared" si="127"/>
        <v>164.81504946634797</v>
      </c>
      <c r="T1072" s="31"/>
    </row>
    <row r="1073" spans="1:20" x14ac:dyDescent="0.3">
      <c r="A1073" s="95">
        <v>27030</v>
      </c>
      <c r="B1073" s="92" t="s">
        <v>0</v>
      </c>
      <c r="C1073" s="92" t="s">
        <v>0</v>
      </c>
      <c r="D1073" s="92" t="s">
        <v>0</v>
      </c>
      <c r="E1073" s="258">
        <v>46.6</v>
      </c>
      <c r="F1073" s="97"/>
      <c r="G1073" s="84" t="s">
        <v>0</v>
      </c>
      <c r="H1073" s="84" t="s">
        <v>0</v>
      </c>
      <c r="I1073" s="84" t="s">
        <v>0</v>
      </c>
      <c r="J1073" s="84" t="s">
        <v>0</v>
      </c>
      <c r="K1073" s="258">
        <f t="shared" si="126"/>
        <v>0.86580086580085869</v>
      </c>
      <c r="L1073" s="86"/>
      <c r="M1073" s="258">
        <f t="shared" si="129"/>
        <v>166.24201959159774</v>
      </c>
      <c r="N1073" s="86">
        <f t="shared" si="128"/>
        <v>0.86580086580085869</v>
      </c>
      <c r="O1073" s="86">
        <f t="shared" si="130"/>
        <v>9.3896713615023266</v>
      </c>
      <c r="Q1073" s="95">
        <v>27030</v>
      </c>
      <c r="R1073" s="88">
        <f t="shared" si="127"/>
        <v>166.24201959159774</v>
      </c>
      <c r="T1073" s="31"/>
    </row>
    <row r="1074" spans="1:20" x14ac:dyDescent="0.3">
      <c r="A1074" s="95">
        <v>27061</v>
      </c>
      <c r="B1074" s="92" t="s">
        <v>0</v>
      </c>
      <c r="C1074" s="92" t="s">
        <v>0</v>
      </c>
      <c r="D1074" s="92" t="s">
        <v>0</v>
      </c>
      <c r="E1074" s="258">
        <v>47.2</v>
      </c>
      <c r="F1074" s="97"/>
      <c r="G1074" s="84" t="s">
        <v>0</v>
      </c>
      <c r="H1074" s="84" t="s">
        <v>0</v>
      </c>
      <c r="I1074" s="84" t="s">
        <v>0</v>
      </c>
      <c r="J1074" s="84" t="s">
        <v>0</v>
      </c>
      <c r="K1074" s="258">
        <f t="shared" si="126"/>
        <v>1.2875536480686733</v>
      </c>
      <c r="L1074" s="86"/>
      <c r="M1074" s="258">
        <f t="shared" si="129"/>
        <v>168.3824747794724</v>
      </c>
      <c r="N1074" s="86">
        <f t="shared" si="128"/>
        <v>1.2875536480686733</v>
      </c>
      <c r="O1074" s="86">
        <f t="shared" si="130"/>
        <v>10.023310023310028</v>
      </c>
      <c r="Q1074" s="95">
        <v>27061</v>
      </c>
      <c r="R1074" s="88">
        <f t="shared" si="127"/>
        <v>168.3824747794724</v>
      </c>
    </row>
    <row r="1075" spans="1:20" x14ac:dyDescent="0.3">
      <c r="A1075" s="95">
        <v>27089</v>
      </c>
      <c r="B1075" s="92" t="s">
        <v>0</v>
      </c>
      <c r="C1075" s="92" t="s">
        <v>0</v>
      </c>
      <c r="D1075" s="92" t="s">
        <v>0</v>
      </c>
      <c r="E1075" s="258">
        <v>47.8</v>
      </c>
      <c r="F1075" s="97"/>
      <c r="G1075" s="84" t="s">
        <v>0</v>
      </c>
      <c r="H1075" s="84" t="s">
        <v>0</v>
      </c>
      <c r="I1075" s="84" t="s">
        <v>0</v>
      </c>
      <c r="J1075" s="84" t="s">
        <v>0</v>
      </c>
      <c r="K1075" s="258">
        <f t="shared" si="126"/>
        <v>1.2711864406779627</v>
      </c>
      <c r="L1075" s="86"/>
      <c r="M1075" s="258">
        <f t="shared" si="129"/>
        <v>170.52292996734704</v>
      </c>
      <c r="N1075" s="86">
        <f t="shared" si="128"/>
        <v>1.2711864406779627</v>
      </c>
      <c r="O1075" s="86">
        <f t="shared" si="130"/>
        <v>10.392609699769073</v>
      </c>
      <c r="Q1075" s="95">
        <v>27089</v>
      </c>
      <c r="R1075" s="88">
        <f t="shared" si="127"/>
        <v>170.52292996734704</v>
      </c>
    </row>
    <row r="1076" spans="1:20" x14ac:dyDescent="0.3">
      <c r="A1076" s="95">
        <v>27120</v>
      </c>
      <c r="B1076" s="92" t="s">
        <v>0</v>
      </c>
      <c r="C1076" s="92" t="s">
        <v>0</v>
      </c>
      <c r="D1076" s="92" t="s">
        <v>0</v>
      </c>
      <c r="E1076" s="258">
        <v>48</v>
      </c>
      <c r="F1076" s="97"/>
      <c r="G1076" s="84" t="s">
        <v>0</v>
      </c>
      <c r="H1076" s="84" t="s">
        <v>0</v>
      </c>
      <c r="I1076" s="84" t="s">
        <v>0</v>
      </c>
      <c r="J1076" s="84" t="s">
        <v>0</v>
      </c>
      <c r="K1076" s="258">
        <f t="shared" si="126"/>
        <v>0.41841004184099972</v>
      </c>
      <c r="L1076" s="86"/>
      <c r="M1076" s="258">
        <f t="shared" si="129"/>
        <v>171.23641502997191</v>
      </c>
      <c r="N1076" s="86">
        <f t="shared" si="128"/>
        <v>0.41841004184099972</v>
      </c>
      <c r="O1076" s="86">
        <f t="shared" si="130"/>
        <v>10.091743119266061</v>
      </c>
      <c r="Q1076" s="95">
        <v>27120</v>
      </c>
      <c r="R1076" s="88">
        <f t="shared" si="127"/>
        <v>171.23641502997191</v>
      </c>
    </row>
    <row r="1077" spans="1:20" x14ac:dyDescent="0.3">
      <c r="A1077" s="95">
        <v>27150</v>
      </c>
      <c r="B1077" s="92" t="s">
        <v>0</v>
      </c>
      <c r="C1077" s="92" t="s">
        <v>0</v>
      </c>
      <c r="D1077" s="92" t="s">
        <v>0</v>
      </c>
      <c r="E1077" s="258">
        <v>48.6</v>
      </c>
      <c r="F1077" s="97"/>
      <c r="G1077" s="84" t="s">
        <v>0</v>
      </c>
      <c r="H1077" s="84" t="s">
        <v>0</v>
      </c>
      <c r="I1077" s="84" t="s">
        <v>0</v>
      </c>
      <c r="J1077" s="84" t="s">
        <v>0</v>
      </c>
      <c r="K1077" s="258">
        <f t="shared" si="126"/>
        <v>1.2499999999999956</v>
      </c>
      <c r="L1077" s="86"/>
      <c r="M1077" s="258">
        <f t="shared" si="129"/>
        <v>173.37687021784654</v>
      </c>
      <c r="N1077" s="86">
        <f t="shared" si="128"/>
        <v>1.2499999999999956</v>
      </c>
      <c r="O1077" s="86">
        <f t="shared" si="130"/>
        <v>10.70615034168565</v>
      </c>
      <c r="Q1077" s="95">
        <v>27150</v>
      </c>
      <c r="R1077" s="88">
        <f t="shared" si="127"/>
        <v>173.37687021784654</v>
      </c>
      <c r="T1077" s="31"/>
    </row>
    <row r="1078" spans="1:20" x14ac:dyDescent="0.3">
      <c r="A1078" s="95">
        <v>27181</v>
      </c>
      <c r="B1078" s="92" t="s">
        <v>0</v>
      </c>
      <c r="C1078" s="92" t="s">
        <v>0</v>
      </c>
      <c r="D1078" s="92" t="s">
        <v>0</v>
      </c>
      <c r="E1078" s="258">
        <v>49</v>
      </c>
      <c r="F1078" s="97"/>
      <c r="G1078" s="84" t="s">
        <v>0</v>
      </c>
      <c r="H1078" s="84" t="s">
        <v>0</v>
      </c>
      <c r="I1078" s="84" t="s">
        <v>0</v>
      </c>
      <c r="J1078" s="84" t="s">
        <v>0</v>
      </c>
      <c r="K1078" s="258">
        <f t="shared" ref="K1078:K1141" si="131">((E1078/E1077)-1)*100</f>
        <v>0.82304526748970819</v>
      </c>
      <c r="L1078" s="86"/>
      <c r="M1078" s="258">
        <f t="shared" si="129"/>
        <v>174.80384034309631</v>
      </c>
      <c r="N1078" s="86">
        <f t="shared" si="128"/>
        <v>0.82304526748970819</v>
      </c>
      <c r="O1078" s="86">
        <f t="shared" si="130"/>
        <v>10.859728506787313</v>
      </c>
      <c r="Q1078" s="95">
        <v>27181</v>
      </c>
      <c r="R1078" s="88">
        <f t="shared" si="127"/>
        <v>174.80384034309631</v>
      </c>
      <c r="T1078" s="31"/>
    </row>
    <row r="1079" spans="1:20" x14ac:dyDescent="0.3">
      <c r="A1079" s="95">
        <v>27211</v>
      </c>
      <c r="B1079" s="92" t="s">
        <v>0</v>
      </c>
      <c r="C1079" s="92" t="s">
        <v>0</v>
      </c>
      <c r="D1079" s="92" t="s">
        <v>0</v>
      </c>
      <c r="E1079" s="258">
        <v>49.4</v>
      </c>
      <c r="F1079" s="97"/>
      <c r="G1079" s="84" t="s">
        <v>0</v>
      </c>
      <c r="H1079" s="84" t="s">
        <v>0</v>
      </c>
      <c r="I1079" s="84" t="s">
        <v>0</v>
      </c>
      <c r="J1079" s="84" t="s">
        <v>0</v>
      </c>
      <c r="K1079" s="258">
        <f t="shared" si="131"/>
        <v>0.81632653061223248</v>
      </c>
      <c r="L1079" s="86"/>
      <c r="M1079" s="258">
        <f t="shared" si="129"/>
        <v>176.23081046834605</v>
      </c>
      <c r="N1079" s="86">
        <f t="shared" si="128"/>
        <v>0.81632653061223248</v>
      </c>
      <c r="O1079" s="86">
        <f t="shared" si="130"/>
        <v>11.512415349887139</v>
      </c>
      <c r="Q1079" s="95">
        <v>27211</v>
      </c>
      <c r="R1079" s="88">
        <f t="shared" si="127"/>
        <v>176.23081046834605</v>
      </c>
    </row>
    <row r="1080" spans="1:20" x14ac:dyDescent="0.3">
      <c r="A1080" s="95">
        <v>27242</v>
      </c>
      <c r="B1080" s="92" t="s">
        <v>0</v>
      </c>
      <c r="C1080" s="92" t="s">
        <v>0</v>
      </c>
      <c r="D1080" s="92" t="s">
        <v>0</v>
      </c>
      <c r="E1080" s="258">
        <v>50</v>
      </c>
      <c r="F1080" s="97"/>
      <c r="G1080" s="84" t="s">
        <v>0</v>
      </c>
      <c r="H1080" s="84" t="s">
        <v>0</v>
      </c>
      <c r="I1080" s="84" t="s">
        <v>0</v>
      </c>
      <c r="J1080" s="84" t="s">
        <v>0</v>
      </c>
      <c r="K1080" s="258">
        <f t="shared" si="131"/>
        <v>1.2145748987854255</v>
      </c>
      <c r="L1080" s="86"/>
      <c r="M1080" s="258">
        <f t="shared" si="129"/>
        <v>178.37126565622069</v>
      </c>
      <c r="N1080" s="86">
        <f t="shared" si="128"/>
        <v>1.2145748987854255</v>
      </c>
      <c r="O1080" s="86">
        <f t="shared" si="130"/>
        <v>10.864745011086452</v>
      </c>
      <c r="Q1080" s="95">
        <v>27242</v>
      </c>
      <c r="R1080" s="88">
        <f t="shared" si="127"/>
        <v>178.37126565622069</v>
      </c>
    </row>
    <row r="1081" spans="1:20" x14ac:dyDescent="0.3">
      <c r="A1081" s="95">
        <v>27273</v>
      </c>
      <c r="B1081" s="92" t="s">
        <v>0</v>
      </c>
      <c r="C1081" s="92" t="s">
        <v>0</v>
      </c>
      <c r="D1081" s="92" t="s">
        <v>0</v>
      </c>
      <c r="E1081" s="258">
        <v>50.6</v>
      </c>
      <c r="F1081" s="97"/>
      <c r="G1081" s="84" t="s">
        <v>0</v>
      </c>
      <c r="H1081" s="84" t="s">
        <v>0</v>
      </c>
      <c r="I1081" s="84" t="s">
        <v>0</v>
      </c>
      <c r="J1081" s="84" t="s">
        <v>0</v>
      </c>
      <c r="K1081" s="258">
        <f t="shared" si="131"/>
        <v>1.2000000000000011</v>
      </c>
      <c r="L1081" s="86"/>
      <c r="M1081" s="258">
        <f t="shared" si="129"/>
        <v>180.51172084409532</v>
      </c>
      <c r="N1081" s="86">
        <f t="shared" si="128"/>
        <v>1.2000000000000011</v>
      </c>
      <c r="O1081" s="86">
        <f t="shared" si="130"/>
        <v>11.94690265486722</v>
      </c>
      <c r="Q1081" s="95">
        <v>27273</v>
      </c>
      <c r="R1081" s="88">
        <f t="shared" si="127"/>
        <v>180.51172084409532</v>
      </c>
    </row>
    <row r="1082" spans="1:20" x14ac:dyDescent="0.3">
      <c r="A1082" s="95">
        <v>27303</v>
      </c>
      <c r="B1082" s="92" t="s">
        <v>0</v>
      </c>
      <c r="C1082" s="92" t="s">
        <v>0</v>
      </c>
      <c r="D1082" s="92" t="s">
        <v>0</v>
      </c>
      <c r="E1082" s="258">
        <v>51.1</v>
      </c>
      <c r="F1082" s="97"/>
      <c r="G1082" s="84" t="s">
        <v>0</v>
      </c>
      <c r="H1082" s="84" t="s">
        <v>0</v>
      </c>
      <c r="I1082" s="84" t="s">
        <v>0</v>
      </c>
      <c r="J1082" s="84" t="s">
        <v>0</v>
      </c>
      <c r="K1082" s="258">
        <f t="shared" si="131"/>
        <v>0.98814229249011287</v>
      </c>
      <c r="L1082" s="86"/>
      <c r="M1082" s="258">
        <f t="shared" si="129"/>
        <v>182.29543350065751</v>
      </c>
      <c r="N1082" s="86">
        <f t="shared" si="128"/>
        <v>0.98814229249011287</v>
      </c>
      <c r="O1082" s="86">
        <f t="shared" si="130"/>
        <v>12.061403508771873</v>
      </c>
      <c r="Q1082" s="95">
        <v>27303</v>
      </c>
      <c r="R1082" s="88">
        <f t="shared" si="127"/>
        <v>182.29543350065751</v>
      </c>
      <c r="T1082" s="31"/>
    </row>
    <row r="1083" spans="1:20" x14ac:dyDescent="0.3">
      <c r="A1083" s="95">
        <v>27334</v>
      </c>
      <c r="B1083" s="92" t="s">
        <v>0</v>
      </c>
      <c r="C1083" s="92" t="s">
        <v>0</v>
      </c>
      <c r="D1083" s="92" t="s">
        <v>0</v>
      </c>
      <c r="E1083" s="258">
        <v>51.5</v>
      </c>
      <c r="F1083" s="97"/>
      <c r="G1083" s="84" t="s">
        <v>0</v>
      </c>
      <c r="H1083" s="84" t="s">
        <v>0</v>
      </c>
      <c r="I1083" s="84" t="s">
        <v>0</v>
      </c>
      <c r="J1083" s="84" t="s">
        <v>0</v>
      </c>
      <c r="K1083" s="258">
        <f t="shared" si="131"/>
        <v>0.78277886497064575</v>
      </c>
      <c r="L1083" s="86"/>
      <c r="M1083" s="258">
        <f t="shared" si="129"/>
        <v>183.72240362590728</v>
      </c>
      <c r="N1083" s="86">
        <f t="shared" si="128"/>
        <v>0.78277886497064575</v>
      </c>
      <c r="O1083" s="86">
        <f t="shared" si="130"/>
        <v>12.200435729847459</v>
      </c>
      <c r="Q1083" s="95">
        <v>27334</v>
      </c>
      <c r="R1083" s="88">
        <f t="shared" si="127"/>
        <v>183.72240362590728</v>
      </c>
      <c r="T1083" s="31"/>
    </row>
    <row r="1084" spans="1:20" x14ac:dyDescent="0.3">
      <c r="A1084" s="95">
        <v>27364</v>
      </c>
      <c r="B1084" s="92" t="s">
        <v>0</v>
      </c>
      <c r="C1084" s="92" t="s">
        <v>0</v>
      </c>
      <c r="D1084" s="92" t="s">
        <v>0</v>
      </c>
      <c r="E1084" s="258">
        <v>51.9</v>
      </c>
      <c r="F1084" s="97"/>
      <c r="G1084" s="84" t="s">
        <v>0</v>
      </c>
      <c r="H1084" s="84" t="s">
        <v>0</v>
      </c>
      <c r="I1084" s="84" t="s">
        <v>0</v>
      </c>
      <c r="J1084" s="84" t="s">
        <v>0</v>
      </c>
      <c r="K1084" s="258">
        <f t="shared" si="131"/>
        <v>0.77669902912620437</v>
      </c>
      <c r="L1084" s="86"/>
      <c r="M1084" s="258">
        <f t="shared" si="129"/>
        <v>185.14937375115701</v>
      </c>
      <c r="N1084" s="86">
        <f t="shared" si="128"/>
        <v>0.77669902912620437</v>
      </c>
      <c r="O1084" s="86">
        <f t="shared" si="130"/>
        <v>12.33766233766227</v>
      </c>
      <c r="Q1084" s="95">
        <v>27364</v>
      </c>
      <c r="R1084" s="88">
        <f t="shared" si="127"/>
        <v>185.14937375115701</v>
      </c>
    </row>
    <row r="1085" spans="1:20" x14ac:dyDescent="0.3">
      <c r="A1085" s="95">
        <v>27395</v>
      </c>
      <c r="B1085" s="92" t="s">
        <v>0</v>
      </c>
      <c r="C1085" s="92" t="s">
        <v>0</v>
      </c>
      <c r="D1085" s="92" t="s">
        <v>0</v>
      </c>
      <c r="E1085" s="258">
        <v>52.1</v>
      </c>
      <c r="F1085" s="97"/>
      <c r="G1085" s="84" t="s">
        <v>0</v>
      </c>
      <c r="H1085" s="84" t="s">
        <v>0</v>
      </c>
      <c r="I1085" s="84" t="s">
        <v>0</v>
      </c>
      <c r="J1085" s="84" t="s">
        <v>0</v>
      </c>
      <c r="K1085" s="258">
        <f t="shared" si="131"/>
        <v>0.38535645472062008</v>
      </c>
      <c r="L1085" s="86"/>
      <c r="M1085" s="258">
        <f t="shared" si="129"/>
        <v>185.86285881378191</v>
      </c>
      <c r="N1085" s="86">
        <f t="shared" si="128"/>
        <v>0.38535645472062008</v>
      </c>
      <c r="O1085" s="86">
        <f t="shared" si="130"/>
        <v>11.802575107296075</v>
      </c>
      <c r="Q1085" s="95">
        <v>27395</v>
      </c>
      <c r="R1085" s="88">
        <f t="shared" si="127"/>
        <v>185.86285881378191</v>
      </c>
    </row>
    <row r="1086" spans="1:20" x14ac:dyDescent="0.3">
      <c r="A1086" s="95">
        <v>27426</v>
      </c>
      <c r="B1086" s="92" t="s">
        <v>0</v>
      </c>
      <c r="C1086" s="92" t="s">
        <v>0</v>
      </c>
      <c r="D1086" s="92" t="s">
        <v>0</v>
      </c>
      <c r="E1086" s="258">
        <v>52.5</v>
      </c>
      <c r="F1086" s="97"/>
      <c r="G1086" s="84" t="s">
        <v>0</v>
      </c>
      <c r="H1086" s="84" t="s">
        <v>0</v>
      </c>
      <c r="I1086" s="84" t="s">
        <v>0</v>
      </c>
      <c r="J1086" s="84" t="s">
        <v>0</v>
      </c>
      <c r="K1086" s="258">
        <f t="shared" si="131"/>
        <v>0.76775431861804133</v>
      </c>
      <c r="L1086" s="86"/>
      <c r="M1086" s="258">
        <f t="shared" si="129"/>
        <v>187.28982893903168</v>
      </c>
      <c r="N1086" s="86">
        <f t="shared" si="128"/>
        <v>0.76775431861804133</v>
      </c>
      <c r="O1086" s="86">
        <f t="shared" si="130"/>
        <v>11.228813559321949</v>
      </c>
      <c r="Q1086" s="95">
        <v>27426</v>
      </c>
      <c r="R1086" s="88">
        <f t="shared" si="127"/>
        <v>187.28982893903168</v>
      </c>
    </row>
    <row r="1087" spans="1:20" x14ac:dyDescent="0.3">
      <c r="A1087" s="95">
        <v>27454</v>
      </c>
      <c r="B1087" s="92" t="s">
        <v>0</v>
      </c>
      <c r="C1087" s="92" t="s">
        <v>0</v>
      </c>
      <c r="D1087" s="92" t="s">
        <v>0</v>
      </c>
      <c r="E1087" s="258">
        <v>52.7</v>
      </c>
      <c r="F1087" s="97"/>
      <c r="G1087" s="84" t="s">
        <v>0</v>
      </c>
      <c r="H1087" s="84" t="s">
        <v>0</v>
      </c>
      <c r="I1087" s="84" t="s">
        <v>0</v>
      </c>
      <c r="J1087" s="84" t="s">
        <v>0</v>
      </c>
      <c r="K1087" s="258">
        <f t="shared" si="131"/>
        <v>0.38095238095239292</v>
      </c>
      <c r="L1087" s="86"/>
      <c r="M1087" s="258">
        <f t="shared" si="129"/>
        <v>188.00331400165658</v>
      </c>
      <c r="N1087" s="86">
        <f t="shared" si="128"/>
        <v>0.38095238095239292</v>
      </c>
      <c r="O1087" s="86">
        <f t="shared" si="130"/>
        <v>10.251046025104538</v>
      </c>
      <c r="Q1087" s="95">
        <v>27454</v>
      </c>
      <c r="R1087" s="88">
        <f t="shared" si="127"/>
        <v>188.00331400165658</v>
      </c>
      <c r="T1087" s="31"/>
    </row>
    <row r="1088" spans="1:20" x14ac:dyDescent="0.3">
      <c r="A1088" s="95">
        <v>27485</v>
      </c>
      <c r="B1088" s="92" t="s">
        <v>0</v>
      </c>
      <c r="C1088" s="92" t="s">
        <v>0</v>
      </c>
      <c r="D1088" s="92" t="s">
        <v>0</v>
      </c>
      <c r="E1088" s="258">
        <v>52.9</v>
      </c>
      <c r="F1088" s="97"/>
      <c r="G1088" s="84" t="s">
        <v>0</v>
      </c>
      <c r="H1088" s="84" t="s">
        <v>0</v>
      </c>
      <c r="I1088" s="84" t="s">
        <v>0</v>
      </c>
      <c r="J1088" s="84" t="s">
        <v>0</v>
      </c>
      <c r="K1088" s="258">
        <f t="shared" si="131"/>
        <v>0.37950664136621182</v>
      </c>
      <c r="L1088" s="86"/>
      <c r="M1088" s="258">
        <f t="shared" si="129"/>
        <v>188.71679906428145</v>
      </c>
      <c r="N1088" s="86">
        <f t="shared" si="128"/>
        <v>0.37950664136621182</v>
      </c>
      <c r="O1088" s="86">
        <f t="shared" si="130"/>
        <v>10.208333333333286</v>
      </c>
      <c r="Q1088" s="95">
        <v>27485</v>
      </c>
      <c r="R1088" s="88">
        <f t="shared" si="127"/>
        <v>188.71679906428145</v>
      </c>
      <c r="T1088" s="31"/>
    </row>
    <row r="1089" spans="1:20" x14ac:dyDescent="0.3">
      <c r="A1089" s="95">
        <v>27515</v>
      </c>
      <c r="B1089" s="92" t="s">
        <v>0</v>
      </c>
      <c r="C1089" s="92" t="s">
        <v>0</v>
      </c>
      <c r="D1089" s="92" t="s">
        <v>0</v>
      </c>
      <c r="E1089" s="258">
        <v>53.2</v>
      </c>
      <c r="F1089" s="97"/>
      <c r="G1089" s="84" t="s">
        <v>0</v>
      </c>
      <c r="H1089" s="84" t="s">
        <v>0</v>
      </c>
      <c r="I1089" s="84" t="s">
        <v>0</v>
      </c>
      <c r="J1089" s="84" t="s">
        <v>0</v>
      </c>
      <c r="K1089" s="258">
        <f t="shared" si="131"/>
        <v>0.56710775047259521</v>
      </c>
      <c r="L1089" s="86"/>
      <c r="M1089" s="258">
        <f t="shared" si="129"/>
        <v>189.78702665821879</v>
      </c>
      <c r="N1089" s="86">
        <f t="shared" si="128"/>
        <v>0.56710775047259521</v>
      </c>
      <c r="O1089" s="86">
        <f t="shared" si="130"/>
        <v>9.4650205761316553</v>
      </c>
      <c r="Q1089" s="95">
        <v>27515</v>
      </c>
      <c r="R1089" s="88">
        <f t="shared" si="127"/>
        <v>189.78702665821879</v>
      </c>
    </row>
    <row r="1090" spans="1:20" x14ac:dyDescent="0.3">
      <c r="A1090" s="95">
        <v>27546</v>
      </c>
      <c r="B1090" s="92" t="s">
        <v>0</v>
      </c>
      <c r="C1090" s="92" t="s">
        <v>0</v>
      </c>
      <c r="D1090" s="92" t="s">
        <v>0</v>
      </c>
      <c r="E1090" s="258">
        <v>53.6</v>
      </c>
      <c r="F1090" s="97"/>
      <c r="G1090" s="84" t="s">
        <v>0</v>
      </c>
      <c r="H1090" s="84" t="s">
        <v>0</v>
      </c>
      <c r="I1090" s="84" t="s">
        <v>0</v>
      </c>
      <c r="J1090" s="84" t="s">
        <v>0</v>
      </c>
      <c r="K1090" s="258">
        <f t="shared" si="131"/>
        <v>0.75187969924812581</v>
      </c>
      <c r="L1090" s="86"/>
      <c r="M1090" s="258">
        <f t="shared" si="129"/>
        <v>191.21399678346856</v>
      </c>
      <c r="N1090" s="86">
        <f t="shared" si="128"/>
        <v>0.75187969924812581</v>
      </c>
      <c r="O1090" s="86">
        <f t="shared" si="130"/>
        <v>9.3877551020407743</v>
      </c>
      <c r="Q1090" s="95">
        <v>27546</v>
      </c>
      <c r="R1090" s="88">
        <f t="shared" si="127"/>
        <v>191.21399678346856</v>
      </c>
    </row>
    <row r="1091" spans="1:20" x14ac:dyDescent="0.3">
      <c r="A1091" s="95">
        <v>27576</v>
      </c>
      <c r="B1091" s="92" t="s">
        <v>0</v>
      </c>
      <c r="C1091" s="92" t="s">
        <v>0</v>
      </c>
      <c r="D1091" s="92" t="s">
        <v>0</v>
      </c>
      <c r="E1091" s="258">
        <v>54.2</v>
      </c>
      <c r="F1091" s="97"/>
      <c r="G1091" s="84" t="s">
        <v>0</v>
      </c>
      <c r="H1091" s="84" t="s">
        <v>0</v>
      </c>
      <c r="I1091" s="84" t="s">
        <v>0</v>
      </c>
      <c r="J1091" s="84" t="s">
        <v>0</v>
      </c>
      <c r="K1091" s="258">
        <f t="shared" si="131"/>
        <v>1.1194029850746245</v>
      </c>
      <c r="L1091" s="86"/>
      <c r="M1091" s="258">
        <f t="shared" si="129"/>
        <v>193.3544519713432</v>
      </c>
      <c r="N1091" s="86">
        <f t="shared" si="128"/>
        <v>1.1194029850746245</v>
      </c>
      <c r="O1091" s="86">
        <f t="shared" si="130"/>
        <v>9.7165991902833824</v>
      </c>
      <c r="Q1091" s="95">
        <v>27576</v>
      </c>
      <c r="R1091" s="88">
        <f t="shared" si="127"/>
        <v>193.3544519713432</v>
      </c>
    </row>
    <row r="1092" spans="1:20" x14ac:dyDescent="0.3">
      <c r="A1092" s="95">
        <v>27607</v>
      </c>
      <c r="B1092" s="92" t="s">
        <v>0</v>
      </c>
      <c r="C1092" s="92" t="s">
        <v>0</v>
      </c>
      <c r="D1092" s="92" t="s">
        <v>0</v>
      </c>
      <c r="E1092" s="258">
        <v>54.3</v>
      </c>
      <c r="F1092" s="97"/>
      <c r="G1092" s="84" t="s">
        <v>0</v>
      </c>
      <c r="H1092" s="84" t="s">
        <v>0</v>
      </c>
      <c r="I1092" s="84" t="s">
        <v>0</v>
      </c>
      <c r="J1092" s="84" t="s">
        <v>0</v>
      </c>
      <c r="K1092" s="258">
        <f t="shared" si="131"/>
        <v>0.18450184501843658</v>
      </c>
      <c r="L1092" s="86"/>
      <c r="M1092" s="258">
        <f t="shared" si="129"/>
        <v>193.71119450265562</v>
      </c>
      <c r="N1092" s="86">
        <f t="shared" si="128"/>
        <v>0.18450184501843658</v>
      </c>
      <c r="O1092" s="86">
        <f t="shared" si="130"/>
        <v>8.5999999999999623</v>
      </c>
      <c r="Q1092" s="95">
        <v>27607</v>
      </c>
      <c r="R1092" s="88">
        <f t="shared" si="127"/>
        <v>193.71119450265562</v>
      </c>
      <c r="T1092" s="31"/>
    </row>
    <row r="1093" spans="1:20" x14ac:dyDescent="0.3">
      <c r="A1093" s="95">
        <v>27638</v>
      </c>
      <c r="B1093" s="92" t="s">
        <v>0</v>
      </c>
      <c r="C1093" s="92" t="s">
        <v>0</v>
      </c>
      <c r="D1093" s="92" t="s">
        <v>0</v>
      </c>
      <c r="E1093" s="258">
        <v>54.6</v>
      </c>
      <c r="F1093" s="97"/>
      <c r="G1093" s="84" t="s">
        <v>0</v>
      </c>
      <c r="H1093" s="84" t="s">
        <v>0</v>
      </c>
      <c r="I1093" s="84" t="s">
        <v>0</v>
      </c>
      <c r="J1093" s="84" t="s">
        <v>0</v>
      </c>
      <c r="K1093" s="258">
        <f t="shared" si="131"/>
        <v>0.55248618784531356</v>
      </c>
      <c r="L1093" s="86"/>
      <c r="M1093" s="258">
        <f t="shared" si="129"/>
        <v>194.78142209659296</v>
      </c>
      <c r="N1093" s="86">
        <f t="shared" si="128"/>
        <v>0.55248618784531356</v>
      </c>
      <c r="O1093" s="86">
        <f t="shared" si="130"/>
        <v>7.9051383399209474</v>
      </c>
      <c r="Q1093" s="95">
        <v>27638</v>
      </c>
      <c r="R1093" s="88">
        <f t="shared" si="127"/>
        <v>194.78142209659296</v>
      </c>
      <c r="T1093" s="31"/>
    </row>
    <row r="1094" spans="1:20" x14ac:dyDescent="0.3">
      <c r="A1094" s="95">
        <v>27668</v>
      </c>
      <c r="B1094" s="92" t="s">
        <v>0</v>
      </c>
      <c r="C1094" s="92" t="s">
        <v>0</v>
      </c>
      <c r="D1094" s="92" t="s">
        <v>0</v>
      </c>
      <c r="E1094" s="258">
        <v>54.9</v>
      </c>
      <c r="F1094" s="97"/>
      <c r="G1094" s="84" t="s">
        <v>0</v>
      </c>
      <c r="H1094" s="84" t="s">
        <v>0</v>
      </c>
      <c r="I1094" s="84" t="s">
        <v>0</v>
      </c>
      <c r="J1094" s="84" t="s">
        <v>0</v>
      </c>
      <c r="K1094" s="258">
        <f t="shared" si="131"/>
        <v>0.5494505494505475</v>
      </c>
      <c r="L1094" s="86"/>
      <c r="M1094" s="258">
        <f t="shared" si="129"/>
        <v>195.85164969053028</v>
      </c>
      <c r="N1094" s="86">
        <f t="shared" si="128"/>
        <v>0.5494505494505475</v>
      </c>
      <c r="O1094" s="86">
        <f t="shared" si="130"/>
        <v>7.4363992172211457</v>
      </c>
      <c r="Q1094" s="95">
        <v>27668</v>
      </c>
      <c r="R1094" s="88">
        <f t="shared" si="127"/>
        <v>195.85164969053028</v>
      </c>
    </row>
    <row r="1095" spans="1:20" x14ac:dyDescent="0.3">
      <c r="A1095" s="95">
        <v>27699</v>
      </c>
      <c r="B1095" s="92" t="s">
        <v>0</v>
      </c>
      <c r="C1095" s="92" t="s">
        <v>0</v>
      </c>
      <c r="D1095" s="92" t="s">
        <v>0</v>
      </c>
      <c r="E1095" s="258">
        <v>55.3</v>
      </c>
      <c r="F1095" s="97"/>
      <c r="G1095" s="84" t="s">
        <v>0</v>
      </c>
      <c r="H1095" s="84" t="s">
        <v>0</v>
      </c>
      <c r="I1095" s="84" t="s">
        <v>0</v>
      </c>
      <c r="J1095" s="84" t="s">
        <v>0</v>
      </c>
      <c r="K1095" s="258">
        <f t="shared" si="131"/>
        <v>0.72859744990891873</v>
      </c>
      <c r="L1095" s="86"/>
      <c r="M1095" s="258">
        <f t="shared" si="129"/>
        <v>197.27861981578002</v>
      </c>
      <c r="N1095" s="86">
        <f t="shared" si="128"/>
        <v>0.72859744990891873</v>
      </c>
      <c r="O1095" s="86">
        <f t="shared" si="130"/>
        <v>7.3786407766990081</v>
      </c>
      <c r="Q1095" s="95">
        <v>27699</v>
      </c>
      <c r="R1095" s="88">
        <f t="shared" si="127"/>
        <v>197.27861981578002</v>
      </c>
    </row>
    <row r="1096" spans="1:20" x14ac:dyDescent="0.3">
      <c r="A1096" s="95">
        <v>27729</v>
      </c>
      <c r="B1096" s="92" t="s">
        <v>0</v>
      </c>
      <c r="C1096" s="92" t="s">
        <v>0</v>
      </c>
      <c r="D1096" s="92" t="s">
        <v>0</v>
      </c>
      <c r="E1096" s="258">
        <v>55.5</v>
      </c>
      <c r="F1096" s="97"/>
      <c r="G1096" s="84" t="s">
        <v>0</v>
      </c>
      <c r="H1096" s="84" t="s">
        <v>0</v>
      </c>
      <c r="I1096" s="84" t="s">
        <v>0</v>
      </c>
      <c r="J1096" s="84" t="s">
        <v>0</v>
      </c>
      <c r="K1096" s="258">
        <f t="shared" si="131"/>
        <v>0.36166365280290158</v>
      </c>
      <c r="L1096" s="86"/>
      <c r="M1096" s="258">
        <f t="shared" si="129"/>
        <v>197.99210487840492</v>
      </c>
      <c r="N1096" s="86">
        <f t="shared" si="128"/>
        <v>0.36166365280290158</v>
      </c>
      <c r="O1096" s="86">
        <f t="shared" si="130"/>
        <v>6.936416184971117</v>
      </c>
      <c r="Q1096" s="95">
        <v>27729</v>
      </c>
      <c r="R1096" s="88">
        <f t="shared" si="127"/>
        <v>197.99210487840492</v>
      </c>
    </row>
    <row r="1097" spans="1:20" x14ac:dyDescent="0.3">
      <c r="A1097" s="95">
        <v>27760</v>
      </c>
      <c r="B1097" s="92" t="s">
        <v>0</v>
      </c>
      <c r="C1097" s="92" t="s">
        <v>0</v>
      </c>
      <c r="D1097" s="92" t="s">
        <v>0</v>
      </c>
      <c r="E1097" s="258">
        <v>55.6</v>
      </c>
      <c r="F1097" s="97"/>
      <c r="G1097" s="84" t="s">
        <v>0</v>
      </c>
      <c r="H1097" s="84" t="s">
        <v>0</v>
      </c>
      <c r="I1097" s="84" t="s">
        <v>0</v>
      </c>
      <c r="J1097" s="84" t="s">
        <v>0</v>
      </c>
      <c r="K1097" s="258">
        <f t="shared" si="131"/>
        <v>0.18018018018017834</v>
      </c>
      <c r="L1097" s="86"/>
      <c r="M1097" s="258">
        <f t="shared" si="129"/>
        <v>198.34884740971737</v>
      </c>
      <c r="N1097" s="86">
        <f t="shared" si="128"/>
        <v>0.18018018018017834</v>
      </c>
      <c r="O1097" s="86">
        <f t="shared" si="130"/>
        <v>6.7178502879078783</v>
      </c>
      <c r="Q1097" s="95">
        <v>27760</v>
      </c>
      <c r="R1097" s="88">
        <f t="shared" si="127"/>
        <v>198.34884740971737</v>
      </c>
      <c r="T1097" s="31"/>
    </row>
    <row r="1098" spans="1:20" x14ac:dyDescent="0.3">
      <c r="A1098" s="95">
        <v>27791</v>
      </c>
      <c r="B1098" s="92" t="s">
        <v>0</v>
      </c>
      <c r="C1098" s="92" t="s">
        <v>0</v>
      </c>
      <c r="D1098" s="92" t="s">
        <v>0</v>
      </c>
      <c r="E1098" s="258">
        <v>55.8</v>
      </c>
      <c r="F1098" s="97"/>
      <c r="G1098" s="84" t="s">
        <v>0</v>
      </c>
      <c r="H1098" s="84" t="s">
        <v>0</v>
      </c>
      <c r="I1098" s="84" t="s">
        <v>0</v>
      </c>
      <c r="J1098" s="84" t="s">
        <v>0</v>
      </c>
      <c r="K1098" s="258">
        <f t="shared" si="131"/>
        <v>0.3597122302158251</v>
      </c>
      <c r="L1098" s="86"/>
      <c r="M1098" s="258">
        <f t="shared" si="129"/>
        <v>199.06233247234223</v>
      </c>
      <c r="N1098" s="86">
        <f t="shared" si="128"/>
        <v>0.3597122302158251</v>
      </c>
      <c r="O1098" s="86">
        <f t="shared" si="130"/>
        <v>6.2857142857142723</v>
      </c>
      <c r="Q1098" s="95">
        <v>27791</v>
      </c>
      <c r="R1098" s="88">
        <f t="shared" si="127"/>
        <v>199.06233247234223</v>
      </c>
      <c r="T1098" s="31"/>
    </row>
    <row r="1099" spans="1:20" x14ac:dyDescent="0.3">
      <c r="A1099" s="95">
        <v>27820</v>
      </c>
      <c r="B1099" s="92" t="s">
        <v>0</v>
      </c>
      <c r="C1099" s="92" t="s">
        <v>0</v>
      </c>
      <c r="D1099" s="92" t="s">
        <v>0</v>
      </c>
      <c r="E1099" s="258">
        <v>55.9</v>
      </c>
      <c r="F1099" s="97"/>
      <c r="G1099" s="84" t="s">
        <v>0</v>
      </c>
      <c r="H1099" s="84" t="s">
        <v>0</v>
      </c>
      <c r="I1099" s="84" t="s">
        <v>0</v>
      </c>
      <c r="J1099" s="84" t="s">
        <v>0</v>
      </c>
      <c r="K1099" s="258">
        <f t="shared" si="131"/>
        <v>0.17921146953405742</v>
      </c>
      <c r="L1099" s="86"/>
      <c r="M1099" s="258">
        <f t="shared" si="129"/>
        <v>199.41907500365468</v>
      </c>
      <c r="N1099" s="86">
        <f t="shared" si="128"/>
        <v>0.17921146953405742</v>
      </c>
      <c r="O1099" s="86">
        <f t="shared" si="130"/>
        <v>6.0721062618595667</v>
      </c>
      <c r="Q1099" s="95">
        <v>27820</v>
      </c>
      <c r="R1099" s="88">
        <f t="shared" si="127"/>
        <v>199.41907500365468</v>
      </c>
    </row>
    <row r="1100" spans="1:20" x14ac:dyDescent="0.3">
      <c r="A1100" s="95">
        <v>27851</v>
      </c>
      <c r="B1100" s="92" t="s">
        <v>0</v>
      </c>
      <c r="C1100" s="92" t="s">
        <v>0</v>
      </c>
      <c r="D1100" s="92" t="s">
        <v>0</v>
      </c>
      <c r="E1100" s="258">
        <v>56.1</v>
      </c>
      <c r="F1100" s="97"/>
      <c r="G1100" s="84" t="s">
        <v>0</v>
      </c>
      <c r="H1100" s="84" t="s">
        <v>0</v>
      </c>
      <c r="I1100" s="84" t="s">
        <v>0</v>
      </c>
      <c r="J1100" s="84" t="s">
        <v>0</v>
      </c>
      <c r="K1100" s="258">
        <f t="shared" si="131"/>
        <v>0.35778175313059268</v>
      </c>
      <c r="L1100" s="86"/>
      <c r="M1100" s="258">
        <f t="shared" si="129"/>
        <v>200.13256006627958</v>
      </c>
      <c r="N1100" s="86">
        <f t="shared" si="128"/>
        <v>0.35778175313059268</v>
      </c>
      <c r="O1100" s="86">
        <f t="shared" si="130"/>
        <v>6.0491493383743045</v>
      </c>
      <c r="Q1100" s="95">
        <v>27851</v>
      </c>
      <c r="R1100" s="88">
        <f t="shared" si="127"/>
        <v>200.13256006627958</v>
      </c>
    </row>
    <row r="1101" spans="1:20" x14ac:dyDescent="0.3">
      <c r="A1101" s="95">
        <v>27881</v>
      </c>
      <c r="B1101" s="92" t="s">
        <v>0</v>
      </c>
      <c r="C1101" s="92" t="s">
        <v>0</v>
      </c>
      <c r="D1101" s="92" t="s">
        <v>0</v>
      </c>
      <c r="E1101" s="258">
        <v>56.5</v>
      </c>
      <c r="F1101" s="97"/>
      <c r="G1101" s="84" t="s">
        <v>0</v>
      </c>
      <c r="H1101" s="84" t="s">
        <v>0</v>
      </c>
      <c r="I1101" s="84" t="s">
        <v>0</v>
      </c>
      <c r="J1101" s="84" t="s">
        <v>0</v>
      </c>
      <c r="K1101" s="258">
        <f t="shared" si="131"/>
        <v>0.71301247771835552</v>
      </c>
      <c r="L1101" s="86"/>
      <c r="M1101" s="258">
        <f t="shared" si="129"/>
        <v>201.55953019152935</v>
      </c>
      <c r="N1101" s="86">
        <f t="shared" si="128"/>
        <v>0.71301247771835552</v>
      </c>
      <c r="O1101" s="86">
        <f t="shared" si="130"/>
        <v>6.203007518796988</v>
      </c>
      <c r="Q1101" s="95">
        <v>27881</v>
      </c>
      <c r="R1101" s="88">
        <f t="shared" si="127"/>
        <v>201.55953019152935</v>
      </c>
    </row>
    <row r="1102" spans="1:20" x14ac:dyDescent="0.3">
      <c r="A1102" s="95">
        <v>27912</v>
      </c>
      <c r="B1102" s="92" t="s">
        <v>0</v>
      </c>
      <c r="C1102" s="92" t="s">
        <v>0</v>
      </c>
      <c r="D1102" s="92" t="s">
        <v>0</v>
      </c>
      <c r="E1102" s="258">
        <v>56.8</v>
      </c>
      <c r="F1102" s="97"/>
      <c r="G1102" s="84" t="s">
        <v>0</v>
      </c>
      <c r="H1102" s="84" t="s">
        <v>0</v>
      </c>
      <c r="I1102" s="84" t="s">
        <v>0</v>
      </c>
      <c r="J1102" s="84" t="s">
        <v>0</v>
      </c>
      <c r="K1102" s="258">
        <f t="shared" si="131"/>
        <v>0.53097345132742113</v>
      </c>
      <c r="L1102" s="86"/>
      <c r="M1102" s="258">
        <f t="shared" si="129"/>
        <v>202.62975778546664</v>
      </c>
      <c r="N1102" s="86">
        <f t="shared" si="128"/>
        <v>0.53097345132742113</v>
      </c>
      <c r="O1102" s="86">
        <f t="shared" si="130"/>
        <v>5.9701492537313161</v>
      </c>
      <c r="Q1102" s="95">
        <v>27912</v>
      </c>
      <c r="R1102" s="88">
        <f t="shared" si="127"/>
        <v>202.62975778546664</v>
      </c>
      <c r="T1102" s="31"/>
    </row>
    <row r="1103" spans="1:20" x14ac:dyDescent="0.3">
      <c r="A1103" s="95">
        <v>27942</v>
      </c>
      <c r="B1103" s="92" t="s">
        <v>0</v>
      </c>
      <c r="C1103" s="92" t="s">
        <v>0</v>
      </c>
      <c r="D1103" s="92" t="s">
        <v>0</v>
      </c>
      <c r="E1103" s="258">
        <v>57.1</v>
      </c>
      <c r="F1103" s="97"/>
      <c r="G1103" s="84" t="s">
        <v>0</v>
      </c>
      <c r="H1103" s="84" t="s">
        <v>0</v>
      </c>
      <c r="I1103" s="84" t="s">
        <v>0</v>
      </c>
      <c r="J1103" s="84" t="s">
        <v>0</v>
      </c>
      <c r="K1103" s="258">
        <f t="shared" si="131"/>
        <v>0.52816901408452299</v>
      </c>
      <c r="L1103" s="86"/>
      <c r="M1103" s="258">
        <f t="shared" si="129"/>
        <v>203.69998537940398</v>
      </c>
      <c r="N1103" s="86">
        <f t="shared" si="128"/>
        <v>0.52816901408452299</v>
      </c>
      <c r="O1103" s="86">
        <f t="shared" si="130"/>
        <v>5.3505535055350606</v>
      </c>
      <c r="Q1103" s="95">
        <v>27942</v>
      </c>
      <c r="R1103" s="88">
        <f t="shared" si="127"/>
        <v>203.69998537940398</v>
      </c>
      <c r="T1103" s="31"/>
    </row>
    <row r="1104" spans="1:20" x14ac:dyDescent="0.3">
      <c r="A1104" s="95">
        <v>27973</v>
      </c>
      <c r="B1104" s="92" t="s">
        <v>0</v>
      </c>
      <c r="C1104" s="92" t="s">
        <v>0</v>
      </c>
      <c r="D1104" s="92" t="s">
        <v>0</v>
      </c>
      <c r="E1104" s="258">
        <v>57.4</v>
      </c>
      <c r="F1104" s="97"/>
      <c r="G1104" s="84" t="s">
        <v>0</v>
      </c>
      <c r="H1104" s="84" t="s">
        <v>0</v>
      </c>
      <c r="I1104" s="84" t="s">
        <v>0</v>
      </c>
      <c r="J1104" s="84" t="s">
        <v>0</v>
      </c>
      <c r="K1104" s="258">
        <f t="shared" si="131"/>
        <v>0.52539404553415547</v>
      </c>
      <c r="L1104" s="86"/>
      <c r="M1104" s="258">
        <f t="shared" si="129"/>
        <v>204.77021297334133</v>
      </c>
      <c r="N1104" s="86">
        <f t="shared" si="128"/>
        <v>0.52539404553415547</v>
      </c>
      <c r="O1104" s="86">
        <f t="shared" si="130"/>
        <v>5.7090239410681587</v>
      </c>
      <c r="Q1104" s="95">
        <v>27973</v>
      </c>
      <c r="R1104" s="88">
        <f t="shared" si="127"/>
        <v>204.77021297334133</v>
      </c>
    </row>
    <row r="1105" spans="1:20" x14ac:dyDescent="0.3">
      <c r="A1105" s="95">
        <v>28004</v>
      </c>
      <c r="B1105" s="92" t="s">
        <v>0</v>
      </c>
      <c r="C1105" s="92" t="s">
        <v>0</v>
      </c>
      <c r="D1105" s="92" t="s">
        <v>0</v>
      </c>
      <c r="E1105" s="258">
        <v>57.6</v>
      </c>
      <c r="F1105" s="97"/>
      <c r="G1105" s="84" t="s">
        <v>0</v>
      </c>
      <c r="H1105" s="84" t="s">
        <v>0</v>
      </c>
      <c r="I1105" s="84" t="s">
        <v>0</v>
      </c>
      <c r="J1105" s="84" t="s">
        <v>0</v>
      </c>
      <c r="K1105" s="258">
        <f t="shared" si="131"/>
        <v>0.34843205574912606</v>
      </c>
      <c r="L1105" s="86"/>
      <c r="M1105" s="258">
        <f t="shared" si="129"/>
        <v>205.4836980359662</v>
      </c>
      <c r="N1105" s="86">
        <f t="shared" si="128"/>
        <v>0.34843205574912606</v>
      </c>
      <c r="O1105" s="86">
        <f t="shared" si="130"/>
        <v>5.4945054945054972</v>
      </c>
      <c r="Q1105" s="95">
        <v>28004</v>
      </c>
      <c r="R1105" s="88">
        <f t="shared" si="127"/>
        <v>205.4836980359662</v>
      </c>
    </row>
    <row r="1106" spans="1:20" x14ac:dyDescent="0.3">
      <c r="A1106" s="95">
        <v>28034</v>
      </c>
      <c r="B1106" s="92" t="s">
        <v>0</v>
      </c>
      <c r="C1106" s="92" t="s">
        <v>0</v>
      </c>
      <c r="D1106" s="92" t="s">
        <v>0</v>
      </c>
      <c r="E1106" s="258">
        <v>57.9</v>
      </c>
      <c r="F1106" s="97"/>
      <c r="G1106" s="84" t="s">
        <v>0</v>
      </c>
      <c r="H1106" s="84" t="s">
        <v>0</v>
      </c>
      <c r="I1106" s="84" t="s">
        <v>0</v>
      </c>
      <c r="J1106" s="84" t="s">
        <v>0</v>
      </c>
      <c r="K1106" s="258">
        <f t="shared" si="131"/>
        <v>0.52083333333332593</v>
      </c>
      <c r="L1106" s="86"/>
      <c r="M1106" s="258">
        <f t="shared" si="129"/>
        <v>206.55392562990352</v>
      </c>
      <c r="N1106" s="86">
        <f t="shared" si="128"/>
        <v>0.52083333333332593</v>
      </c>
      <c r="O1106" s="86">
        <f t="shared" si="130"/>
        <v>5.464480874316946</v>
      </c>
      <c r="Q1106" s="95">
        <v>28034</v>
      </c>
      <c r="R1106" s="88">
        <f t="shared" si="127"/>
        <v>206.55392562990352</v>
      </c>
    </row>
    <row r="1107" spans="1:20" x14ac:dyDescent="0.3">
      <c r="A1107" s="95">
        <v>28065</v>
      </c>
      <c r="B1107" s="92" t="s">
        <v>0</v>
      </c>
      <c r="C1107" s="92" t="s">
        <v>0</v>
      </c>
      <c r="D1107" s="92" t="s">
        <v>0</v>
      </c>
      <c r="E1107" s="258">
        <v>58</v>
      </c>
      <c r="F1107" s="97"/>
      <c r="G1107" s="84" t="s">
        <v>0</v>
      </c>
      <c r="H1107" s="84" t="s">
        <v>0</v>
      </c>
      <c r="I1107" s="84" t="s">
        <v>0</v>
      </c>
      <c r="J1107" s="84" t="s">
        <v>0</v>
      </c>
      <c r="K1107" s="258">
        <f t="shared" si="131"/>
        <v>0.17271157167531026</v>
      </c>
      <c r="L1107" s="86"/>
      <c r="M1107" s="258">
        <f t="shared" si="129"/>
        <v>206.91066816121597</v>
      </c>
      <c r="N1107" s="86">
        <f t="shared" si="128"/>
        <v>0.17271157167531026</v>
      </c>
      <c r="O1107" s="86">
        <f t="shared" si="130"/>
        <v>4.8824593128390825</v>
      </c>
      <c r="Q1107" s="95">
        <v>28065</v>
      </c>
      <c r="R1107" s="88">
        <f t="shared" si="127"/>
        <v>206.91066816121597</v>
      </c>
      <c r="T1107" s="31"/>
    </row>
    <row r="1108" spans="1:20" x14ac:dyDescent="0.3">
      <c r="A1108" s="95">
        <v>28095</v>
      </c>
      <c r="B1108" s="92" t="s">
        <v>0</v>
      </c>
      <c r="C1108" s="92" t="s">
        <v>0</v>
      </c>
      <c r="D1108" s="92" t="s">
        <v>0</v>
      </c>
      <c r="E1108" s="258">
        <v>58.2</v>
      </c>
      <c r="F1108" s="97"/>
      <c r="G1108" s="84" t="s">
        <v>0</v>
      </c>
      <c r="H1108" s="84" t="s">
        <v>0</v>
      </c>
      <c r="I1108" s="84" t="s">
        <v>0</v>
      </c>
      <c r="J1108" s="84" t="s">
        <v>0</v>
      </c>
      <c r="K1108" s="258">
        <f t="shared" si="131"/>
        <v>0.34482758620690834</v>
      </c>
      <c r="L1108" s="86"/>
      <c r="M1108" s="258">
        <f t="shared" si="129"/>
        <v>207.62415322384086</v>
      </c>
      <c r="N1108" s="86">
        <f t="shared" si="128"/>
        <v>0.34482758620690834</v>
      </c>
      <c r="O1108" s="86">
        <f t="shared" si="130"/>
        <v>4.8648648648648818</v>
      </c>
      <c r="Q1108" s="95">
        <v>28095</v>
      </c>
      <c r="R1108" s="88">
        <f t="shared" ref="R1108:R1171" si="132">M1108</f>
        <v>207.62415322384086</v>
      </c>
      <c r="T1108" s="31"/>
    </row>
    <row r="1109" spans="1:20" x14ac:dyDescent="0.3">
      <c r="A1109" s="95">
        <v>28126</v>
      </c>
      <c r="B1109" s="92" t="s">
        <v>0</v>
      </c>
      <c r="C1109" s="92" t="s">
        <v>0</v>
      </c>
      <c r="D1109" s="92" t="s">
        <v>0</v>
      </c>
      <c r="E1109" s="258">
        <v>58.5</v>
      </c>
      <c r="F1109" s="97"/>
      <c r="G1109" s="84" t="s">
        <v>0</v>
      </c>
      <c r="H1109" s="84" t="s">
        <v>0</v>
      </c>
      <c r="I1109" s="84" t="s">
        <v>0</v>
      </c>
      <c r="J1109" s="84" t="s">
        <v>0</v>
      </c>
      <c r="K1109" s="258">
        <f t="shared" si="131"/>
        <v>0.51546391752577136</v>
      </c>
      <c r="L1109" s="86"/>
      <c r="M1109" s="258">
        <f t="shared" si="129"/>
        <v>208.69438081777818</v>
      </c>
      <c r="N1109" s="86">
        <f t="shared" si="128"/>
        <v>0.51546391752577136</v>
      </c>
      <c r="O1109" s="86">
        <f t="shared" si="130"/>
        <v>5.2158273381295084</v>
      </c>
      <c r="Q1109" s="95">
        <v>28126</v>
      </c>
      <c r="R1109" s="88">
        <f t="shared" si="132"/>
        <v>208.69438081777818</v>
      </c>
    </row>
    <row r="1110" spans="1:20" x14ac:dyDescent="0.3">
      <c r="A1110" s="95">
        <v>28157</v>
      </c>
      <c r="B1110" s="92" t="s">
        <v>0</v>
      </c>
      <c r="C1110" s="92" t="s">
        <v>0</v>
      </c>
      <c r="D1110" s="92" t="s">
        <v>0</v>
      </c>
      <c r="E1110" s="258">
        <v>59.1</v>
      </c>
      <c r="F1110" s="97"/>
      <c r="G1110" s="84" t="s">
        <v>0</v>
      </c>
      <c r="H1110" s="84" t="s">
        <v>0</v>
      </c>
      <c r="I1110" s="84" t="s">
        <v>0</v>
      </c>
      <c r="J1110" s="84" t="s">
        <v>0</v>
      </c>
      <c r="K1110" s="258">
        <f t="shared" si="131"/>
        <v>1.025641025641022</v>
      </c>
      <c r="L1110" s="86"/>
      <c r="M1110" s="258">
        <f t="shared" si="129"/>
        <v>210.83483600565282</v>
      </c>
      <c r="N1110" s="86">
        <f t="shared" ref="N1110:N1173" si="133">((M1110/M1109)-1)*100</f>
        <v>1.025641025641022</v>
      </c>
      <c r="O1110" s="86">
        <f t="shared" si="130"/>
        <v>5.9139784946236729</v>
      </c>
      <c r="Q1110" s="95">
        <v>28157</v>
      </c>
      <c r="R1110" s="88">
        <f t="shared" si="132"/>
        <v>210.83483600565282</v>
      </c>
    </row>
    <row r="1111" spans="1:20" x14ac:dyDescent="0.3">
      <c r="A1111" s="95">
        <v>28185</v>
      </c>
      <c r="B1111" s="92" t="s">
        <v>0</v>
      </c>
      <c r="C1111" s="92" t="s">
        <v>0</v>
      </c>
      <c r="D1111" s="92" t="s">
        <v>0</v>
      </c>
      <c r="E1111" s="258">
        <v>59.5</v>
      </c>
      <c r="F1111" s="97"/>
      <c r="G1111" s="84" t="s">
        <v>0</v>
      </c>
      <c r="H1111" s="84" t="s">
        <v>0</v>
      </c>
      <c r="I1111" s="84" t="s">
        <v>0</v>
      </c>
      <c r="J1111" s="84" t="s">
        <v>0</v>
      </c>
      <c r="K1111" s="258">
        <f t="shared" si="131"/>
        <v>0.67681895093061328</v>
      </c>
      <c r="L1111" s="86"/>
      <c r="M1111" s="258">
        <f t="shared" si="129"/>
        <v>212.26180613090256</v>
      </c>
      <c r="N1111" s="86">
        <f t="shared" si="133"/>
        <v>0.67681895093061328</v>
      </c>
      <c r="O1111" s="86">
        <f t="shared" si="130"/>
        <v>6.4400715563506239</v>
      </c>
      <c r="Q1111" s="95">
        <v>28185</v>
      </c>
      <c r="R1111" s="88">
        <f t="shared" si="132"/>
        <v>212.26180613090256</v>
      </c>
    </row>
    <row r="1112" spans="1:20" x14ac:dyDescent="0.3">
      <c r="A1112" s="95">
        <v>28216</v>
      </c>
      <c r="B1112" s="92" t="s">
        <v>0</v>
      </c>
      <c r="C1112" s="92" t="s">
        <v>0</v>
      </c>
      <c r="D1112" s="92" t="s">
        <v>0</v>
      </c>
      <c r="E1112" s="258">
        <v>60</v>
      </c>
      <c r="F1112" s="97"/>
      <c r="G1112" s="84" t="s">
        <v>0</v>
      </c>
      <c r="H1112" s="84" t="s">
        <v>0</v>
      </c>
      <c r="I1112" s="84" t="s">
        <v>0</v>
      </c>
      <c r="J1112" s="84" t="s">
        <v>0</v>
      </c>
      <c r="K1112" s="258">
        <f t="shared" si="131"/>
        <v>0.84033613445377853</v>
      </c>
      <c r="L1112" s="86"/>
      <c r="M1112" s="258">
        <f t="shared" ref="M1112:M1175" si="134">M1111*(1+(K1112/100))</f>
        <v>214.04551878746474</v>
      </c>
      <c r="N1112" s="86">
        <f t="shared" si="133"/>
        <v>0.84033613445377853</v>
      </c>
      <c r="O1112" s="86">
        <f t="shared" si="130"/>
        <v>6.9518716577539941</v>
      </c>
      <c r="Q1112" s="95">
        <v>28216</v>
      </c>
      <c r="R1112" s="88">
        <f t="shared" si="132"/>
        <v>214.04551878746474</v>
      </c>
      <c r="T1112" s="31"/>
    </row>
    <row r="1113" spans="1:20" x14ac:dyDescent="0.3">
      <c r="A1113" s="95">
        <v>28246</v>
      </c>
      <c r="B1113" s="92" t="s">
        <v>0</v>
      </c>
      <c r="C1113" s="92" t="s">
        <v>0</v>
      </c>
      <c r="D1113" s="92" t="s">
        <v>0</v>
      </c>
      <c r="E1113" s="258">
        <v>60.3</v>
      </c>
      <c r="F1113" s="97"/>
      <c r="G1113" s="84" t="s">
        <v>0</v>
      </c>
      <c r="H1113" s="84" t="s">
        <v>0</v>
      </c>
      <c r="I1113" s="84" t="s">
        <v>0</v>
      </c>
      <c r="J1113" s="84" t="s">
        <v>0</v>
      </c>
      <c r="K1113" s="258">
        <f t="shared" si="131"/>
        <v>0.49999999999998934</v>
      </c>
      <c r="L1113" s="86"/>
      <c r="M1113" s="258">
        <f t="shared" si="134"/>
        <v>215.11574638140203</v>
      </c>
      <c r="N1113" s="86">
        <f t="shared" si="133"/>
        <v>0.49999999999998934</v>
      </c>
      <c r="O1113" s="86">
        <f t="shared" si="130"/>
        <v>6.725663716814112</v>
      </c>
      <c r="Q1113" s="95">
        <v>28246</v>
      </c>
      <c r="R1113" s="88">
        <f t="shared" si="132"/>
        <v>215.11574638140203</v>
      </c>
      <c r="T1113" s="31"/>
    </row>
    <row r="1114" spans="1:20" x14ac:dyDescent="0.3">
      <c r="A1114" s="95">
        <v>28277</v>
      </c>
      <c r="B1114" s="92" t="s">
        <v>0</v>
      </c>
      <c r="C1114" s="92" t="s">
        <v>0</v>
      </c>
      <c r="D1114" s="92" t="s">
        <v>0</v>
      </c>
      <c r="E1114" s="258">
        <v>60.7</v>
      </c>
      <c r="F1114" s="97"/>
      <c r="G1114" s="84" t="s">
        <v>0</v>
      </c>
      <c r="H1114" s="84" t="s">
        <v>0</v>
      </c>
      <c r="I1114" s="84" t="s">
        <v>0</v>
      </c>
      <c r="J1114" s="84" t="s">
        <v>0</v>
      </c>
      <c r="K1114" s="258">
        <f t="shared" si="131"/>
        <v>0.66334991708127955</v>
      </c>
      <c r="L1114" s="86"/>
      <c r="M1114" s="258">
        <f t="shared" si="134"/>
        <v>216.54271650665183</v>
      </c>
      <c r="N1114" s="86">
        <f t="shared" si="133"/>
        <v>0.66334991708127955</v>
      </c>
      <c r="O1114" s="86">
        <f t="shared" si="130"/>
        <v>6.8661971830985769</v>
      </c>
      <c r="Q1114" s="95">
        <v>28277</v>
      </c>
      <c r="R1114" s="88">
        <f t="shared" si="132"/>
        <v>216.54271650665183</v>
      </c>
    </row>
    <row r="1115" spans="1:20" x14ac:dyDescent="0.3">
      <c r="A1115" s="95">
        <v>28307</v>
      </c>
      <c r="B1115" s="92" t="s">
        <v>0</v>
      </c>
      <c r="C1115" s="92" t="s">
        <v>0</v>
      </c>
      <c r="D1115" s="92" t="s">
        <v>0</v>
      </c>
      <c r="E1115" s="258">
        <v>61</v>
      </c>
      <c r="F1115" s="97"/>
      <c r="G1115" s="84" t="s">
        <v>0</v>
      </c>
      <c r="H1115" s="84" t="s">
        <v>0</v>
      </c>
      <c r="I1115" s="84" t="s">
        <v>0</v>
      </c>
      <c r="J1115" s="84" t="s">
        <v>0</v>
      </c>
      <c r="K1115" s="258">
        <f t="shared" si="131"/>
        <v>0.49423393739702615</v>
      </c>
      <c r="L1115" s="86"/>
      <c r="M1115" s="258">
        <f t="shared" si="134"/>
        <v>217.61294410058915</v>
      </c>
      <c r="N1115" s="86">
        <f t="shared" si="133"/>
        <v>0.49423393739702615</v>
      </c>
      <c r="O1115" s="86">
        <f t="shared" si="130"/>
        <v>6.8301225919439323</v>
      </c>
      <c r="Q1115" s="95">
        <v>28307</v>
      </c>
      <c r="R1115" s="88">
        <f t="shared" si="132"/>
        <v>217.61294410058915</v>
      </c>
    </row>
    <row r="1116" spans="1:20" x14ac:dyDescent="0.3">
      <c r="A1116" s="95">
        <v>28338</v>
      </c>
      <c r="B1116" s="92" t="s">
        <v>0</v>
      </c>
      <c r="C1116" s="92" t="s">
        <v>0</v>
      </c>
      <c r="D1116" s="92" t="s">
        <v>0</v>
      </c>
      <c r="E1116" s="258">
        <v>61.2</v>
      </c>
      <c r="F1116" s="97"/>
      <c r="G1116" s="84" t="s">
        <v>0</v>
      </c>
      <c r="H1116" s="84" t="s">
        <v>0</v>
      </c>
      <c r="I1116" s="84" t="s">
        <v>0</v>
      </c>
      <c r="J1116" s="84" t="s">
        <v>0</v>
      </c>
      <c r="K1116" s="258">
        <f t="shared" si="131"/>
        <v>0.32786885245901232</v>
      </c>
      <c r="L1116" s="86"/>
      <c r="M1116" s="258">
        <f t="shared" si="134"/>
        <v>218.32642916321402</v>
      </c>
      <c r="N1116" s="86">
        <f t="shared" si="133"/>
        <v>0.32786885245901232</v>
      </c>
      <c r="O1116" s="86">
        <f t="shared" si="130"/>
        <v>6.6202090592334173</v>
      </c>
      <c r="Q1116" s="95">
        <v>28338</v>
      </c>
      <c r="R1116" s="88">
        <f t="shared" si="132"/>
        <v>218.32642916321402</v>
      </c>
    </row>
    <row r="1117" spans="1:20" x14ac:dyDescent="0.3">
      <c r="A1117" s="95">
        <v>28369</v>
      </c>
      <c r="B1117" s="92" t="s">
        <v>0</v>
      </c>
      <c r="C1117" s="92" t="s">
        <v>0</v>
      </c>
      <c r="D1117" s="92" t="s">
        <v>0</v>
      </c>
      <c r="E1117" s="258">
        <v>61.4</v>
      </c>
      <c r="F1117" s="97"/>
      <c r="G1117" s="84" t="s">
        <v>0</v>
      </c>
      <c r="H1117" s="84" t="s">
        <v>0</v>
      </c>
      <c r="I1117" s="84" t="s">
        <v>0</v>
      </c>
      <c r="J1117" s="84" t="s">
        <v>0</v>
      </c>
      <c r="K1117" s="258">
        <f t="shared" si="131"/>
        <v>0.32679738562091387</v>
      </c>
      <c r="L1117" s="86"/>
      <c r="M1117" s="258">
        <f t="shared" si="134"/>
        <v>219.03991422583888</v>
      </c>
      <c r="N1117" s="86">
        <f t="shared" si="133"/>
        <v>0.32679738562091387</v>
      </c>
      <c r="O1117" s="86">
        <f t="shared" si="130"/>
        <v>6.5972222222221877</v>
      </c>
      <c r="Q1117" s="95">
        <v>28369</v>
      </c>
      <c r="R1117" s="88">
        <f t="shared" si="132"/>
        <v>219.03991422583888</v>
      </c>
      <c r="T1117" s="31"/>
    </row>
    <row r="1118" spans="1:20" x14ac:dyDescent="0.3">
      <c r="A1118" s="95">
        <v>28399</v>
      </c>
      <c r="B1118" s="92" t="s">
        <v>0</v>
      </c>
      <c r="C1118" s="92" t="s">
        <v>0</v>
      </c>
      <c r="D1118" s="92" t="s">
        <v>0</v>
      </c>
      <c r="E1118" s="258">
        <v>61.6</v>
      </c>
      <c r="F1118" s="97"/>
      <c r="G1118" s="84" t="s">
        <v>0</v>
      </c>
      <c r="H1118" s="84" t="s">
        <v>0</v>
      </c>
      <c r="I1118" s="84" t="s">
        <v>0</v>
      </c>
      <c r="J1118" s="84" t="s">
        <v>0</v>
      </c>
      <c r="K1118" s="258">
        <f t="shared" si="131"/>
        <v>0.32573289902280145</v>
      </c>
      <c r="L1118" s="86"/>
      <c r="M1118" s="258">
        <f t="shared" si="134"/>
        <v>219.75339928846375</v>
      </c>
      <c r="N1118" s="86">
        <f t="shared" si="133"/>
        <v>0.32573289902280145</v>
      </c>
      <c r="O1118" s="86">
        <f t="shared" si="130"/>
        <v>6.3903281519861466</v>
      </c>
      <c r="Q1118" s="95">
        <v>28399</v>
      </c>
      <c r="R1118" s="88">
        <f t="shared" si="132"/>
        <v>219.75339928846375</v>
      </c>
      <c r="T1118" s="31"/>
    </row>
    <row r="1119" spans="1:20" x14ac:dyDescent="0.3">
      <c r="A1119" s="95">
        <v>28430</v>
      </c>
      <c r="B1119" s="92" t="s">
        <v>0</v>
      </c>
      <c r="C1119" s="92" t="s">
        <v>0</v>
      </c>
      <c r="D1119" s="92" t="s">
        <v>0</v>
      </c>
      <c r="E1119" s="258">
        <v>61.9</v>
      </c>
      <c r="F1119" s="97"/>
      <c r="G1119" s="84" t="s">
        <v>0</v>
      </c>
      <c r="H1119" s="84" t="s">
        <v>0</v>
      </c>
      <c r="I1119" s="84" t="s">
        <v>0</v>
      </c>
      <c r="J1119" s="84" t="s">
        <v>0</v>
      </c>
      <c r="K1119" s="258">
        <f t="shared" si="131"/>
        <v>0.48701298701299134</v>
      </c>
      <c r="L1119" s="86"/>
      <c r="M1119" s="258">
        <f t="shared" si="134"/>
        <v>220.8236268824011</v>
      </c>
      <c r="N1119" s="86">
        <f t="shared" si="133"/>
        <v>0.48701298701299134</v>
      </c>
      <c r="O1119" s="86">
        <f t="shared" si="130"/>
        <v>6.7241379310344351</v>
      </c>
      <c r="Q1119" s="95">
        <v>28430</v>
      </c>
      <c r="R1119" s="88">
        <f t="shared" si="132"/>
        <v>220.8236268824011</v>
      </c>
    </row>
    <row r="1120" spans="1:20" x14ac:dyDescent="0.3">
      <c r="A1120" s="95">
        <v>28460</v>
      </c>
      <c r="B1120" s="92" t="s">
        <v>0</v>
      </c>
      <c r="C1120" s="92" t="s">
        <v>0</v>
      </c>
      <c r="D1120" s="92" t="s">
        <v>0</v>
      </c>
      <c r="E1120" s="258">
        <v>62.1</v>
      </c>
      <c r="F1120" s="97"/>
      <c r="G1120" s="84" t="s">
        <v>0</v>
      </c>
      <c r="H1120" s="84" t="s">
        <v>0</v>
      </c>
      <c r="I1120" s="84" t="s">
        <v>0</v>
      </c>
      <c r="J1120" s="84" t="s">
        <v>0</v>
      </c>
      <c r="K1120" s="258">
        <f t="shared" si="131"/>
        <v>0.3231017770597866</v>
      </c>
      <c r="L1120" s="86"/>
      <c r="M1120" s="258">
        <f t="shared" si="134"/>
        <v>221.537111945026</v>
      </c>
      <c r="N1120" s="86">
        <f t="shared" si="133"/>
        <v>0.3231017770597866</v>
      </c>
      <c r="O1120" s="86">
        <f t="shared" si="130"/>
        <v>6.7010309278350055</v>
      </c>
      <c r="Q1120" s="95">
        <v>28460</v>
      </c>
      <c r="R1120" s="88">
        <f t="shared" si="132"/>
        <v>221.537111945026</v>
      </c>
    </row>
    <row r="1121" spans="1:20" x14ac:dyDescent="0.3">
      <c r="A1121" s="95">
        <v>28491</v>
      </c>
      <c r="B1121" s="92" t="s">
        <v>0</v>
      </c>
      <c r="C1121" s="92" t="s">
        <v>0</v>
      </c>
      <c r="D1121" s="92" t="s">
        <v>0</v>
      </c>
      <c r="E1121" s="258">
        <v>62.5</v>
      </c>
      <c r="F1121" s="97"/>
      <c r="G1121" s="84" t="s">
        <v>0</v>
      </c>
      <c r="H1121" s="84" t="s">
        <v>0</v>
      </c>
      <c r="I1121" s="84" t="s">
        <v>0</v>
      </c>
      <c r="J1121" s="84" t="s">
        <v>0</v>
      </c>
      <c r="K1121" s="258">
        <f t="shared" si="131"/>
        <v>0.6441223832528209</v>
      </c>
      <c r="L1121" s="86"/>
      <c r="M1121" s="258">
        <f t="shared" si="134"/>
        <v>222.96408207027577</v>
      </c>
      <c r="N1121" s="86">
        <f t="shared" si="133"/>
        <v>0.6441223832528209</v>
      </c>
      <c r="O1121" s="86">
        <f t="shared" ref="O1121:O1184" si="135">((M1121/M1109)-1)*100</f>
        <v>6.8376068376068133</v>
      </c>
      <c r="Q1121" s="95">
        <v>28491</v>
      </c>
      <c r="R1121" s="88">
        <f t="shared" si="132"/>
        <v>222.96408207027577</v>
      </c>
    </row>
    <row r="1122" spans="1:20" x14ac:dyDescent="0.3">
      <c r="A1122" s="95">
        <v>28522</v>
      </c>
      <c r="B1122" s="92" t="s">
        <v>0</v>
      </c>
      <c r="C1122" s="92" t="s">
        <v>0</v>
      </c>
      <c r="D1122" s="92" t="s">
        <v>0</v>
      </c>
      <c r="E1122" s="258">
        <v>62.9</v>
      </c>
      <c r="F1122" s="97"/>
      <c r="G1122" s="84" t="s">
        <v>0</v>
      </c>
      <c r="H1122" s="84" t="s">
        <v>0</v>
      </c>
      <c r="I1122" s="84" t="s">
        <v>0</v>
      </c>
      <c r="J1122" s="84" t="s">
        <v>0</v>
      </c>
      <c r="K1122" s="258">
        <f t="shared" si="131"/>
        <v>0.63999999999999613</v>
      </c>
      <c r="L1122" s="86"/>
      <c r="M1122" s="258">
        <f t="shared" si="134"/>
        <v>224.39105219552553</v>
      </c>
      <c r="N1122" s="86">
        <f t="shared" si="133"/>
        <v>0.63999999999999613</v>
      </c>
      <c r="O1122" s="86">
        <f t="shared" si="135"/>
        <v>6.429780033840915</v>
      </c>
      <c r="Q1122" s="95">
        <v>28522</v>
      </c>
      <c r="R1122" s="88">
        <f t="shared" si="132"/>
        <v>224.39105219552553</v>
      </c>
      <c r="T1122" s="31"/>
    </row>
    <row r="1123" spans="1:20" x14ac:dyDescent="0.3">
      <c r="A1123" s="95">
        <v>28550</v>
      </c>
      <c r="B1123" s="92" t="s">
        <v>0</v>
      </c>
      <c r="C1123" s="92" t="s">
        <v>0</v>
      </c>
      <c r="D1123" s="92" t="s">
        <v>0</v>
      </c>
      <c r="E1123" s="258">
        <v>63.4</v>
      </c>
      <c r="F1123" s="97"/>
      <c r="G1123" s="84" t="s">
        <v>0</v>
      </c>
      <c r="H1123" s="84" t="s">
        <v>0</v>
      </c>
      <c r="I1123" s="84" t="s">
        <v>0</v>
      </c>
      <c r="J1123" s="84" t="s">
        <v>0</v>
      </c>
      <c r="K1123" s="258">
        <f t="shared" si="131"/>
        <v>0.79491255961843255</v>
      </c>
      <c r="L1123" s="86"/>
      <c r="M1123" s="258">
        <f t="shared" si="134"/>
        <v>226.17476485208772</v>
      </c>
      <c r="N1123" s="86">
        <f t="shared" si="133"/>
        <v>0.79491255961843255</v>
      </c>
      <c r="O1123" s="86">
        <f t="shared" si="135"/>
        <v>6.5546218487394725</v>
      </c>
      <c r="Q1123" s="95">
        <v>28550</v>
      </c>
      <c r="R1123" s="88">
        <f t="shared" si="132"/>
        <v>226.17476485208772</v>
      </c>
      <c r="T1123" s="31"/>
    </row>
    <row r="1124" spans="1:20" x14ac:dyDescent="0.3">
      <c r="A1124" s="95">
        <v>28581</v>
      </c>
      <c r="B1124" s="92" t="s">
        <v>0</v>
      </c>
      <c r="C1124" s="92" t="s">
        <v>0</v>
      </c>
      <c r="D1124" s="92" t="s">
        <v>0</v>
      </c>
      <c r="E1124" s="258">
        <v>63.9</v>
      </c>
      <c r="F1124" s="97"/>
      <c r="G1124" s="84" t="s">
        <v>0</v>
      </c>
      <c r="H1124" s="84" t="s">
        <v>0</v>
      </c>
      <c r="I1124" s="84" t="s">
        <v>0</v>
      </c>
      <c r="J1124" s="84" t="s">
        <v>0</v>
      </c>
      <c r="K1124" s="258">
        <f t="shared" si="131"/>
        <v>0.78864353312302349</v>
      </c>
      <c r="L1124" s="86"/>
      <c r="M1124" s="258">
        <f t="shared" si="134"/>
        <v>227.95847750864991</v>
      </c>
      <c r="N1124" s="86">
        <f t="shared" si="133"/>
        <v>0.78864353312302349</v>
      </c>
      <c r="O1124" s="86">
        <f t="shared" si="135"/>
        <v>6.4999999999999725</v>
      </c>
      <c r="Q1124" s="95">
        <v>28581</v>
      </c>
      <c r="R1124" s="88">
        <f t="shared" si="132"/>
        <v>227.95847750864991</v>
      </c>
    </row>
    <row r="1125" spans="1:20" x14ac:dyDescent="0.3">
      <c r="A1125" s="95">
        <v>28611</v>
      </c>
      <c r="B1125" s="92" t="s">
        <v>0</v>
      </c>
      <c r="C1125" s="92" t="s">
        <v>0</v>
      </c>
      <c r="D1125" s="92" t="s">
        <v>0</v>
      </c>
      <c r="E1125" s="258">
        <v>64.5</v>
      </c>
      <c r="F1125" s="97"/>
      <c r="G1125" s="84" t="s">
        <v>0</v>
      </c>
      <c r="H1125" s="84" t="s">
        <v>0</v>
      </c>
      <c r="I1125" s="84" t="s">
        <v>0</v>
      </c>
      <c r="J1125" s="84" t="s">
        <v>0</v>
      </c>
      <c r="K1125" s="258">
        <f t="shared" si="131"/>
        <v>0.93896713615022609</v>
      </c>
      <c r="L1125" s="86"/>
      <c r="M1125" s="258">
        <f t="shared" si="134"/>
        <v>230.09893269652454</v>
      </c>
      <c r="N1125" s="86">
        <f t="shared" si="133"/>
        <v>0.93896713615022609</v>
      </c>
      <c r="O1125" s="86">
        <f t="shared" si="135"/>
        <v>6.9651741293532243</v>
      </c>
      <c r="Q1125" s="95">
        <v>28611</v>
      </c>
      <c r="R1125" s="88">
        <f t="shared" si="132"/>
        <v>230.09893269652454</v>
      </c>
    </row>
    <row r="1126" spans="1:20" x14ac:dyDescent="0.3">
      <c r="A1126" s="95">
        <v>28642</v>
      </c>
      <c r="B1126" s="92" t="s">
        <v>0</v>
      </c>
      <c r="C1126" s="92" t="s">
        <v>0</v>
      </c>
      <c r="D1126" s="92" t="s">
        <v>0</v>
      </c>
      <c r="E1126" s="258">
        <v>65.2</v>
      </c>
      <c r="F1126" s="97"/>
      <c r="G1126" s="84" t="s">
        <v>0</v>
      </c>
      <c r="H1126" s="84" t="s">
        <v>0</v>
      </c>
      <c r="I1126" s="84" t="s">
        <v>0</v>
      </c>
      <c r="J1126" s="84" t="s">
        <v>0</v>
      </c>
      <c r="K1126" s="258">
        <f t="shared" si="131"/>
        <v>1.0852713178294726</v>
      </c>
      <c r="L1126" s="86"/>
      <c r="M1126" s="258">
        <f t="shared" si="134"/>
        <v>232.59613041571166</v>
      </c>
      <c r="N1126" s="86">
        <f t="shared" si="133"/>
        <v>1.0852713178294726</v>
      </c>
      <c r="O1126" s="86">
        <f t="shared" si="135"/>
        <v>7.4135090609555032</v>
      </c>
      <c r="Q1126" s="95">
        <v>28642</v>
      </c>
      <c r="R1126" s="88">
        <f t="shared" si="132"/>
        <v>232.59613041571166</v>
      </c>
    </row>
    <row r="1127" spans="1:20" x14ac:dyDescent="0.3">
      <c r="A1127" s="95">
        <v>28672</v>
      </c>
      <c r="B1127" s="92" t="s">
        <v>0</v>
      </c>
      <c r="C1127" s="92" t="s">
        <v>0</v>
      </c>
      <c r="D1127" s="92" t="s">
        <v>0</v>
      </c>
      <c r="E1127" s="258">
        <v>65.7</v>
      </c>
      <c r="F1127" s="97"/>
      <c r="G1127" s="84" t="s">
        <v>0</v>
      </c>
      <c r="H1127" s="84" t="s">
        <v>0</v>
      </c>
      <c r="I1127" s="84" t="s">
        <v>0</v>
      </c>
      <c r="J1127" s="84" t="s">
        <v>0</v>
      </c>
      <c r="K1127" s="258">
        <f t="shared" si="131"/>
        <v>0.76687116564417845</v>
      </c>
      <c r="L1127" s="86"/>
      <c r="M1127" s="258">
        <f t="shared" si="134"/>
        <v>234.37984307227387</v>
      </c>
      <c r="N1127" s="86">
        <f t="shared" si="133"/>
        <v>0.76687116564417845</v>
      </c>
      <c r="O1127" s="86">
        <f t="shared" si="135"/>
        <v>7.7049180327868783</v>
      </c>
      <c r="Q1127" s="95">
        <v>28672</v>
      </c>
      <c r="R1127" s="88">
        <f t="shared" si="132"/>
        <v>234.37984307227387</v>
      </c>
      <c r="T1127" s="31"/>
    </row>
    <row r="1128" spans="1:20" x14ac:dyDescent="0.3">
      <c r="A1128" s="95">
        <v>28703</v>
      </c>
      <c r="B1128" s="92" t="s">
        <v>0</v>
      </c>
      <c r="C1128" s="92" t="s">
        <v>0</v>
      </c>
      <c r="D1128" s="92" t="s">
        <v>0</v>
      </c>
      <c r="E1128" s="258">
        <v>66</v>
      </c>
      <c r="F1128" s="97"/>
      <c r="G1128" s="84" t="s">
        <v>0</v>
      </c>
      <c r="H1128" s="84" t="s">
        <v>0</v>
      </c>
      <c r="I1128" s="84" t="s">
        <v>0</v>
      </c>
      <c r="J1128" s="84" t="s">
        <v>0</v>
      </c>
      <c r="K1128" s="258">
        <f t="shared" si="131"/>
        <v>0.45662100456620447</v>
      </c>
      <c r="L1128" s="86"/>
      <c r="M1128" s="258">
        <f t="shared" si="134"/>
        <v>235.45007066621119</v>
      </c>
      <c r="N1128" s="86">
        <f t="shared" si="133"/>
        <v>0.45662100456620447</v>
      </c>
      <c r="O1128" s="86">
        <f t="shared" si="135"/>
        <v>7.8431372549019551</v>
      </c>
      <c r="Q1128" s="95">
        <v>28703</v>
      </c>
      <c r="R1128" s="88">
        <f t="shared" si="132"/>
        <v>235.45007066621119</v>
      </c>
      <c r="T1128" s="31"/>
    </row>
    <row r="1129" spans="1:20" x14ac:dyDescent="0.3">
      <c r="A1129" s="95">
        <v>28734</v>
      </c>
      <c r="B1129" s="92" t="s">
        <v>0</v>
      </c>
      <c r="C1129" s="92" t="s">
        <v>0</v>
      </c>
      <c r="D1129" s="92" t="s">
        <v>0</v>
      </c>
      <c r="E1129" s="258">
        <v>66.5</v>
      </c>
      <c r="F1129" s="97"/>
      <c r="G1129" s="84" t="s">
        <v>0</v>
      </c>
      <c r="H1129" s="84" t="s">
        <v>0</v>
      </c>
      <c r="I1129" s="84" t="s">
        <v>0</v>
      </c>
      <c r="J1129" s="84" t="s">
        <v>0</v>
      </c>
      <c r="K1129" s="258">
        <f t="shared" si="131"/>
        <v>0.7575757575757569</v>
      </c>
      <c r="L1129" s="86"/>
      <c r="M1129" s="258">
        <f t="shared" si="134"/>
        <v>237.23378332277341</v>
      </c>
      <c r="N1129" s="86">
        <f t="shared" si="133"/>
        <v>0.7575757575757569</v>
      </c>
      <c r="O1129" s="86">
        <f t="shared" si="135"/>
        <v>8.306188925081436</v>
      </c>
      <c r="Q1129" s="95">
        <v>28734</v>
      </c>
      <c r="R1129" s="88">
        <f t="shared" si="132"/>
        <v>237.23378332277341</v>
      </c>
    </row>
    <row r="1130" spans="1:20" x14ac:dyDescent="0.3">
      <c r="A1130" s="95">
        <v>28764</v>
      </c>
      <c r="B1130" s="92" t="s">
        <v>0</v>
      </c>
      <c r="C1130" s="92" t="s">
        <v>0</v>
      </c>
      <c r="D1130" s="92" t="s">
        <v>0</v>
      </c>
      <c r="E1130" s="258">
        <v>67.099999999999994</v>
      </c>
      <c r="F1130" s="97"/>
      <c r="G1130" s="84" t="s">
        <v>0</v>
      </c>
      <c r="H1130" s="84" t="s">
        <v>0</v>
      </c>
      <c r="I1130" s="84" t="s">
        <v>0</v>
      </c>
      <c r="J1130" s="84" t="s">
        <v>0</v>
      </c>
      <c r="K1130" s="258">
        <f t="shared" si="131"/>
        <v>0.90225563909773765</v>
      </c>
      <c r="L1130" s="86"/>
      <c r="M1130" s="258">
        <f t="shared" si="134"/>
        <v>239.37423851064804</v>
      </c>
      <c r="N1130" s="86">
        <f t="shared" si="133"/>
        <v>0.90225563909773765</v>
      </c>
      <c r="O1130" s="86">
        <f t="shared" si="135"/>
        <v>8.9285714285714413</v>
      </c>
      <c r="Q1130" s="95">
        <v>28764</v>
      </c>
      <c r="R1130" s="88">
        <f t="shared" si="132"/>
        <v>239.37423851064804</v>
      </c>
    </row>
    <row r="1131" spans="1:20" x14ac:dyDescent="0.3">
      <c r="A1131" s="95">
        <v>28795</v>
      </c>
      <c r="B1131" s="92" t="s">
        <v>0</v>
      </c>
      <c r="C1131" s="92" t="s">
        <v>0</v>
      </c>
      <c r="D1131" s="92" t="s">
        <v>0</v>
      </c>
      <c r="E1131" s="258">
        <v>67.400000000000006</v>
      </c>
      <c r="F1131" s="97"/>
      <c r="G1131" s="84" t="s">
        <v>0</v>
      </c>
      <c r="H1131" s="84" t="s">
        <v>0</v>
      </c>
      <c r="I1131" s="84" t="s">
        <v>0</v>
      </c>
      <c r="J1131" s="84" t="s">
        <v>0</v>
      </c>
      <c r="K1131" s="258">
        <f t="shared" si="131"/>
        <v>0.44709388971686526</v>
      </c>
      <c r="L1131" s="86"/>
      <c r="M1131" s="258">
        <f t="shared" si="134"/>
        <v>240.44446610458542</v>
      </c>
      <c r="N1131" s="86">
        <f t="shared" si="133"/>
        <v>0.44709388971686526</v>
      </c>
      <c r="O1131" s="86">
        <f t="shared" si="135"/>
        <v>8.8852988691437993</v>
      </c>
      <c r="Q1131" s="95">
        <v>28795</v>
      </c>
      <c r="R1131" s="88">
        <f t="shared" si="132"/>
        <v>240.44446610458542</v>
      </c>
    </row>
    <row r="1132" spans="1:20" x14ac:dyDescent="0.3">
      <c r="A1132" s="95">
        <v>28825</v>
      </c>
      <c r="B1132" s="92" t="s">
        <v>0</v>
      </c>
      <c r="C1132" s="92" t="s">
        <v>0</v>
      </c>
      <c r="D1132" s="92" t="s">
        <v>0</v>
      </c>
      <c r="E1132" s="258">
        <v>67.7</v>
      </c>
      <c r="F1132" s="97"/>
      <c r="G1132" s="84" t="s">
        <v>0</v>
      </c>
      <c r="H1132" s="84" t="s">
        <v>0</v>
      </c>
      <c r="I1132" s="84" t="s">
        <v>0</v>
      </c>
      <c r="J1132" s="84" t="s">
        <v>0</v>
      </c>
      <c r="K1132" s="258">
        <f t="shared" si="131"/>
        <v>0.44510385756675319</v>
      </c>
      <c r="L1132" s="86"/>
      <c r="M1132" s="258">
        <f t="shared" si="134"/>
        <v>241.51469369852271</v>
      </c>
      <c r="N1132" s="86">
        <f t="shared" si="133"/>
        <v>0.44510385756675319</v>
      </c>
      <c r="O1132" s="86">
        <f t="shared" si="135"/>
        <v>9.0177133655394481</v>
      </c>
      <c r="Q1132" s="95">
        <v>28825</v>
      </c>
      <c r="R1132" s="88">
        <f t="shared" si="132"/>
        <v>241.51469369852271</v>
      </c>
      <c r="T1132" s="31"/>
    </row>
    <row r="1133" spans="1:20" x14ac:dyDescent="0.3">
      <c r="A1133" s="95">
        <v>28856</v>
      </c>
      <c r="B1133" s="92" t="s">
        <v>0</v>
      </c>
      <c r="C1133" s="92" t="s">
        <v>0</v>
      </c>
      <c r="D1133" s="92" t="s">
        <v>0</v>
      </c>
      <c r="E1133" s="258">
        <v>68.3</v>
      </c>
      <c r="F1133" s="97"/>
      <c r="G1133" s="84" t="s">
        <v>0</v>
      </c>
      <c r="H1133" s="84" t="s">
        <v>0</v>
      </c>
      <c r="I1133" s="84" t="s">
        <v>0</v>
      </c>
      <c r="J1133" s="84" t="s">
        <v>0</v>
      </c>
      <c r="K1133" s="258">
        <f t="shared" si="131"/>
        <v>0.88626292466764678</v>
      </c>
      <c r="L1133" s="86"/>
      <c r="M1133" s="258">
        <f t="shared" si="134"/>
        <v>243.65514888639734</v>
      </c>
      <c r="N1133" s="86">
        <f t="shared" si="133"/>
        <v>0.88626292466764678</v>
      </c>
      <c r="O1133" s="86">
        <f t="shared" si="135"/>
        <v>9.2799999999999994</v>
      </c>
      <c r="Q1133" s="95">
        <v>28856</v>
      </c>
      <c r="R1133" s="88">
        <f t="shared" si="132"/>
        <v>243.65514888639734</v>
      </c>
      <c r="T1133" s="31"/>
    </row>
    <row r="1134" spans="1:20" x14ac:dyDescent="0.3">
      <c r="A1134" s="95">
        <v>28887</v>
      </c>
      <c r="B1134" s="92" t="s">
        <v>0</v>
      </c>
      <c r="C1134" s="92" t="s">
        <v>0</v>
      </c>
      <c r="D1134" s="92" t="s">
        <v>0</v>
      </c>
      <c r="E1134" s="258">
        <v>69.099999999999994</v>
      </c>
      <c r="F1134" s="97"/>
      <c r="G1134" s="84" t="s">
        <v>0</v>
      </c>
      <c r="H1134" s="84" t="s">
        <v>0</v>
      </c>
      <c r="I1134" s="84" t="s">
        <v>0</v>
      </c>
      <c r="J1134" s="84" t="s">
        <v>0</v>
      </c>
      <c r="K1134" s="258">
        <f t="shared" si="131"/>
        <v>1.171303074670571</v>
      </c>
      <c r="L1134" s="86"/>
      <c r="M1134" s="258">
        <f t="shared" si="134"/>
        <v>246.50908913689688</v>
      </c>
      <c r="N1134" s="86">
        <f t="shared" si="133"/>
        <v>1.171303074670571</v>
      </c>
      <c r="O1134" s="86">
        <f t="shared" si="135"/>
        <v>9.856915739268679</v>
      </c>
      <c r="Q1134" s="95">
        <v>28887</v>
      </c>
      <c r="R1134" s="88">
        <f t="shared" si="132"/>
        <v>246.50908913689688</v>
      </c>
    </row>
    <row r="1135" spans="1:20" x14ac:dyDescent="0.3">
      <c r="A1135" s="95">
        <v>28915</v>
      </c>
      <c r="B1135" s="92" t="s">
        <v>0</v>
      </c>
      <c r="C1135" s="92" t="s">
        <v>0</v>
      </c>
      <c r="D1135" s="92" t="s">
        <v>0</v>
      </c>
      <c r="E1135" s="258">
        <v>69.8</v>
      </c>
      <c r="F1135" s="97"/>
      <c r="G1135" s="84" t="s">
        <v>0</v>
      </c>
      <c r="H1135" s="84" t="s">
        <v>0</v>
      </c>
      <c r="I1135" s="84" t="s">
        <v>0</v>
      </c>
      <c r="J1135" s="84" t="s">
        <v>0</v>
      </c>
      <c r="K1135" s="258">
        <f t="shared" si="131"/>
        <v>1.013024602026058</v>
      </c>
      <c r="L1135" s="86"/>
      <c r="M1135" s="258">
        <f t="shared" si="134"/>
        <v>249.00628685608399</v>
      </c>
      <c r="N1135" s="86">
        <f t="shared" si="133"/>
        <v>1.013024602026058</v>
      </c>
      <c r="O1135" s="86">
        <f t="shared" si="135"/>
        <v>10.094637223974768</v>
      </c>
      <c r="Q1135" s="95">
        <v>28915</v>
      </c>
      <c r="R1135" s="88">
        <f t="shared" si="132"/>
        <v>249.00628685608399</v>
      </c>
    </row>
    <row r="1136" spans="1:20" x14ac:dyDescent="0.3">
      <c r="A1136" s="95">
        <v>28946</v>
      </c>
      <c r="B1136" s="92" t="s">
        <v>0</v>
      </c>
      <c r="C1136" s="92" t="s">
        <v>0</v>
      </c>
      <c r="D1136" s="92" t="s">
        <v>0</v>
      </c>
      <c r="E1136" s="258">
        <v>70.599999999999994</v>
      </c>
      <c r="F1136" s="97"/>
      <c r="G1136" s="84" t="s">
        <v>0</v>
      </c>
      <c r="H1136" s="84" t="s">
        <v>0</v>
      </c>
      <c r="I1136" s="84" t="s">
        <v>0</v>
      </c>
      <c r="J1136" s="84" t="s">
        <v>0</v>
      </c>
      <c r="K1136" s="258">
        <f t="shared" si="131"/>
        <v>1.1461318051575908</v>
      </c>
      <c r="L1136" s="86"/>
      <c r="M1136" s="258">
        <f t="shared" si="134"/>
        <v>251.86022710658352</v>
      </c>
      <c r="N1136" s="86">
        <f t="shared" si="133"/>
        <v>1.1461318051575908</v>
      </c>
      <c r="O1136" s="86">
        <f t="shared" si="135"/>
        <v>10.485133020344307</v>
      </c>
      <c r="Q1136" s="95">
        <v>28946</v>
      </c>
      <c r="R1136" s="88">
        <f t="shared" si="132"/>
        <v>251.86022710658352</v>
      </c>
    </row>
    <row r="1137" spans="1:20" x14ac:dyDescent="0.3">
      <c r="A1137" s="95">
        <v>28976</v>
      </c>
      <c r="B1137" s="92" t="s">
        <v>0</v>
      </c>
      <c r="C1137" s="92" t="s">
        <v>0</v>
      </c>
      <c r="D1137" s="92" t="s">
        <v>0</v>
      </c>
      <c r="E1137" s="258">
        <v>71.5</v>
      </c>
      <c r="F1137" s="97"/>
      <c r="G1137" s="84" t="s">
        <v>0</v>
      </c>
      <c r="H1137" s="84" t="s">
        <v>0</v>
      </c>
      <c r="I1137" s="84" t="s">
        <v>0</v>
      </c>
      <c r="J1137" s="84" t="s">
        <v>0</v>
      </c>
      <c r="K1137" s="258">
        <f t="shared" si="131"/>
        <v>1.2747875354107707</v>
      </c>
      <c r="L1137" s="86"/>
      <c r="M1137" s="258">
        <f t="shared" si="134"/>
        <v>255.07090988839551</v>
      </c>
      <c r="N1137" s="86">
        <f t="shared" si="133"/>
        <v>1.2747875354107707</v>
      </c>
      <c r="O1137" s="86">
        <f t="shared" si="135"/>
        <v>10.852713178294614</v>
      </c>
      <c r="Q1137" s="95">
        <v>28976</v>
      </c>
      <c r="R1137" s="88">
        <f t="shared" si="132"/>
        <v>255.07090988839551</v>
      </c>
      <c r="T1137" s="31"/>
    </row>
    <row r="1138" spans="1:20" x14ac:dyDescent="0.3">
      <c r="A1138" s="95">
        <v>29007</v>
      </c>
      <c r="B1138" s="92" t="s">
        <v>0</v>
      </c>
      <c r="C1138" s="92" t="s">
        <v>0</v>
      </c>
      <c r="D1138" s="92" t="s">
        <v>0</v>
      </c>
      <c r="E1138" s="258">
        <v>72.3</v>
      </c>
      <c r="F1138" s="97"/>
      <c r="G1138" s="84" t="s">
        <v>0</v>
      </c>
      <c r="H1138" s="84" t="s">
        <v>0</v>
      </c>
      <c r="I1138" s="84" t="s">
        <v>0</v>
      </c>
      <c r="J1138" s="84" t="s">
        <v>0</v>
      </c>
      <c r="K1138" s="258">
        <f t="shared" si="131"/>
        <v>1.118881118881121</v>
      </c>
      <c r="L1138" s="86"/>
      <c r="M1138" s="258">
        <f t="shared" si="134"/>
        <v>257.92485013889507</v>
      </c>
      <c r="N1138" s="86">
        <f t="shared" si="133"/>
        <v>1.118881118881121</v>
      </c>
      <c r="O1138" s="86">
        <f t="shared" si="135"/>
        <v>10.889570552147276</v>
      </c>
      <c r="Q1138" s="95">
        <v>29007</v>
      </c>
      <c r="R1138" s="88">
        <f t="shared" si="132"/>
        <v>257.92485013889507</v>
      </c>
      <c r="T1138" s="31"/>
    </row>
    <row r="1139" spans="1:20" x14ac:dyDescent="0.3">
      <c r="A1139" s="95">
        <v>29037</v>
      </c>
      <c r="B1139" s="92" t="s">
        <v>0</v>
      </c>
      <c r="C1139" s="92" t="s">
        <v>0</v>
      </c>
      <c r="D1139" s="92" t="s">
        <v>0</v>
      </c>
      <c r="E1139" s="258">
        <v>73.099999999999994</v>
      </c>
      <c r="F1139" s="97"/>
      <c r="G1139" s="84" t="s">
        <v>0</v>
      </c>
      <c r="H1139" s="84" t="s">
        <v>0</v>
      </c>
      <c r="I1139" s="84" t="s">
        <v>0</v>
      </c>
      <c r="J1139" s="84" t="s">
        <v>0</v>
      </c>
      <c r="K1139" s="258">
        <f t="shared" si="131"/>
        <v>1.1065006915629283</v>
      </c>
      <c r="L1139" s="86"/>
      <c r="M1139" s="258">
        <f t="shared" si="134"/>
        <v>260.7787903893946</v>
      </c>
      <c r="N1139" s="86">
        <f t="shared" si="133"/>
        <v>1.1065006915629283</v>
      </c>
      <c r="O1139" s="86">
        <f t="shared" si="135"/>
        <v>11.263318112633215</v>
      </c>
      <c r="Q1139" s="95">
        <v>29037</v>
      </c>
      <c r="R1139" s="88">
        <f t="shared" si="132"/>
        <v>260.7787903893946</v>
      </c>
    </row>
    <row r="1140" spans="1:20" x14ac:dyDescent="0.3">
      <c r="A1140" s="95">
        <v>29068</v>
      </c>
      <c r="B1140" s="92" t="s">
        <v>0</v>
      </c>
      <c r="C1140" s="92" t="s">
        <v>0</v>
      </c>
      <c r="D1140" s="92" t="s">
        <v>0</v>
      </c>
      <c r="E1140" s="258">
        <v>73.8</v>
      </c>
      <c r="F1140" s="97"/>
      <c r="G1140" s="84" t="s">
        <v>0</v>
      </c>
      <c r="H1140" s="84" t="s">
        <v>0</v>
      </c>
      <c r="I1140" s="84" t="s">
        <v>0</v>
      </c>
      <c r="J1140" s="84" t="s">
        <v>0</v>
      </c>
      <c r="K1140" s="258">
        <f t="shared" si="131"/>
        <v>0.95759233926129284</v>
      </c>
      <c r="L1140" s="86"/>
      <c r="M1140" s="258">
        <f t="shared" si="134"/>
        <v>263.27598810858171</v>
      </c>
      <c r="N1140" s="86">
        <f t="shared" si="133"/>
        <v>0.95759233926129284</v>
      </c>
      <c r="O1140" s="86">
        <f t="shared" si="135"/>
        <v>11.818181818181861</v>
      </c>
      <c r="Q1140" s="95">
        <v>29068</v>
      </c>
      <c r="R1140" s="88">
        <f t="shared" si="132"/>
        <v>263.27598810858171</v>
      </c>
    </row>
    <row r="1141" spans="1:20" x14ac:dyDescent="0.3">
      <c r="A1141" s="95">
        <v>29099</v>
      </c>
      <c r="B1141" s="92" t="s">
        <v>0</v>
      </c>
      <c r="C1141" s="92" t="s">
        <v>0</v>
      </c>
      <c r="D1141" s="92" t="s">
        <v>0</v>
      </c>
      <c r="E1141" s="258">
        <v>74.599999999999994</v>
      </c>
      <c r="F1141" s="97"/>
      <c r="G1141" s="84" t="s">
        <v>0</v>
      </c>
      <c r="H1141" s="84" t="s">
        <v>0</v>
      </c>
      <c r="I1141" s="84" t="s">
        <v>0</v>
      </c>
      <c r="J1141" s="84" t="s">
        <v>0</v>
      </c>
      <c r="K1141" s="258">
        <f t="shared" si="131"/>
        <v>1.084010840108407</v>
      </c>
      <c r="L1141" s="86"/>
      <c r="M1141" s="258">
        <f t="shared" si="134"/>
        <v>266.12992835908125</v>
      </c>
      <c r="N1141" s="86">
        <f t="shared" si="133"/>
        <v>1.084010840108407</v>
      </c>
      <c r="O1141" s="86">
        <f t="shared" si="135"/>
        <v>12.180451127819602</v>
      </c>
      <c r="Q1141" s="95">
        <v>29099</v>
      </c>
      <c r="R1141" s="88">
        <f t="shared" si="132"/>
        <v>266.12992835908125</v>
      </c>
    </row>
    <row r="1142" spans="1:20" x14ac:dyDescent="0.3">
      <c r="A1142" s="95">
        <v>29129</v>
      </c>
      <c r="B1142" s="92" t="s">
        <v>0</v>
      </c>
      <c r="C1142" s="92" t="s">
        <v>0</v>
      </c>
      <c r="D1142" s="92" t="s">
        <v>0</v>
      </c>
      <c r="E1142" s="258">
        <v>75.2</v>
      </c>
      <c r="F1142" s="97"/>
      <c r="G1142" s="84" t="s">
        <v>0</v>
      </c>
      <c r="H1142" s="84" t="s">
        <v>0</v>
      </c>
      <c r="I1142" s="84" t="s">
        <v>0</v>
      </c>
      <c r="J1142" s="84" t="s">
        <v>0</v>
      </c>
      <c r="K1142" s="258">
        <f t="shared" ref="K1142:K1205" si="136">((E1142/E1141)-1)*100</f>
        <v>0.80428954423592547</v>
      </c>
      <c r="L1142" s="86"/>
      <c r="M1142" s="258">
        <f t="shared" si="134"/>
        <v>268.27038354695588</v>
      </c>
      <c r="N1142" s="86">
        <f t="shared" si="133"/>
        <v>0.80428954423592547</v>
      </c>
      <c r="O1142" s="86">
        <f t="shared" si="135"/>
        <v>12.071535022354741</v>
      </c>
      <c r="Q1142" s="95">
        <v>29129</v>
      </c>
      <c r="R1142" s="88">
        <f t="shared" si="132"/>
        <v>268.27038354695588</v>
      </c>
      <c r="T1142" s="31"/>
    </row>
    <row r="1143" spans="1:20" x14ac:dyDescent="0.3">
      <c r="A1143" s="95">
        <v>29160</v>
      </c>
      <c r="B1143" s="92" t="s">
        <v>0</v>
      </c>
      <c r="C1143" s="92" t="s">
        <v>0</v>
      </c>
      <c r="D1143" s="92" t="s">
        <v>0</v>
      </c>
      <c r="E1143" s="258">
        <v>75.900000000000006</v>
      </c>
      <c r="F1143" s="97"/>
      <c r="G1143" s="84" t="s">
        <v>0</v>
      </c>
      <c r="H1143" s="84" t="s">
        <v>0</v>
      </c>
      <c r="I1143" s="84" t="s">
        <v>0</v>
      </c>
      <c r="J1143" s="84" t="s">
        <v>0</v>
      </c>
      <c r="K1143" s="258">
        <f t="shared" si="136"/>
        <v>0.93085106382979621</v>
      </c>
      <c r="L1143" s="86"/>
      <c r="M1143" s="258">
        <f t="shared" si="134"/>
        <v>270.767581266143</v>
      </c>
      <c r="N1143" s="86">
        <f t="shared" si="133"/>
        <v>0.93085106382979621</v>
      </c>
      <c r="O1143" s="86">
        <f t="shared" si="135"/>
        <v>12.611275964391734</v>
      </c>
      <c r="Q1143" s="95">
        <v>29160</v>
      </c>
      <c r="R1143" s="88">
        <f t="shared" si="132"/>
        <v>270.767581266143</v>
      </c>
      <c r="T1143" s="31"/>
    </row>
    <row r="1144" spans="1:20" x14ac:dyDescent="0.3">
      <c r="A1144" s="95">
        <v>29190</v>
      </c>
      <c r="B1144" s="92" t="s">
        <v>0</v>
      </c>
      <c r="C1144" s="92" t="s">
        <v>0</v>
      </c>
      <c r="D1144" s="92" t="s">
        <v>0</v>
      </c>
      <c r="E1144" s="258">
        <v>76.7</v>
      </c>
      <c r="F1144" s="97"/>
      <c r="G1144" s="84" t="s">
        <v>0</v>
      </c>
      <c r="H1144" s="84" t="s">
        <v>0</v>
      </c>
      <c r="I1144" s="84" t="s">
        <v>0</v>
      </c>
      <c r="J1144" s="84" t="s">
        <v>0</v>
      </c>
      <c r="K1144" s="258">
        <f t="shared" si="136"/>
        <v>1.0540184453227797</v>
      </c>
      <c r="L1144" s="86"/>
      <c r="M1144" s="258">
        <f t="shared" si="134"/>
        <v>273.62152151664247</v>
      </c>
      <c r="N1144" s="86">
        <f t="shared" si="133"/>
        <v>1.0540184453227797</v>
      </c>
      <c r="O1144" s="86">
        <f t="shared" si="135"/>
        <v>13.29394387001479</v>
      </c>
      <c r="Q1144" s="95">
        <v>29190</v>
      </c>
      <c r="R1144" s="88">
        <f t="shared" si="132"/>
        <v>273.62152151664247</v>
      </c>
    </row>
    <row r="1145" spans="1:20" x14ac:dyDescent="0.3">
      <c r="A1145" s="95">
        <v>29221</v>
      </c>
      <c r="B1145" s="92" t="s">
        <v>0</v>
      </c>
      <c r="C1145" s="92" t="s">
        <v>0</v>
      </c>
      <c r="D1145" s="92" t="s">
        <v>0</v>
      </c>
      <c r="E1145" s="258">
        <v>77.8</v>
      </c>
      <c r="F1145" s="97"/>
      <c r="G1145" s="84" t="s">
        <v>0</v>
      </c>
      <c r="H1145" s="84" t="s">
        <v>0</v>
      </c>
      <c r="I1145" s="84" t="s">
        <v>0</v>
      </c>
      <c r="J1145" s="84" t="s">
        <v>0</v>
      </c>
      <c r="K1145" s="258">
        <f t="shared" si="136"/>
        <v>1.4341590612777066</v>
      </c>
      <c r="L1145" s="86"/>
      <c r="M1145" s="258">
        <f t="shared" si="134"/>
        <v>277.54568936107933</v>
      </c>
      <c r="N1145" s="86">
        <f t="shared" si="133"/>
        <v>1.4341590612777066</v>
      </c>
      <c r="O1145" s="86">
        <f t="shared" si="135"/>
        <v>13.909224011713061</v>
      </c>
      <c r="Q1145" s="95">
        <v>29221</v>
      </c>
      <c r="R1145" s="88">
        <f t="shared" si="132"/>
        <v>277.54568936107933</v>
      </c>
    </row>
    <row r="1146" spans="1:20" x14ac:dyDescent="0.3">
      <c r="A1146" s="95">
        <v>29252</v>
      </c>
      <c r="B1146" s="92" t="s">
        <v>0</v>
      </c>
      <c r="C1146" s="92" t="s">
        <v>0</v>
      </c>
      <c r="D1146" s="92" t="s">
        <v>0</v>
      </c>
      <c r="E1146" s="258">
        <v>78.900000000000006</v>
      </c>
      <c r="F1146" s="97"/>
      <c r="G1146" s="84" t="s">
        <v>0</v>
      </c>
      <c r="H1146" s="84" t="s">
        <v>0</v>
      </c>
      <c r="I1146" s="84" t="s">
        <v>0</v>
      </c>
      <c r="J1146" s="84" t="s">
        <v>0</v>
      </c>
      <c r="K1146" s="258">
        <f t="shared" si="136"/>
        <v>1.413881748071999</v>
      </c>
      <c r="L1146" s="86"/>
      <c r="M1146" s="258">
        <f t="shared" si="134"/>
        <v>281.46985720551623</v>
      </c>
      <c r="N1146" s="86">
        <f t="shared" si="133"/>
        <v>1.413881748071999</v>
      </c>
      <c r="O1146" s="86">
        <f t="shared" si="135"/>
        <v>14.182344428364747</v>
      </c>
      <c r="Q1146" s="95">
        <v>29252</v>
      </c>
      <c r="R1146" s="88">
        <f t="shared" si="132"/>
        <v>281.46985720551623</v>
      </c>
    </row>
    <row r="1147" spans="1:20" x14ac:dyDescent="0.3">
      <c r="A1147" s="95">
        <v>29281</v>
      </c>
      <c r="B1147" s="92" t="s">
        <v>0</v>
      </c>
      <c r="C1147" s="92" t="s">
        <v>0</v>
      </c>
      <c r="D1147" s="92" t="s">
        <v>0</v>
      </c>
      <c r="E1147" s="258">
        <v>80.099999999999994</v>
      </c>
      <c r="F1147" s="97"/>
      <c r="G1147" s="84" t="s">
        <v>0</v>
      </c>
      <c r="H1147" s="84" t="s">
        <v>0</v>
      </c>
      <c r="I1147" s="84" t="s">
        <v>0</v>
      </c>
      <c r="J1147" s="84" t="s">
        <v>0</v>
      </c>
      <c r="K1147" s="258">
        <f t="shared" si="136"/>
        <v>1.5209125475285079</v>
      </c>
      <c r="L1147" s="86"/>
      <c r="M1147" s="258">
        <f t="shared" si="134"/>
        <v>285.75076758126551</v>
      </c>
      <c r="N1147" s="86">
        <f t="shared" si="133"/>
        <v>1.5209125475285079</v>
      </c>
      <c r="O1147" s="86">
        <f t="shared" si="135"/>
        <v>14.756446991404037</v>
      </c>
      <c r="Q1147" s="95">
        <v>29281</v>
      </c>
      <c r="R1147" s="88">
        <f t="shared" si="132"/>
        <v>285.75076758126551</v>
      </c>
      <c r="T1147" s="31"/>
    </row>
    <row r="1148" spans="1:20" x14ac:dyDescent="0.3">
      <c r="A1148" s="95">
        <v>29312</v>
      </c>
      <c r="B1148" s="92" t="s">
        <v>0</v>
      </c>
      <c r="C1148" s="92" t="s">
        <v>0</v>
      </c>
      <c r="D1148" s="92" t="s">
        <v>0</v>
      </c>
      <c r="E1148" s="258">
        <v>81</v>
      </c>
      <c r="F1148" s="97"/>
      <c r="G1148" s="84" t="s">
        <v>0</v>
      </c>
      <c r="H1148" s="84" t="s">
        <v>0</v>
      </c>
      <c r="I1148" s="84" t="s">
        <v>0</v>
      </c>
      <c r="J1148" s="84" t="s">
        <v>0</v>
      </c>
      <c r="K1148" s="258">
        <f t="shared" si="136"/>
        <v>1.1235955056179803</v>
      </c>
      <c r="L1148" s="86"/>
      <c r="M1148" s="258">
        <f t="shared" si="134"/>
        <v>288.96145036307746</v>
      </c>
      <c r="N1148" s="86">
        <f t="shared" si="133"/>
        <v>1.1235955056179803</v>
      </c>
      <c r="O1148" s="86">
        <f t="shared" si="135"/>
        <v>14.730878186968855</v>
      </c>
      <c r="Q1148" s="95">
        <v>29312</v>
      </c>
      <c r="R1148" s="88">
        <f t="shared" si="132"/>
        <v>288.96145036307746</v>
      </c>
      <c r="T1148" s="31"/>
    </row>
    <row r="1149" spans="1:20" x14ac:dyDescent="0.3">
      <c r="A1149" s="95">
        <v>29342</v>
      </c>
      <c r="B1149" s="92" t="s">
        <v>0</v>
      </c>
      <c r="C1149" s="92" t="s">
        <v>0</v>
      </c>
      <c r="D1149" s="92" t="s">
        <v>0</v>
      </c>
      <c r="E1149" s="258">
        <v>81.8</v>
      </c>
      <c r="F1149" s="97"/>
      <c r="G1149" s="84" t="s">
        <v>0</v>
      </c>
      <c r="H1149" s="84" t="s">
        <v>0</v>
      </c>
      <c r="I1149" s="84" t="s">
        <v>0</v>
      </c>
      <c r="J1149" s="84" t="s">
        <v>0</v>
      </c>
      <c r="K1149" s="258">
        <f t="shared" si="136"/>
        <v>0.98765432098764094</v>
      </c>
      <c r="L1149" s="86"/>
      <c r="M1149" s="258">
        <f t="shared" si="134"/>
        <v>291.81539061357694</v>
      </c>
      <c r="N1149" s="86">
        <f t="shared" si="133"/>
        <v>0.98765432098764094</v>
      </c>
      <c r="O1149" s="86">
        <f t="shared" si="135"/>
        <v>14.405594405594391</v>
      </c>
      <c r="Q1149" s="95">
        <v>29342</v>
      </c>
      <c r="R1149" s="88">
        <f t="shared" si="132"/>
        <v>291.81539061357694</v>
      </c>
    </row>
    <row r="1150" spans="1:20" x14ac:dyDescent="0.3">
      <c r="A1150" s="95">
        <v>29373</v>
      </c>
      <c r="B1150" s="92" t="s">
        <v>0</v>
      </c>
      <c r="C1150" s="92" t="s">
        <v>0</v>
      </c>
      <c r="D1150" s="92" t="s">
        <v>0</v>
      </c>
      <c r="E1150" s="258">
        <v>82.7</v>
      </c>
      <c r="F1150" s="97"/>
      <c r="G1150" s="84" t="s">
        <v>0</v>
      </c>
      <c r="H1150" s="84" t="s">
        <v>0</v>
      </c>
      <c r="I1150" s="84" t="s">
        <v>0</v>
      </c>
      <c r="J1150" s="84" t="s">
        <v>0</v>
      </c>
      <c r="K1150" s="258">
        <f t="shared" si="136"/>
        <v>1.1002444987775029</v>
      </c>
      <c r="L1150" s="86"/>
      <c r="M1150" s="258">
        <f t="shared" si="134"/>
        <v>295.02607339538889</v>
      </c>
      <c r="N1150" s="86">
        <f t="shared" si="133"/>
        <v>1.1002444987775029</v>
      </c>
      <c r="O1150" s="86">
        <f t="shared" si="135"/>
        <v>14.384508990318089</v>
      </c>
      <c r="Q1150" s="95">
        <v>29373</v>
      </c>
      <c r="R1150" s="88">
        <f t="shared" si="132"/>
        <v>295.02607339538889</v>
      </c>
    </row>
    <row r="1151" spans="1:20" x14ac:dyDescent="0.3">
      <c r="A1151" s="95">
        <v>29403</v>
      </c>
      <c r="B1151" s="92" t="s">
        <v>0</v>
      </c>
      <c r="C1151" s="92" t="s">
        <v>0</v>
      </c>
      <c r="D1151" s="92" t="s">
        <v>0</v>
      </c>
      <c r="E1151" s="258">
        <v>82.7</v>
      </c>
      <c r="F1151" s="97"/>
      <c r="G1151" s="84" t="s">
        <v>0</v>
      </c>
      <c r="H1151" s="84" t="s">
        <v>0</v>
      </c>
      <c r="I1151" s="84" t="s">
        <v>0</v>
      </c>
      <c r="J1151" s="84" t="s">
        <v>0</v>
      </c>
      <c r="K1151" s="258">
        <f t="shared" si="136"/>
        <v>0</v>
      </c>
      <c r="L1151" s="86"/>
      <c r="M1151" s="258">
        <f t="shared" si="134"/>
        <v>295.02607339538889</v>
      </c>
      <c r="N1151" s="86">
        <f t="shared" si="133"/>
        <v>0</v>
      </c>
      <c r="O1151" s="86">
        <f t="shared" si="135"/>
        <v>13.132694938440469</v>
      </c>
      <c r="Q1151" s="95">
        <v>29403</v>
      </c>
      <c r="R1151" s="88">
        <f t="shared" si="132"/>
        <v>295.02607339538889</v>
      </c>
    </row>
    <row r="1152" spans="1:20" x14ac:dyDescent="0.3">
      <c r="A1152" s="95">
        <v>29434</v>
      </c>
      <c r="B1152" s="92" t="s">
        <v>0</v>
      </c>
      <c r="C1152" s="92" t="s">
        <v>0</v>
      </c>
      <c r="D1152" s="92" t="s">
        <v>0</v>
      </c>
      <c r="E1152" s="258">
        <v>83.3</v>
      </c>
      <c r="F1152" s="97"/>
      <c r="G1152" s="84" t="s">
        <v>0</v>
      </c>
      <c r="H1152" s="84" t="s">
        <v>0</v>
      </c>
      <c r="I1152" s="84" t="s">
        <v>0</v>
      </c>
      <c r="J1152" s="84" t="s">
        <v>0</v>
      </c>
      <c r="K1152" s="258">
        <f t="shared" si="136"/>
        <v>0.72551390568318386</v>
      </c>
      <c r="L1152" s="86"/>
      <c r="M1152" s="258">
        <f t="shared" si="134"/>
        <v>297.16652858326353</v>
      </c>
      <c r="N1152" s="86">
        <f t="shared" si="133"/>
        <v>0.72551390568318386</v>
      </c>
      <c r="O1152" s="86">
        <f t="shared" si="135"/>
        <v>12.872628726287228</v>
      </c>
      <c r="Q1152" s="95">
        <v>29434</v>
      </c>
      <c r="R1152" s="88">
        <f t="shared" si="132"/>
        <v>297.16652858326353</v>
      </c>
      <c r="T1152" s="31"/>
    </row>
    <row r="1153" spans="1:20" x14ac:dyDescent="0.3">
      <c r="A1153" s="95">
        <v>29465</v>
      </c>
      <c r="B1153" s="92" t="s">
        <v>0</v>
      </c>
      <c r="C1153" s="92" t="s">
        <v>0</v>
      </c>
      <c r="D1153" s="92" t="s">
        <v>0</v>
      </c>
      <c r="E1153" s="258">
        <v>84</v>
      </c>
      <c r="F1153" s="97"/>
      <c r="G1153" s="84" t="s">
        <v>0</v>
      </c>
      <c r="H1153" s="84" t="s">
        <v>0</v>
      </c>
      <c r="I1153" s="84" t="s">
        <v>0</v>
      </c>
      <c r="J1153" s="84" t="s">
        <v>0</v>
      </c>
      <c r="K1153" s="258">
        <f t="shared" si="136"/>
        <v>0.84033613445377853</v>
      </c>
      <c r="L1153" s="86"/>
      <c r="M1153" s="258">
        <f t="shared" si="134"/>
        <v>299.66372630245058</v>
      </c>
      <c r="N1153" s="86">
        <f t="shared" si="133"/>
        <v>0.84033613445377853</v>
      </c>
      <c r="O1153" s="86">
        <f t="shared" si="135"/>
        <v>12.600536193029432</v>
      </c>
      <c r="Q1153" s="95">
        <v>29465</v>
      </c>
      <c r="R1153" s="88">
        <f t="shared" si="132"/>
        <v>299.66372630245058</v>
      </c>
      <c r="T1153" s="31"/>
    </row>
    <row r="1154" spans="1:20" x14ac:dyDescent="0.3">
      <c r="A1154" s="95">
        <v>29495</v>
      </c>
      <c r="B1154" s="92" t="s">
        <v>0</v>
      </c>
      <c r="C1154" s="92" t="s">
        <v>0</v>
      </c>
      <c r="D1154" s="92" t="s">
        <v>0</v>
      </c>
      <c r="E1154" s="258">
        <v>84.8</v>
      </c>
      <c r="F1154" s="97"/>
      <c r="G1154" s="84" t="s">
        <v>0</v>
      </c>
      <c r="H1154" s="84" t="s">
        <v>0</v>
      </c>
      <c r="I1154" s="84" t="s">
        <v>0</v>
      </c>
      <c r="J1154" s="84" t="s">
        <v>0</v>
      </c>
      <c r="K1154" s="258">
        <f t="shared" si="136"/>
        <v>0.952380952380949</v>
      </c>
      <c r="L1154" s="86"/>
      <c r="M1154" s="258">
        <f t="shared" si="134"/>
        <v>302.51766655295012</v>
      </c>
      <c r="N1154" s="86">
        <f t="shared" si="133"/>
        <v>0.952380952380949</v>
      </c>
      <c r="O1154" s="86">
        <f t="shared" si="135"/>
        <v>12.765957446808462</v>
      </c>
      <c r="Q1154" s="95">
        <v>29495</v>
      </c>
      <c r="R1154" s="88">
        <f t="shared" si="132"/>
        <v>302.51766655295012</v>
      </c>
    </row>
    <row r="1155" spans="1:20" x14ac:dyDescent="0.3">
      <c r="A1155" s="95">
        <v>29526</v>
      </c>
      <c r="B1155" s="92" t="s">
        <v>0</v>
      </c>
      <c r="C1155" s="92" t="s">
        <v>0</v>
      </c>
      <c r="D1155" s="92" t="s">
        <v>0</v>
      </c>
      <c r="E1155" s="258">
        <v>85.5</v>
      </c>
      <c r="F1155" s="97"/>
      <c r="G1155" s="84" t="s">
        <v>0</v>
      </c>
      <c r="H1155" s="84" t="s">
        <v>0</v>
      </c>
      <c r="I1155" s="84" t="s">
        <v>0</v>
      </c>
      <c r="J1155" s="84" t="s">
        <v>0</v>
      </c>
      <c r="K1155" s="258">
        <f t="shared" si="136"/>
        <v>0.82547169811320042</v>
      </c>
      <c r="L1155" s="86"/>
      <c r="M1155" s="258">
        <f t="shared" si="134"/>
        <v>305.01486427213717</v>
      </c>
      <c r="N1155" s="86">
        <f t="shared" si="133"/>
        <v>0.82547169811320042</v>
      </c>
      <c r="O1155" s="86">
        <f t="shared" si="135"/>
        <v>12.648221343873445</v>
      </c>
      <c r="Q1155" s="95">
        <v>29526</v>
      </c>
      <c r="R1155" s="88">
        <f t="shared" si="132"/>
        <v>305.01486427213717</v>
      </c>
    </row>
    <row r="1156" spans="1:20" x14ac:dyDescent="0.3">
      <c r="A1156" s="95">
        <v>29556</v>
      </c>
      <c r="B1156" s="92" t="s">
        <v>0</v>
      </c>
      <c r="C1156" s="92" t="s">
        <v>0</v>
      </c>
      <c r="D1156" s="92" t="s">
        <v>0</v>
      </c>
      <c r="E1156" s="258">
        <v>86.3</v>
      </c>
      <c r="F1156" s="97"/>
      <c r="G1156" s="84" t="s">
        <v>0</v>
      </c>
      <c r="H1156" s="84" t="s">
        <v>0</v>
      </c>
      <c r="I1156" s="84" t="s">
        <v>0</v>
      </c>
      <c r="J1156" s="84" t="s">
        <v>0</v>
      </c>
      <c r="K1156" s="258">
        <f t="shared" si="136"/>
        <v>0.93567251461987855</v>
      </c>
      <c r="L1156" s="86"/>
      <c r="M1156" s="258">
        <f t="shared" si="134"/>
        <v>307.86880452263671</v>
      </c>
      <c r="N1156" s="86">
        <f t="shared" si="133"/>
        <v>0.93567251461987855</v>
      </c>
      <c r="O1156" s="86">
        <f t="shared" si="135"/>
        <v>12.516297262059917</v>
      </c>
      <c r="Q1156" s="95">
        <v>29556</v>
      </c>
      <c r="R1156" s="88">
        <f t="shared" si="132"/>
        <v>307.86880452263671</v>
      </c>
    </row>
    <row r="1157" spans="1:20" x14ac:dyDescent="0.3">
      <c r="A1157" s="95">
        <v>29587</v>
      </c>
      <c r="B1157" s="92" t="s">
        <v>0</v>
      </c>
      <c r="C1157" s="92" t="s">
        <v>0</v>
      </c>
      <c r="D1157" s="92" t="s">
        <v>0</v>
      </c>
      <c r="E1157" s="258">
        <v>87</v>
      </c>
      <c r="F1157" s="97"/>
      <c r="G1157" s="84" t="s">
        <v>0</v>
      </c>
      <c r="H1157" s="84" t="s">
        <v>0</v>
      </c>
      <c r="I1157" s="84" t="s">
        <v>0</v>
      </c>
      <c r="J1157" s="84" t="s">
        <v>0</v>
      </c>
      <c r="K1157" s="258">
        <f t="shared" si="136"/>
        <v>0.81112398609501923</v>
      </c>
      <c r="L1157" s="86"/>
      <c r="M1157" s="258">
        <f t="shared" si="134"/>
        <v>310.36600224182382</v>
      </c>
      <c r="N1157" s="86">
        <f t="shared" si="133"/>
        <v>0.81112398609501923</v>
      </c>
      <c r="O1157" s="86">
        <f t="shared" si="135"/>
        <v>11.825192802056517</v>
      </c>
      <c r="Q1157" s="95">
        <v>29587</v>
      </c>
      <c r="R1157" s="88">
        <f t="shared" si="132"/>
        <v>310.36600224182382</v>
      </c>
      <c r="T1157" s="31"/>
    </row>
    <row r="1158" spans="1:20" x14ac:dyDescent="0.3">
      <c r="A1158" s="95">
        <v>29618</v>
      </c>
      <c r="B1158" s="92" t="s">
        <v>0</v>
      </c>
      <c r="C1158" s="92" t="s">
        <v>0</v>
      </c>
      <c r="D1158" s="92" t="s">
        <v>0</v>
      </c>
      <c r="E1158" s="258">
        <v>87.9</v>
      </c>
      <c r="F1158" s="97"/>
      <c r="G1158" s="84" t="s">
        <v>0</v>
      </c>
      <c r="H1158" s="84" t="s">
        <v>0</v>
      </c>
      <c r="I1158" s="84" t="s">
        <v>0</v>
      </c>
      <c r="J1158" s="84" t="s">
        <v>0</v>
      </c>
      <c r="K1158" s="258">
        <f t="shared" si="136"/>
        <v>1.0344827586207028</v>
      </c>
      <c r="L1158" s="86"/>
      <c r="M1158" s="258">
        <f t="shared" si="134"/>
        <v>313.57668502363583</v>
      </c>
      <c r="N1158" s="86">
        <f t="shared" si="133"/>
        <v>1.0344827586207028</v>
      </c>
      <c r="O1158" s="86">
        <f t="shared" si="135"/>
        <v>11.406844106463844</v>
      </c>
      <c r="Q1158" s="95">
        <v>29618</v>
      </c>
      <c r="R1158" s="88">
        <f t="shared" si="132"/>
        <v>313.57668502363583</v>
      </c>
      <c r="T1158" s="31"/>
    </row>
    <row r="1159" spans="1:20" x14ac:dyDescent="0.3">
      <c r="A1159" s="95">
        <v>29646</v>
      </c>
      <c r="B1159" s="92" t="s">
        <v>0</v>
      </c>
      <c r="C1159" s="92" t="s">
        <v>0</v>
      </c>
      <c r="D1159" s="92" t="s">
        <v>0</v>
      </c>
      <c r="E1159" s="258">
        <v>88.5</v>
      </c>
      <c r="F1159" s="97"/>
      <c r="G1159" s="84" t="s">
        <v>0</v>
      </c>
      <c r="H1159" s="84" t="s">
        <v>0</v>
      </c>
      <c r="I1159" s="84" t="s">
        <v>0</v>
      </c>
      <c r="J1159" s="84" t="s">
        <v>0</v>
      </c>
      <c r="K1159" s="258">
        <f t="shared" si="136"/>
        <v>0.68259385665527805</v>
      </c>
      <c r="L1159" s="86"/>
      <c r="M1159" s="258">
        <f t="shared" si="134"/>
        <v>315.71714021151047</v>
      </c>
      <c r="N1159" s="86">
        <f t="shared" si="133"/>
        <v>0.68259385665527805</v>
      </c>
      <c r="O1159" s="86">
        <f t="shared" si="135"/>
        <v>10.486891385767748</v>
      </c>
      <c r="Q1159" s="95">
        <v>29646</v>
      </c>
      <c r="R1159" s="88">
        <f t="shared" si="132"/>
        <v>315.71714021151047</v>
      </c>
    </row>
    <row r="1160" spans="1:20" x14ac:dyDescent="0.3">
      <c r="A1160" s="95">
        <v>29677</v>
      </c>
      <c r="B1160" s="92" t="s">
        <v>0</v>
      </c>
      <c r="C1160" s="92" t="s">
        <v>0</v>
      </c>
      <c r="D1160" s="92" t="s">
        <v>0</v>
      </c>
      <c r="E1160" s="258">
        <v>89.1</v>
      </c>
      <c r="F1160" s="97"/>
      <c r="G1160" s="84" t="s">
        <v>0</v>
      </c>
      <c r="H1160" s="84" t="s">
        <v>0</v>
      </c>
      <c r="I1160" s="84" t="s">
        <v>0</v>
      </c>
      <c r="J1160" s="84" t="s">
        <v>0</v>
      </c>
      <c r="K1160" s="258">
        <f t="shared" si="136"/>
        <v>0.67796610169490457</v>
      </c>
      <c r="L1160" s="86"/>
      <c r="M1160" s="258">
        <f t="shared" si="134"/>
        <v>317.8575953993851</v>
      </c>
      <c r="N1160" s="86">
        <f t="shared" si="133"/>
        <v>0.67796610169490457</v>
      </c>
      <c r="O1160" s="86">
        <f t="shared" si="135"/>
        <v>9.9999999999999645</v>
      </c>
      <c r="Q1160" s="95">
        <v>29677</v>
      </c>
      <c r="R1160" s="88">
        <f t="shared" si="132"/>
        <v>317.8575953993851</v>
      </c>
    </row>
    <row r="1161" spans="1:20" x14ac:dyDescent="0.3">
      <c r="A1161" s="95">
        <v>29707</v>
      </c>
      <c r="B1161" s="92" t="s">
        <v>0</v>
      </c>
      <c r="C1161" s="92" t="s">
        <v>0</v>
      </c>
      <c r="D1161" s="92" t="s">
        <v>0</v>
      </c>
      <c r="E1161" s="258">
        <v>89.8</v>
      </c>
      <c r="F1161" s="97"/>
      <c r="G1161" s="84" t="s">
        <v>0</v>
      </c>
      <c r="H1161" s="84" t="s">
        <v>0</v>
      </c>
      <c r="I1161" s="84" t="s">
        <v>0</v>
      </c>
      <c r="J1161" s="84" t="s">
        <v>0</v>
      </c>
      <c r="K1161" s="258">
        <f t="shared" si="136"/>
        <v>0.78563411896745983</v>
      </c>
      <c r="L1161" s="86"/>
      <c r="M1161" s="258">
        <f t="shared" si="134"/>
        <v>320.35479311857222</v>
      </c>
      <c r="N1161" s="86">
        <f t="shared" si="133"/>
        <v>0.78563411896745983</v>
      </c>
      <c r="O1161" s="86">
        <f t="shared" si="135"/>
        <v>9.7799511002444994</v>
      </c>
      <c r="Q1161" s="95">
        <v>29707</v>
      </c>
      <c r="R1161" s="88">
        <f t="shared" si="132"/>
        <v>320.35479311857222</v>
      </c>
    </row>
    <row r="1162" spans="1:20" x14ac:dyDescent="0.3">
      <c r="A1162" s="95">
        <v>29738</v>
      </c>
      <c r="B1162" s="92" t="s">
        <v>0</v>
      </c>
      <c r="C1162" s="92" t="s">
        <v>0</v>
      </c>
      <c r="D1162" s="92" t="s">
        <v>0</v>
      </c>
      <c r="E1162" s="258">
        <v>90.6</v>
      </c>
      <c r="F1162" s="97"/>
      <c r="G1162" s="84" t="s">
        <v>0</v>
      </c>
      <c r="H1162" s="84" t="s">
        <v>0</v>
      </c>
      <c r="I1162" s="84" t="s">
        <v>0</v>
      </c>
      <c r="J1162" s="84" t="s">
        <v>0</v>
      </c>
      <c r="K1162" s="258">
        <f t="shared" si="136"/>
        <v>0.89086859688196629</v>
      </c>
      <c r="L1162" s="86"/>
      <c r="M1162" s="258">
        <f t="shared" si="134"/>
        <v>323.20873336907175</v>
      </c>
      <c r="N1162" s="86">
        <f t="shared" si="133"/>
        <v>0.89086859688196629</v>
      </c>
      <c r="O1162" s="86">
        <f t="shared" si="135"/>
        <v>9.5525997581620281</v>
      </c>
      <c r="Q1162" s="95">
        <v>29738</v>
      </c>
      <c r="R1162" s="88">
        <f t="shared" si="132"/>
        <v>323.20873336907175</v>
      </c>
      <c r="T1162" s="31"/>
    </row>
    <row r="1163" spans="1:20" x14ac:dyDescent="0.3">
      <c r="A1163" s="95">
        <v>29768</v>
      </c>
      <c r="B1163" s="92" t="s">
        <v>0</v>
      </c>
      <c r="C1163" s="92" t="s">
        <v>0</v>
      </c>
      <c r="D1163" s="92" t="s">
        <v>0</v>
      </c>
      <c r="E1163" s="258">
        <v>91.6</v>
      </c>
      <c r="F1163" s="97"/>
      <c r="G1163" s="84" t="s">
        <v>0</v>
      </c>
      <c r="H1163" s="84" t="s">
        <v>0</v>
      </c>
      <c r="I1163" s="84" t="s">
        <v>0</v>
      </c>
      <c r="J1163" s="84" t="s">
        <v>0</v>
      </c>
      <c r="K1163" s="258">
        <f t="shared" si="136"/>
        <v>1.1037527593819041</v>
      </c>
      <c r="L1163" s="86"/>
      <c r="M1163" s="258">
        <f t="shared" si="134"/>
        <v>326.77615868219618</v>
      </c>
      <c r="N1163" s="86">
        <f t="shared" si="133"/>
        <v>1.1037527593819041</v>
      </c>
      <c r="O1163" s="86">
        <f t="shared" si="135"/>
        <v>10.761789600967365</v>
      </c>
      <c r="Q1163" s="95">
        <v>29768</v>
      </c>
      <c r="R1163" s="88">
        <f t="shared" si="132"/>
        <v>326.77615868219618</v>
      </c>
      <c r="T1163" s="31"/>
    </row>
    <row r="1164" spans="1:20" x14ac:dyDescent="0.3">
      <c r="A1164" s="95">
        <v>29799</v>
      </c>
      <c r="B1164" s="92" t="s">
        <v>0</v>
      </c>
      <c r="C1164" s="92" t="s">
        <v>0</v>
      </c>
      <c r="D1164" s="92" t="s">
        <v>0</v>
      </c>
      <c r="E1164" s="258">
        <v>92.3</v>
      </c>
      <c r="F1164" s="97"/>
      <c r="G1164" s="84" t="s">
        <v>0</v>
      </c>
      <c r="H1164" s="84" t="s">
        <v>0</v>
      </c>
      <c r="I1164" s="84" t="s">
        <v>0</v>
      </c>
      <c r="J1164" s="84" t="s">
        <v>0</v>
      </c>
      <c r="K1164" s="258">
        <f t="shared" si="136"/>
        <v>0.76419213973799582</v>
      </c>
      <c r="L1164" s="86"/>
      <c r="M1164" s="258">
        <f t="shared" si="134"/>
        <v>329.2733564013833</v>
      </c>
      <c r="N1164" s="86">
        <f t="shared" si="133"/>
        <v>0.76419213973799582</v>
      </c>
      <c r="O1164" s="86">
        <f t="shared" si="135"/>
        <v>10.804321728691502</v>
      </c>
      <c r="Q1164" s="95">
        <v>29799</v>
      </c>
      <c r="R1164" s="88">
        <f t="shared" si="132"/>
        <v>329.2733564013833</v>
      </c>
    </row>
    <row r="1165" spans="1:20" x14ac:dyDescent="0.3">
      <c r="A1165" s="95">
        <v>29830</v>
      </c>
      <c r="B1165" s="92" t="s">
        <v>0</v>
      </c>
      <c r="C1165" s="92" t="s">
        <v>0</v>
      </c>
      <c r="D1165" s="92" t="s">
        <v>0</v>
      </c>
      <c r="E1165" s="258">
        <v>93.2</v>
      </c>
      <c r="F1165" s="97"/>
      <c r="G1165" s="84" t="s">
        <v>0</v>
      </c>
      <c r="H1165" s="84" t="s">
        <v>0</v>
      </c>
      <c r="I1165" s="84" t="s">
        <v>0</v>
      </c>
      <c r="J1165" s="84" t="s">
        <v>0</v>
      </c>
      <c r="K1165" s="258">
        <f t="shared" si="136"/>
        <v>0.9750812567713929</v>
      </c>
      <c r="L1165" s="86"/>
      <c r="M1165" s="258">
        <f t="shared" si="134"/>
        <v>332.48403918319525</v>
      </c>
      <c r="N1165" s="86">
        <f t="shared" si="133"/>
        <v>0.9750812567713929</v>
      </c>
      <c r="O1165" s="86">
        <f t="shared" si="135"/>
        <v>10.952380952380981</v>
      </c>
      <c r="Q1165" s="95">
        <v>29830</v>
      </c>
      <c r="R1165" s="88">
        <f t="shared" si="132"/>
        <v>332.48403918319525</v>
      </c>
    </row>
    <row r="1166" spans="1:20" x14ac:dyDescent="0.3">
      <c r="A1166" s="95">
        <v>29860</v>
      </c>
      <c r="B1166" s="92" t="s">
        <v>0</v>
      </c>
      <c r="C1166" s="92" t="s">
        <v>0</v>
      </c>
      <c r="D1166" s="92" t="s">
        <v>0</v>
      </c>
      <c r="E1166" s="258">
        <v>93.4</v>
      </c>
      <c r="F1166" s="97"/>
      <c r="G1166" s="84" t="s">
        <v>0</v>
      </c>
      <c r="H1166" s="84" t="s">
        <v>0</v>
      </c>
      <c r="I1166" s="84" t="s">
        <v>0</v>
      </c>
      <c r="J1166" s="84" t="s">
        <v>0</v>
      </c>
      <c r="K1166" s="258">
        <f t="shared" si="136"/>
        <v>0.21459227467810482</v>
      </c>
      <c r="L1166" s="86"/>
      <c r="M1166" s="258">
        <f t="shared" si="134"/>
        <v>333.19752424582009</v>
      </c>
      <c r="N1166" s="86">
        <f t="shared" si="133"/>
        <v>0.21459227467810482</v>
      </c>
      <c r="O1166" s="86">
        <f t="shared" si="135"/>
        <v>10.14150943396228</v>
      </c>
      <c r="Q1166" s="95">
        <v>29860</v>
      </c>
      <c r="R1166" s="88">
        <f t="shared" si="132"/>
        <v>333.19752424582009</v>
      </c>
    </row>
    <row r="1167" spans="1:20" x14ac:dyDescent="0.3">
      <c r="A1167" s="95">
        <v>29891</v>
      </c>
      <c r="B1167" s="92" t="s">
        <v>0</v>
      </c>
      <c r="C1167" s="92" t="s">
        <v>0</v>
      </c>
      <c r="D1167" s="92" t="s">
        <v>0</v>
      </c>
      <c r="E1167" s="258">
        <v>93.7</v>
      </c>
      <c r="F1167" s="97"/>
      <c r="G1167" s="84" t="s">
        <v>0</v>
      </c>
      <c r="H1167" s="84" t="s">
        <v>0</v>
      </c>
      <c r="I1167" s="84" t="s">
        <v>0</v>
      </c>
      <c r="J1167" s="84" t="s">
        <v>0</v>
      </c>
      <c r="K1167" s="258">
        <f t="shared" si="136"/>
        <v>0.32119914346895317</v>
      </c>
      <c r="L1167" s="86"/>
      <c r="M1167" s="258">
        <f t="shared" si="134"/>
        <v>334.26775183975741</v>
      </c>
      <c r="N1167" s="86">
        <f t="shared" si="133"/>
        <v>0.32119914346895317</v>
      </c>
      <c r="O1167" s="86">
        <f t="shared" si="135"/>
        <v>9.5906432748538162</v>
      </c>
      <c r="Q1167" s="95">
        <v>29891</v>
      </c>
      <c r="R1167" s="88">
        <f t="shared" si="132"/>
        <v>334.26775183975741</v>
      </c>
      <c r="T1167" s="31"/>
    </row>
    <row r="1168" spans="1:20" x14ac:dyDescent="0.3">
      <c r="A1168" s="95">
        <v>29921</v>
      </c>
      <c r="B1168" s="92" t="s">
        <v>0</v>
      </c>
      <c r="C1168" s="92" t="s">
        <v>0</v>
      </c>
      <c r="D1168" s="92" t="s">
        <v>0</v>
      </c>
      <c r="E1168" s="258">
        <v>94</v>
      </c>
      <c r="F1168" s="97"/>
      <c r="G1168" s="84" t="s">
        <v>0</v>
      </c>
      <c r="H1168" s="84" t="s">
        <v>0</v>
      </c>
      <c r="I1168" s="84" t="s">
        <v>0</v>
      </c>
      <c r="J1168" s="84" t="s">
        <v>0</v>
      </c>
      <c r="K1168" s="258">
        <f t="shared" si="136"/>
        <v>0.32017075773744796</v>
      </c>
      <c r="L1168" s="86"/>
      <c r="M1168" s="258">
        <f t="shared" si="134"/>
        <v>335.33797943369467</v>
      </c>
      <c r="N1168" s="86">
        <f t="shared" si="133"/>
        <v>0.32017075773744796</v>
      </c>
      <c r="O1168" s="86">
        <f t="shared" si="135"/>
        <v>8.9223638470451903</v>
      </c>
      <c r="Q1168" s="95">
        <v>29921</v>
      </c>
      <c r="R1168" s="88">
        <f t="shared" si="132"/>
        <v>335.33797943369467</v>
      </c>
      <c r="T1168" s="31"/>
    </row>
    <row r="1169" spans="1:20" x14ac:dyDescent="0.3">
      <c r="A1169" s="95">
        <v>29952</v>
      </c>
      <c r="B1169" s="92" t="s">
        <v>0</v>
      </c>
      <c r="C1169" s="92" t="s">
        <v>0</v>
      </c>
      <c r="D1169" s="92" t="s">
        <v>0</v>
      </c>
      <c r="E1169" s="258">
        <v>94.4</v>
      </c>
      <c r="F1169" s="97"/>
      <c r="G1169" s="84" t="s">
        <v>0</v>
      </c>
      <c r="H1169" s="84" t="s">
        <v>0</v>
      </c>
      <c r="I1169" s="84" t="s">
        <v>0</v>
      </c>
      <c r="J1169" s="84" t="s">
        <v>0</v>
      </c>
      <c r="K1169" s="258">
        <f t="shared" si="136"/>
        <v>0.42553191489362874</v>
      </c>
      <c r="L1169" s="86"/>
      <c r="M1169" s="258">
        <f t="shared" si="134"/>
        <v>336.76494955894447</v>
      </c>
      <c r="N1169" s="86">
        <f t="shared" si="133"/>
        <v>0.42553191489362874</v>
      </c>
      <c r="O1169" s="86">
        <f t="shared" si="135"/>
        <v>8.5057471264367912</v>
      </c>
      <c r="Q1169" s="95">
        <v>29952</v>
      </c>
      <c r="R1169" s="88">
        <f t="shared" si="132"/>
        <v>336.76494955894447</v>
      </c>
    </row>
    <row r="1170" spans="1:20" x14ac:dyDescent="0.3">
      <c r="A1170" s="95">
        <v>29983</v>
      </c>
      <c r="B1170" s="92" t="s">
        <v>0</v>
      </c>
      <c r="C1170" s="92" t="s">
        <v>0</v>
      </c>
      <c r="D1170" s="92" t="s">
        <v>0</v>
      </c>
      <c r="E1170" s="258">
        <v>94.7</v>
      </c>
      <c r="F1170" s="97"/>
      <c r="G1170" s="84" t="s">
        <v>0</v>
      </c>
      <c r="H1170" s="84" t="s">
        <v>0</v>
      </c>
      <c r="I1170" s="84" t="s">
        <v>0</v>
      </c>
      <c r="J1170" s="84" t="s">
        <v>0</v>
      </c>
      <c r="K1170" s="258">
        <f t="shared" si="136"/>
        <v>0.31779661016948513</v>
      </c>
      <c r="L1170" s="86"/>
      <c r="M1170" s="258">
        <f t="shared" si="134"/>
        <v>337.83517715288178</v>
      </c>
      <c r="N1170" s="86">
        <f t="shared" si="133"/>
        <v>0.31779661016948513</v>
      </c>
      <c r="O1170" s="86">
        <f t="shared" si="135"/>
        <v>7.7360637087599438</v>
      </c>
      <c r="Q1170" s="95">
        <v>29983</v>
      </c>
      <c r="R1170" s="88">
        <f t="shared" si="132"/>
        <v>337.83517715288178</v>
      </c>
    </row>
    <row r="1171" spans="1:20" x14ac:dyDescent="0.3">
      <c r="A1171" s="95">
        <v>30011</v>
      </c>
      <c r="B1171" s="92" t="s">
        <v>0</v>
      </c>
      <c r="C1171" s="92" t="s">
        <v>0</v>
      </c>
      <c r="D1171" s="92" t="s">
        <v>0</v>
      </c>
      <c r="E1171" s="258">
        <v>94.7</v>
      </c>
      <c r="F1171" s="97"/>
      <c r="G1171" s="84" t="s">
        <v>0</v>
      </c>
      <c r="H1171" s="84" t="s">
        <v>0</v>
      </c>
      <c r="I1171" s="84" t="s">
        <v>0</v>
      </c>
      <c r="J1171" s="84" t="s">
        <v>0</v>
      </c>
      <c r="K1171" s="258">
        <f t="shared" si="136"/>
        <v>0</v>
      </c>
      <c r="L1171" s="86"/>
      <c r="M1171" s="258">
        <f t="shared" si="134"/>
        <v>337.83517715288178</v>
      </c>
      <c r="N1171" s="86">
        <f t="shared" si="133"/>
        <v>0</v>
      </c>
      <c r="O1171" s="86">
        <f t="shared" si="135"/>
        <v>7.0056497175141175</v>
      </c>
      <c r="Q1171" s="95">
        <v>30011</v>
      </c>
      <c r="R1171" s="88">
        <f t="shared" si="132"/>
        <v>337.83517715288178</v>
      </c>
    </row>
    <row r="1172" spans="1:20" x14ac:dyDescent="0.3">
      <c r="A1172" s="95">
        <v>30042</v>
      </c>
      <c r="B1172" s="92" t="s">
        <v>0</v>
      </c>
      <c r="C1172" s="92" t="s">
        <v>0</v>
      </c>
      <c r="D1172" s="92" t="s">
        <v>0</v>
      </c>
      <c r="E1172" s="258">
        <v>95</v>
      </c>
      <c r="F1172" s="97"/>
      <c r="G1172" s="84" t="s">
        <v>0</v>
      </c>
      <c r="H1172" s="84" t="s">
        <v>0</v>
      </c>
      <c r="I1172" s="84" t="s">
        <v>0</v>
      </c>
      <c r="J1172" s="84" t="s">
        <v>0</v>
      </c>
      <c r="K1172" s="258">
        <f t="shared" si="136"/>
        <v>0.31678986272438703</v>
      </c>
      <c r="L1172" s="86"/>
      <c r="M1172" s="258">
        <f t="shared" si="134"/>
        <v>338.9054047468191</v>
      </c>
      <c r="N1172" s="86">
        <f t="shared" si="133"/>
        <v>0.31678986272438703</v>
      </c>
      <c r="O1172" s="86">
        <f t="shared" si="135"/>
        <v>6.6217732884399361</v>
      </c>
      <c r="Q1172" s="95">
        <v>30042</v>
      </c>
      <c r="R1172" s="88">
        <f t="shared" ref="R1172:R1235" si="137">M1172</f>
        <v>338.9054047468191</v>
      </c>
      <c r="T1172" s="31"/>
    </row>
    <row r="1173" spans="1:20" x14ac:dyDescent="0.3">
      <c r="A1173" s="95">
        <v>30072</v>
      </c>
      <c r="B1173" s="92" t="s">
        <v>0</v>
      </c>
      <c r="C1173" s="92" t="s">
        <v>0</v>
      </c>
      <c r="D1173" s="92" t="s">
        <v>0</v>
      </c>
      <c r="E1173" s="258">
        <v>95.9</v>
      </c>
      <c r="F1173" s="97"/>
      <c r="G1173" s="84" t="s">
        <v>0</v>
      </c>
      <c r="H1173" s="84" t="s">
        <v>0</v>
      </c>
      <c r="I1173" s="84" t="s">
        <v>0</v>
      </c>
      <c r="J1173" s="84" t="s">
        <v>0</v>
      </c>
      <c r="K1173" s="258">
        <f t="shared" si="136"/>
        <v>0.94736842105263008</v>
      </c>
      <c r="L1173" s="86"/>
      <c r="M1173" s="258">
        <f t="shared" si="134"/>
        <v>342.11608752863106</v>
      </c>
      <c r="N1173" s="86">
        <f t="shared" si="133"/>
        <v>0.94736842105263008</v>
      </c>
      <c r="O1173" s="86">
        <f t="shared" si="135"/>
        <v>6.7928730512249125</v>
      </c>
      <c r="Q1173" s="95">
        <v>30072</v>
      </c>
      <c r="R1173" s="88">
        <f t="shared" si="137"/>
        <v>342.11608752863106</v>
      </c>
      <c r="T1173" s="31"/>
    </row>
    <row r="1174" spans="1:20" x14ac:dyDescent="0.3">
      <c r="A1174" s="95">
        <v>30103</v>
      </c>
      <c r="B1174" s="92" t="s">
        <v>0</v>
      </c>
      <c r="C1174" s="92" t="s">
        <v>0</v>
      </c>
      <c r="D1174" s="92" t="s">
        <v>0</v>
      </c>
      <c r="E1174" s="258">
        <v>97</v>
      </c>
      <c r="F1174" s="97"/>
      <c r="G1174" s="84" t="s">
        <v>0</v>
      </c>
      <c r="H1174" s="84" t="s">
        <v>0</v>
      </c>
      <c r="I1174" s="84" t="s">
        <v>0</v>
      </c>
      <c r="J1174" s="84" t="s">
        <v>0</v>
      </c>
      <c r="K1174" s="258">
        <f t="shared" si="136"/>
        <v>1.1470281543274119</v>
      </c>
      <c r="L1174" s="86"/>
      <c r="M1174" s="258">
        <f t="shared" si="134"/>
        <v>346.04025537306785</v>
      </c>
      <c r="N1174" s="86">
        <f t="shared" ref="N1174:N1237" si="138">((M1174/M1173)-1)*100</f>
        <v>1.1470281543274119</v>
      </c>
      <c r="O1174" s="86">
        <f t="shared" si="135"/>
        <v>7.0640176600440974</v>
      </c>
      <c r="Q1174" s="95">
        <v>30103</v>
      </c>
      <c r="R1174" s="88">
        <f t="shared" si="137"/>
        <v>346.04025537306785</v>
      </c>
    </row>
    <row r="1175" spans="1:20" x14ac:dyDescent="0.3">
      <c r="A1175" s="95">
        <v>30133</v>
      </c>
      <c r="B1175" s="92" t="s">
        <v>0</v>
      </c>
      <c r="C1175" s="92" t="s">
        <v>0</v>
      </c>
      <c r="D1175" s="92" t="s">
        <v>0</v>
      </c>
      <c r="E1175" s="258">
        <v>97.5</v>
      </c>
      <c r="F1175" s="97"/>
      <c r="G1175" s="84" t="s">
        <v>0</v>
      </c>
      <c r="H1175" s="84" t="s">
        <v>0</v>
      </c>
      <c r="I1175" s="84" t="s">
        <v>0</v>
      </c>
      <c r="J1175" s="84" t="s">
        <v>0</v>
      </c>
      <c r="K1175" s="258">
        <f t="shared" si="136"/>
        <v>0.51546391752577136</v>
      </c>
      <c r="L1175" s="86"/>
      <c r="M1175" s="258">
        <f t="shared" si="134"/>
        <v>347.82396802963007</v>
      </c>
      <c r="N1175" s="86">
        <f t="shared" si="138"/>
        <v>0.51546391752577136</v>
      </c>
      <c r="O1175" s="86">
        <f t="shared" si="135"/>
        <v>6.4410480349344601</v>
      </c>
      <c r="Q1175" s="95">
        <v>30133</v>
      </c>
      <c r="R1175" s="88">
        <f t="shared" si="137"/>
        <v>347.82396802963007</v>
      </c>
    </row>
    <row r="1176" spans="1:20" x14ac:dyDescent="0.3">
      <c r="A1176" s="95">
        <v>30164</v>
      </c>
      <c r="B1176" s="92" t="s">
        <v>0</v>
      </c>
      <c r="C1176" s="92" t="s">
        <v>0</v>
      </c>
      <c r="D1176" s="92" t="s">
        <v>0</v>
      </c>
      <c r="E1176" s="258">
        <v>97.7</v>
      </c>
      <c r="F1176" s="97"/>
      <c r="G1176" s="84" t="s">
        <v>0</v>
      </c>
      <c r="H1176" s="84" t="s">
        <v>0</v>
      </c>
      <c r="I1176" s="84" t="s">
        <v>0</v>
      </c>
      <c r="J1176" s="84" t="s">
        <v>0</v>
      </c>
      <c r="K1176" s="258">
        <f t="shared" si="136"/>
        <v>0.20512820512821328</v>
      </c>
      <c r="L1176" s="86"/>
      <c r="M1176" s="258">
        <f t="shared" ref="M1176:M1239" si="139">M1175*(1+(K1176/100))</f>
        <v>348.53745309225496</v>
      </c>
      <c r="N1176" s="86">
        <f t="shared" si="138"/>
        <v>0.20512820512821328</v>
      </c>
      <c r="O1176" s="86">
        <f t="shared" si="135"/>
        <v>5.8504875406283352</v>
      </c>
      <c r="Q1176" s="95">
        <v>30164</v>
      </c>
      <c r="R1176" s="88">
        <f t="shared" si="137"/>
        <v>348.53745309225496</v>
      </c>
    </row>
    <row r="1177" spans="1:20" x14ac:dyDescent="0.3">
      <c r="A1177" s="95">
        <v>30195</v>
      </c>
      <c r="B1177" s="92" t="s">
        <v>0</v>
      </c>
      <c r="C1177" s="92" t="s">
        <v>0</v>
      </c>
      <c r="D1177" s="92" t="s">
        <v>0</v>
      </c>
      <c r="E1177" s="258">
        <v>97.7</v>
      </c>
      <c r="F1177" s="97"/>
      <c r="G1177" s="84" t="s">
        <v>0</v>
      </c>
      <c r="H1177" s="84" t="s">
        <v>0</v>
      </c>
      <c r="I1177" s="84" t="s">
        <v>0</v>
      </c>
      <c r="J1177" s="84" t="s">
        <v>0</v>
      </c>
      <c r="K1177" s="258">
        <f t="shared" si="136"/>
        <v>0</v>
      </c>
      <c r="L1177" s="86"/>
      <c r="M1177" s="258">
        <f t="shared" si="139"/>
        <v>348.53745309225496</v>
      </c>
      <c r="N1177" s="86">
        <f t="shared" si="138"/>
        <v>0</v>
      </c>
      <c r="O1177" s="86">
        <f t="shared" si="135"/>
        <v>4.8283261802574584</v>
      </c>
      <c r="Q1177" s="95">
        <v>30195</v>
      </c>
      <c r="R1177" s="88">
        <f t="shared" si="137"/>
        <v>348.53745309225496</v>
      </c>
      <c r="T1177" s="31"/>
    </row>
    <row r="1178" spans="1:20" x14ac:dyDescent="0.3">
      <c r="A1178" s="95">
        <v>30225</v>
      </c>
      <c r="B1178" s="92" t="s">
        <v>0</v>
      </c>
      <c r="C1178" s="92" t="s">
        <v>0</v>
      </c>
      <c r="D1178" s="92" t="s">
        <v>0</v>
      </c>
      <c r="E1178" s="258">
        <v>98.1</v>
      </c>
      <c r="F1178" s="97"/>
      <c r="G1178" s="84" t="s">
        <v>0</v>
      </c>
      <c r="H1178" s="84" t="s">
        <v>0</v>
      </c>
      <c r="I1178" s="84" t="s">
        <v>0</v>
      </c>
      <c r="J1178" s="84" t="s">
        <v>0</v>
      </c>
      <c r="K1178" s="258">
        <f t="shared" si="136"/>
        <v>0.40941658137154668</v>
      </c>
      <c r="L1178" s="86"/>
      <c r="M1178" s="258">
        <f t="shared" si="139"/>
        <v>349.96442321750476</v>
      </c>
      <c r="N1178" s="86">
        <f t="shared" si="138"/>
        <v>0.40941658137154668</v>
      </c>
      <c r="O1178" s="86">
        <f t="shared" si="135"/>
        <v>5.0321199143468665</v>
      </c>
      <c r="Q1178" s="95">
        <v>30225</v>
      </c>
      <c r="R1178" s="88">
        <f t="shared" si="137"/>
        <v>349.96442321750476</v>
      </c>
      <c r="T1178" s="31"/>
    </row>
    <row r="1179" spans="1:20" x14ac:dyDescent="0.3">
      <c r="A1179" s="95">
        <v>30256</v>
      </c>
      <c r="B1179" s="92" t="s">
        <v>0</v>
      </c>
      <c r="C1179" s="92" t="s">
        <v>0</v>
      </c>
      <c r="D1179" s="92" t="s">
        <v>0</v>
      </c>
      <c r="E1179" s="258">
        <v>98</v>
      </c>
      <c r="F1179" s="97"/>
      <c r="G1179" s="84" t="s">
        <v>0</v>
      </c>
      <c r="H1179" s="84" t="s">
        <v>0</v>
      </c>
      <c r="I1179" s="84" t="s">
        <v>0</v>
      </c>
      <c r="J1179" s="84" t="s">
        <v>0</v>
      </c>
      <c r="K1179" s="258">
        <f t="shared" si="136"/>
        <v>-0.10193679918449883</v>
      </c>
      <c r="L1179" s="86"/>
      <c r="M1179" s="258">
        <f t="shared" si="139"/>
        <v>349.60768068619234</v>
      </c>
      <c r="N1179" s="86">
        <f t="shared" si="138"/>
        <v>-0.10193679918449883</v>
      </c>
      <c r="O1179" s="86">
        <f t="shared" si="135"/>
        <v>4.5891141942369096</v>
      </c>
      <c r="Q1179" s="95">
        <v>30256</v>
      </c>
      <c r="R1179" s="88">
        <f t="shared" si="137"/>
        <v>349.60768068619234</v>
      </c>
    </row>
    <row r="1180" spans="1:20" x14ac:dyDescent="0.3">
      <c r="A1180" s="95">
        <v>30286</v>
      </c>
      <c r="B1180" s="92" t="s">
        <v>0</v>
      </c>
      <c r="C1180" s="92" t="s">
        <v>0</v>
      </c>
      <c r="D1180" s="92" t="s">
        <v>0</v>
      </c>
      <c r="E1180" s="258">
        <v>97.7</v>
      </c>
      <c r="F1180" s="97"/>
      <c r="G1180" s="84" t="s">
        <v>0</v>
      </c>
      <c r="H1180" s="84" t="s">
        <v>0</v>
      </c>
      <c r="I1180" s="84" t="s">
        <v>0</v>
      </c>
      <c r="J1180" s="84" t="s">
        <v>0</v>
      </c>
      <c r="K1180" s="258">
        <f t="shared" si="136"/>
        <v>-0.30612244897958441</v>
      </c>
      <c r="L1180" s="86"/>
      <c r="M1180" s="258">
        <f t="shared" si="139"/>
        <v>348.53745309225502</v>
      </c>
      <c r="N1180" s="86">
        <f t="shared" si="138"/>
        <v>-0.30612244897959551</v>
      </c>
      <c r="O1180" s="86">
        <f t="shared" si="135"/>
        <v>3.9361702127659548</v>
      </c>
      <c r="Q1180" s="95">
        <v>30286</v>
      </c>
      <c r="R1180" s="88">
        <f t="shared" si="137"/>
        <v>348.53745309225502</v>
      </c>
    </row>
    <row r="1181" spans="1:20" x14ac:dyDescent="0.3">
      <c r="A1181" s="95">
        <v>30317</v>
      </c>
      <c r="B1181" s="92" t="s">
        <v>0</v>
      </c>
      <c r="C1181" s="92" t="s">
        <v>0</v>
      </c>
      <c r="D1181" s="92" t="s">
        <v>0</v>
      </c>
      <c r="E1181" s="258">
        <v>97.9</v>
      </c>
      <c r="F1181" s="97"/>
      <c r="G1181" s="84" t="s">
        <v>0</v>
      </c>
      <c r="H1181" s="84" t="s">
        <v>0</v>
      </c>
      <c r="I1181" s="84" t="s">
        <v>0</v>
      </c>
      <c r="J1181" s="84" t="s">
        <v>0</v>
      </c>
      <c r="K1181" s="258">
        <f t="shared" si="136"/>
        <v>0.20470829068577334</v>
      </c>
      <c r="L1181" s="86"/>
      <c r="M1181" s="258">
        <f t="shared" si="139"/>
        <v>349.25093815487992</v>
      </c>
      <c r="N1181" s="86">
        <f t="shared" si="138"/>
        <v>0.20470829068577334</v>
      </c>
      <c r="O1181" s="86">
        <f t="shared" si="135"/>
        <v>3.7076271186440746</v>
      </c>
      <c r="Q1181" s="95">
        <v>30317</v>
      </c>
      <c r="R1181" s="88">
        <f t="shared" si="137"/>
        <v>349.25093815487992</v>
      </c>
    </row>
    <row r="1182" spans="1:20" x14ac:dyDescent="0.3">
      <c r="A1182" s="95">
        <v>30348</v>
      </c>
      <c r="B1182" s="92" t="s">
        <v>0</v>
      </c>
      <c r="C1182" s="92" t="s">
        <v>0</v>
      </c>
      <c r="D1182" s="92" t="s">
        <v>0</v>
      </c>
      <c r="E1182" s="258">
        <v>98</v>
      </c>
      <c r="F1182" s="97"/>
      <c r="G1182" s="84" t="s">
        <v>0</v>
      </c>
      <c r="H1182" s="84" t="s">
        <v>0</v>
      </c>
      <c r="I1182" s="84" t="s">
        <v>0</v>
      </c>
      <c r="J1182" s="84" t="s">
        <v>0</v>
      </c>
      <c r="K1182" s="258">
        <f t="shared" si="136"/>
        <v>0.10214504596526286</v>
      </c>
      <c r="L1182" s="86"/>
      <c r="M1182" s="258">
        <f t="shared" si="139"/>
        <v>349.60768068619234</v>
      </c>
      <c r="N1182" s="86">
        <f t="shared" si="138"/>
        <v>0.10214504596526286</v>
      </c>
      <c r="O1182" s="86">
        <f t="shared" si="135"/>
        <v>3.4846884899683239</v>
      </c>
      <c r="Q1182" s="95">
        <v>30348</v>
      </c>
      <c r="R1182" s="88">
        <f t="shared" si="137"/>
        <v>349.60768068619234</v>
      </c>
      <c r="T1182" s="31"/>
    </row>
    <row r="1183" spans="1:20" x14ac:dyDescent="0.3">
      <c r="A1183" s="95">
        <v>30376</v>
      </c>
      <c r="B1183" s="92" t="s">
        <v>0</v>
      </c>
      <c r="C1183" s="92" t="s">
        <v>0</v>
      </c>
      <c r="D1183" s="92" t="s">
        <v>0</v>
      </c>
      <c r="E1183" s="258">
        <v>98.1</v>
      </c>
      <c r="F1183" s="97"/>
      <c r="G1183" s="84" t="s">
        <v>0</v>
      </c>
      <c r="H1183" s="84" t="s">
        <v>0</v>
      </c>
      <c r="I1183" s="84" t="s">
        <v>0</v>
      </c>
      <c r="J1183" s="84" t="s">
        <v>0</v>
      </c>
      <c r="K1183" s="258">
        <f t="shared" si="136"/>
        <v>0.10204081632652073</v>
      </c>
      <c r="L1183" s="86"/>
      <c r="M1183" s="258">
        <f t="shared" si="139"/>
        <v>349.96442321750476</v>
      </c>
      <c r="N1183" s="86">
        <f t="shared" si="138"/>
        <v>0.10204081632652073</v>
      </c>
      <c r="O1183" s="86">
        <f t="shared" si="135"/>
        <v>3.5902851108764455</v>
      </c>
      <c r="Q1183" s="95">
        <v>30376</v>
      </c>
      <c r="R1183" s="88">
        <f t="shared" si="137"/>
        <v>349.96442321750476</v>
      </c>
      <c r="T1183" s="31"/>
    </row>
    <row r="1184" spans="1:20" x14ac:dyDescent="0.3">
      <c r="A1184" s="95">
        <v>30407</v>
      </c>
      <c r="B1184" s="92" t="s">
        <v>0</v>
      </c>
      <c r="C1184" s="92" t="s">
        <v>0</v>
      </c>
      <c r="D1184" s="92" t="s">
        <v>0</v>
      </c>
      <c r="E1184" s="258">
        <v>98.8</v>
      </c>
      <c r="F1184" s="97"/>
      <c r="G1184" s="84" t="s">
        <v>0</v>
      </c>
      <c r="H1184" s="84" t="s">
        <v>0</v>
      </c>
      <c r="I1184" s="84" t="s">
        <v>0</v>
      </c>
      <c r="J1184" s="84" t="s">
        <v>0</v>
      </c>
      <c r="K1184" s="258">
        <f t="shared" si="136"/>
        <v>0.7135575942915473</v>
      </c>
      <c r="L1184" s="86"/>
      <c r="M1184" s="258">
        <f t="shared" si="139"/>
        <v>352.46162093669187</v>
      </c>
      <c r="N1184" s="86">
        <f t="shared" si="138"/>
        <v>0.7135575942915473</v>
      </c>
      <c r="O1184" s="86">
        <f t="shared" si="135"/>
        <v>4.0000000000000036</v>
      </c>
      <c r="Q1184" s="95">
        <v>30407</v>
      </c>
      <c r="R1184" s="88">
        <f t="shared" si="137"/>
        <v>352.46162093669187</v>
      </c>
    </row>
    <row r="1185" spans="1:20" x14ac:dyDescent="0.3">
      <c r="A1185" s="95">
        <v>30437</v>
      </c>
      <c r="B1185" s="92" t="s">
        <v>0</v>
      </c>
      <c r="C1185" s="92" t="s">
        <v>0</v>
      </c>
      <c r="D1185" s="92" t="s">
        <v>0</v>
      </c>
      <c r="E1185" s="258">
        <v>99.2</v>
      </c>
      <c r="F1185" s="97"/>
      <c r="G1185" s="84" t="s">
        <v>0</v>
      </c>
      <c r="H1185" s="84" t="s">
        <v>0</v>
      </c>
      <c r="I1185" s="84" t="s">
        <v>0</v>
      </c>
      <c r="J1185" s="84" t="s">
        <v>0</v>
      </c>
      <c r="K1185" s="258">
        <f t="shared" si="136"/>
        <v>0.40485829959515662</v>
      </c>
      <c r="L1185" s="86"/>
      <c r="M1185" s="258">
        <f t="shared" si="139"/>
        <v>353.88859106194167</v>
      </c>
      <c r="N1185" s="86">
        <f t="shared" si="138"/>
        <v>0.40485829959515662</v>
      </c>
      <c r="O1185" s="86">
        <f t="shared" ref="O1185:O1248" si="140">((M1185/M1173)-1)*100</f>
        <v>3.4410844629822801</v>
      </c>
      <c r="Q1185" s="95">
        <v>30437</v>
      </c>
      <c r="R1185" s="88">
        <f t="shared" si="137"/>
        <v>353.88859106194167</v>
      </c>
    </row>
    <row r="1186" spans="1:20" x14ac:dyDescent="0.3">
      <c r="A1186" s="95">
        <v>30468</v>
      </c>
      <c r="B1186" s="92" t="s">
        <v>0</v>
      </c>
      <c r="C1186" s="92" t="s">
        <v>0</v>
      </c>
      <c r="D1186" s="92" t="s">
        <v>0</v>
      </c>
      <c r="E1186" s="258">
        <v>99.4</v>
      </c>
      <c r="F1186" s="97"/>
      <c r="G1186" s="84" t="s">
        <v>0</v>
      </c>
      <c r="H1186" s="84" t="s">
        <v>0</v>
      </c>
      <c r="I1186" s="84" t="s">
        <v>0</v>
      </c>
      <c r="J1186" s="84" t="s">
        <v>0</v>
      </c>
      <c r="K1186" s="258">
        <f t="shared" si="136"/>
        <v>0.20161290322580072</v>
      </c>
      <c r="L1186" s="86"/>
      <c r="M1186" s="258">
        <f t="shared" si="139"/>
        <v>354.60207612456651</v>
      </c>
      <c r="N1186" s="86">
        <f t="shared" si="138"/>
        <v>0.20161290322580072</v>
      </c>
      <c r="O1186" s="86">
        <f t="shared" si="140"/>
        <v>2.4742268041237248</v>
      </c>
      <c r="Q1186" s="95">
        <v>30468</v>
      </c>
      <c r="R1186" s="88">
        <f t="shared" si="137"/>
        <v>354.60207612456651</v>
      </c>
    </row>
    <row r="1187" spans="1:20" x14ac:dyDescent="0.3">
      <c r="A1187" s="95">
        <v>30498</v>
      </c>
      <c r="B1187" s="92" t="s">
        <v>0</v>
      </c>
      <c r="C1187" s="92" t="s">
        <v>0</v>
      </c>
      <c r="D1187" s="92" t="s">
        <v>0</v>
      </c>
      <c r="E1187" s="258">
        <v>99.8</v>
      </c>
      <c r="F1187" s="97"/>
      <c r="G1187" s="84" t="s">
        <v>0</v>
      </c>
      <c r="H1187" s="84" t="s">
        <v>0</v>
      </c>
      <c r="I1187" s="84" t="s">
        <v>0</v>
      </c>
      <c r="J1187" s="84" t="s">
        <v>0</v>
      </c>
      <c r="K1187" s="258">
        <f t="shared" si="136"/>
        <v>0.40241448692150961</v>
      </c>
      <c r="L1187" s="86"/>
      <c r="M1187" s="258">
        <f t="shared" si="139"/>
        <v>356.02904624981619</v>
      </c>
      <c r="N1187" s="86">
        <f t="shared" si="138"/>
        <v>0.40241448692150961</v>
      </c>
      <c r="O1187" s="86">
        <f t="shared" si="140"/>
        <v>2.3589743589743639</v>
      </c>
      <c r="Q1187" s="95">
        <v>30498</v>
      </c>
      <c r="R1187" s="88">
        <f t="shared" si="137"/>
        <v>356.02904624981619</v>
      </c>
      <c r="T1187" s="31"/>
    </row>
    <row r="1188" spans="1:20" x14ac:dyDescent="0.3">
      <c r="A1188" s="95">
        <v>30529</v>
      </c>
      <c r="B1188" s="92" t="s">
        <v>0</v>
      </c>
      <c r="C1188" s="92" t="s">
        <v>0</v>
      </c>
      <c r="D1188" s="92" t="s">
        <v>0</v>
      </c>
      <c r="E1188" s="258">
        <v>100.1</v>
      </c>
      <c r="F1188" s="97"/>
      <c r="G1188" s="84" t="s">
        <v>0</v>
      </c>
      <c r="H1188" s="84" t="s">
        <v>0</v>
      </c>
      <c r="I1188" s="84" t="s">
        <v>0</v>
      </c>
      <c r="J1188" s="84" t="s">
        <v>0</v>
      </c>
      <c r="K1188" s="258">
        <f t="shared" si="136"/>
        <v>0.30060120240480437</v>
      </c>
      <c r="L1188" s="86"/>
      <c r="M1188" s="258">
        <f t="shared" si="139"/>
        <v>357.09927384375351</v>
      </c>
      <c r="N1188" s="86">
        <f t="shared" si="138"/>
        <v>0.30060120240480437</v>
      </c>
      <c r="O1188" s="86">
        <f t="shared" si="140"/>
        <v>2.4564994882292579</v>
      </c>
      <c r="Q1188" s="95">
        <v>30529</v>
      </c>
      <c r="R1188" s="88">
        <f t="shared" si="137"/>
        <v>357.09927384375351</v>
      </c>
      <c r="T1188" s="31"/>
    </row>
    <row r="1189" spans="1:20" x14ac:dyDescent="0.3">
      <c r="A1189" s="95">
        <v>30560</v>
      </c>
      <c r="B1189" s="92" t="s">
        <v>0</v>
      </c>
      <c r="C1189" s="92" t="s">
        <v>0</v>
      </c>
      <c r="D1189" s="92" t="s">
        <v>0</v>
      </c>
      <c r="E1189" s="258">
        <v>100.4</v>
      </c>
      <c r="F1189" s="97"/>
      <c r="G1189" s="84" t="s">
        <v>0</v>
      </c>
      <c r="H1189" s="84" t="s">
        <v>0</v>
      </c>
      <c r="I1189" s="84" t="s">
        <v>0</v>
      </c>
      <c r="J1189" s="84" t="s">
        <v>0</v>
      </c>
      <c r="K1189" s="258">
        <f t="shared" si="136"/>
        <v>0.29970029970030065</v>
      </c>
      <c r="L1189" s="86"/>
      <c r="M1189" s="258">
        <f t="shared" si="139"/>
        <v>358.16950143769083</v>
      </c>
      <c r="N1189" s="86">
        <f t="shared" si="138"/>
        <v>0.29970029970030065</v>
      </c>
      <c r="O1189" s="86">
        <f t="shared" si="140"/>
        <v>2.763561924257929</v>
      </c>
      <c r="Q1189" s="95">
        <v>30560</v>
      </c>
      <c r="R1189" s="88">
        <f t="shared" si="137"/>
        <v>358.16950143769083</v>
      </c>
    </row>
    <row r="1190" spans="1:20" x14ac:dyDescent="0.3">
      <c r="A1190" s="95">
        <v>30590</v>
      </c>
      <c r="B1190" s="92" t="s">
        <v>0</v>
      </c>
      <c r="C1190" s="92" t="s">
        <v>0</v>
      </c>
      <c r="D1190" s="92" t="s">
        <v>0</v>
      </c>
      <c r="E1190" s="258">
        <v>100.8</v>
      </c>
      <c r="F1190" s="97"/>
      <c r="G1190" s="84" t="s">
        <v>0</v>
      </c>
      <c r="H1190" s="84" t="s">
        <v>0</v>
      </c>
      <c r="I1190" s="84" t="s">
        <v>0</v>
      </c>
      <c r="J1190" s="84" t="s">
        <v>0</v>
      </c>
      <c r="K1190" s="258">
        <f t="shared" si="136"/>
        <v>0.39840637450199168</v>
      </c>
      <c r="L1190" s="86"/>
      <c r="M1190" s="258">
        <f t="shared" si="139"/>
        <v>359.59647156294056</v>
      </c>
      <c r="N1190" s="86">
        <f t="shared" si="138"/>
        <v>0.39840637450199168</v>
      </c>
      <c r="O1190" s="86">
        <f t="shared" si="140"/>
        <v>2.7522935779816127</v>
      </c>
      <c r="Q1190" s="95">
        <v>30590</v>
      </c>
      <c r="R1190" s="88">
        <f t="shared" si="137"/>
        <v>359.59647156294056</v>
      </c>
    </row>
    <row r="1191" spans="1:20" x14ac:dyDescent="0.3">
      <c r="A1191" s="95">
        <v>30621</v>
      </c>
      <c r="B1191" s="92" t="s">
        <v>0</v>
      </c>
      <c r="C1191" s="92" t="s">
        <v>0</v>
      </c>
      <c r="D1191" s="92" t="s">
        <v>0</v>
      </c>
      <c r="E1191" s="258">
        <v>101.1</v>
      </c>
      <c r="F1191" s="97"/>
      <c r="G1191" s="84" t="s">
        <v>0</v>
      </c>
      <c r="H1191" s="84" t="s">
        <v>0</v>
      </c>
      <c r="I1191" s="84" t="s">
        <v>0</v>
      </c>
      <c r="J1191" s="84" t="s">
        <v>0</v>
      </c>
      <c r="K1191" s="258">
        <f t="shared" si="136"/>
        <v>0.29761904761904656</v>
      </c>
      <c r="L1191" s="86"/>
      <c r="M1191" s="258">
        <f t="shared" si="139"/>
        <v>360.66669915687788</v>
      </c>
      <c r="N1191" s="86">
        <f t="shared" si="138"/>
        <v>0.29761904761904656</v>
      </c>
      <c r="O1191" s="86">
        <f t="shared" si="140"/>
        <v>3.1632653061224092</v>
      </c>
      <c r="Q1191" s="95">
        <v>30621</v>
      </c>
      <c r="R1191" s="88">
        <f t="shared" si="137"/>
        <v>360.66669915687788</v>
      </c>
    </row>
    <row r="1192" spans="1:20" x14ac:dyDescent="0.3">
      <c r="A1192" s="95">
        <v>30651</v>
      </c>
      <c r="B1192" s="92" t="s">
        <v>0</v>
      </c>
      <c r="C1192" s="92" t="s">
        <v>0</v>
      </c>
      <c r="D1192" s="92" t="s">
        <v>0</v>
      </c>
      <c r="E1192" s="258">
        <v>101.4</v>
      </c>
      <c r="F1192" s="97"/>
      <c r="G1192" s="84" t="s">
        <v>0</v>
      </c>
      <c r="H1192" s="84" t="s">
        <v>0</v>
      </c>
      <c r="I1192" s="84" t="s">
        <v>0</v>
      </c>
      <c r="J1192" s="84" t="s">
        <v>0</v>
      </c>
      <c r="K1192" s="258">
        <f t="shared" si="136"/>
        <v>0.29673590504453173</v>
      </c>
      <c r="L1192" s="86"/>
      <c r="M1192" s="258">
        <f t="shared" si="139"/>
        <v>361.73692675081526</v>
      </c>
      <c r="N1192" s="86">
        <f t="shared" si="138"/>
        <v>0.29673590504453173</v>
      </c>
      <c r="O1192" s="86">
        <f t="shared" si="140"/>
        <v>3.7871033776867735</v>
      </c>
      <c r="Q1192" s="95">
        <v>30651</v>
      </c>
      <c r="R1192" s="88">
        <f t="shared" si="137"/>
        <v>361.73692675081526</v>
      </c>
      <c r="T1192" s="31"/>
    </row>
    <row r="1193" spans="1:20" x14ac:dyDescent="0.3">
      <c r="A1193" s="95">
        <v>30682</v>
      </c>
      <c r="B1193" s="92" t="s">
        <v>0</v>
      </c>
      <c r="C1193" s="92" t="s">
        <v>0</v>
      </c>
      <c r="D1193" s="92" t="s">
        <v>0</v>
      </c>
      <c r="E1193" s="258">
        <v>102.1</v>
      </c>
      <c r="F1193" s="97"/>
      <c r="G1193" s="84" t="s">
        <v>0</v>
      </c>
      <c r="H1193" s="84" t="s">
        <v>0</v>
      </c>
      <c r="I1193" s="84" t="s">
        <v>0</v>
      </c>
      <c r="J1193" s="84" t="s">
        <v>0</v>
      </c>
      <c r="K1193" s="258">
        <f t="shared" si="136"/>
        <v>0.69033530571991353</v>
      </c>
      <c r="L1193" s="86"/>
      <c r="M1193" s="258">
        <f t="shared" si="139"/>
        <v>364.23412447000231</v>
      </c>
      <c r="N1193" s="86">
        <f t="shared" si="138"/>
        <v>0.69033530571991353</v>
      </c>
      <c r="O1193" s="86">
        <f t="shared" si="140"/>
        <v>4.2900919305413288</v>
      </c>
      <c r="Q1193" s="95">
        <v>30682</v>
      </c>
      <c r="R1193" s="88">
        <f t="shared" si="137"/>
        <v>364.23412447000231</v>
      </c>
      <c r="T1193" s="31"/>
    </row>
    <row r="1194" spans="1:20" x14ac:dyDescent="0.3">
      <c r="A1194" s="95">
        <v>30713</v>
      </c>
      <c r="B1194" s="92" t="s">
        <v>0</v>
      </c>
      <c r="C1194" s="92" t="s">
        <v>0</v>
      </c>
      <c r="D1194" s="92" t="s">
        <v>0</v>
      </c>
      <c r="E1194" s="258">
        <v>102.6</v>
      </c>
      <c r="F1194" s="97"/>
      <c r="G1194" s="84" t="s">
        <v>0</v>
      </c>
      <c r="H1194" s="84" t="s">
        <v>0</v>
      </c>
      <c r="I1194" s="84" t="s">
        <v>0</v>
      </c>
      <c r="J1194" s="84" t="s">
        <v>0</v>
      </c>
      <c r="K1194" s="258">
        <f t="shared" si="136"/>
        <v>0.48971596474045587</v>
      </c>
      <c r="L1194" s="86"/>
      <c r="M1194" s="258">
        <f t="shared" si="139"/>
        <v>366.01783712656453</v>
      </c>
      <c r="N1194" s="86">
        <f t="shared" si="138"/>
        <v>0.48971596474045587</v>
      </c>
      <c r="O1194" s="86">
        <f t="shared" si="140"/>
        <v>4.6938775510203756</v>
      </c>
      <c r="Q1194" s="95">
        <v>30713</v>
      </c>
      <c r="R1194" s="88">
        <f t="shared" si="137"/>
        <v>366.01783712656453</v>
      </c>
    </row>
    <row r="1195" spans="1:20" x14ac:dyDescent="0.3">
      <c r="A1195" s="95">
        <v>30742</v>
      </c>
      <c r="B1195" s="92" t="s">
        <v>0</v>
      </c>
      <c r="C1195" s="92" t="s">
        <v>0</v>
      </c>
      <c r="D1195" s="92" t="s">
        <v>0</v>
      </c>
      <c r="E1195" s="258">
        <v>102.9</v>
      </c>
      <c r="F1195" s="97"/>
      <c r="G1195" s="84" t="s">
        <v>0</v>
      </c>
      <c r="H1195" s="84" t="s">
        <v>0</v>
      </c>
      <c r="I1195" s="84" t="s">
        <v>0</v>
      </c>
      <c r="J1195" s="84" t="s">
        <v>0</v>
      </c>
      <c r="K1195" s="258">
        <f t="shared" si="136"/>
        <v>0.29239766081872176</v>
      </c>
      <c r="L1195" s="86"/>
      <c r="M1195" s="258">
        <f t="shared" si="139"/>
        <v>367.0880647205019</v>
      </c>
      <c r="N1195" s="86">
        <f t="shared" si="138"/>
        <v>0.29239766081872176</v>
      </c>
      <c r="O1195" s="86">
        <f t="shared" si="140"/>
        <v>4.8929663608562546</v>
      </c>
      <c r="Q1195" s="95">
        <v>30742</v>
      </c>
      <c r="R1195" s="88">
        <f t="shared" si="137"/>
        <v>367.0880647205019</v>
      </c>
    </row>
    <row r="1196" spans="1:20" x14ac:dyDescent="0.3">
      <c r="A1196" s="95">
        <v>30773</v>
      </c>
      <c r="B1196" s="92" t="s">
        <v>0</v>
      </c>
      <c r="C1196" s="92" t="s">
        <v>0</v>
      </c>
      <c r="D1196" s="92" t="s">
        <v>0</v>
      </c>
      <c r="E1196" s="258">
        <v>103.3</v>
      </c>
      <c r="F1196" s="97"/>
      <c r="G1196" s="84" t="s">
        <v>0</v>
      </c>
      <c r="H1196" s="84" t="s">
        <v>0</v>
      </c>
      <c r="I1196" s="84" t="s">
        <v>0</v>
      </c>
      <c r="J1196" s="84" t="s">
        <v>0</v>
      </c>
      <c r="K1196" s="258">
        <f t="shared" si="136"/>
        <v>0.38872691933915515</v>
      </c>
      <c r="L1196" s="86"/>
      <c r="M1196" s="258">
        <f t="shared" si="139"/>
        <v>368.51503484575164</v>
      </c>
      <c r="N1196" s="86">
        <f t="shared" si="138"/>
        <v>0.38872691933915515</v>
      </c>
      <c r="O1196" s="86">
        <f t="shared" si="140"/>
        <v>4.5546558704453233</v>
      </c>
      <c r="Q1196" s="95">
        <v>30773</v>
      </c>
      <c r="R1196" s="88">
        <f t="shared" si="137"/>
        <v>368.51503484575164</v>
      </c>
    </row>
    <row r="1197" spans="1:20" x14ac:dyDescent="0.3">
      <c r="A1197" s="95">
        <v>30803</v>
      </c>
      <c r="B1197" s="92" t="s">
        <v>0</v>
      </c>
      <c r="C1197" s="92" t="s">
        <v>0</v>
      </c>
      <c r="D1197" s="92" t="s">
        <v>0</v>
      </c>
      <c r="E1197" s="258">
        <v>103.5</v>
      </c>
      <c r="F1197" s="97"/>
      <c r="G1197" s="84" t="s">
        <v>0</v>
      </c>
      <c r="H1197" s="84" t="s">
        <v>0</v>
      </c>
      <c r="I1197" s="84" t="s">
        <v>0</v>
      </c>
      <c r="J1197" s="84" t="s">
        <v>0</v>
      </c>
      <c r="K1197" s="258">
        <f t="shared" si="136"/>
        <v>0.19361084220717029</v>
      </c>
      <c r="L1197" s="86"/>
      <c r="M1197" s="258">
        <f t="shared" si="139"/>
        <v>369.22851990837654</v>
      </c>
      <c r="N1197" s="86">
        <f t="shared" si="138"/>
        <v>0.19361084220717029</v>
      </c>
      <c r="O1197" s="86">
        <f t="shared" si="140"/>
        <v>4.3346774193548043</v>
      </c>
      <c r="Q1197" s="95">
        <v>30803</v>
      </c>
      <c r="R1197" s="88">
        <f t="shared" si="137"/>
        <v>369.22851990837654</v>
      </c>
      <c r="T1197" s="31"/>
    </row>
    <row r="1198" spans="1:20" x14ac:dyDescent="0.3">
      <c r="A1198" s="95">
        <v>30834</v>
      </c>
      <c r="B1198" s="92" t="s">
        <v>0</v>
      </c>
      <c r="C1198" s="92" t="s">
        <v>0</v>
      </c>
      <c r="D1198" s="92" t="s">
        <v>0</v>
      </c>
      <c r="E1198" s="258">
        <v>103.7</v>
      </c>
      <c r="F1198" s="97"/>
      <c r="G1198" s="84" t="s">
        <v>0</v>
      </c>
      <c r="H1198" s="84" t="s">
        <v>0</v>
      </c>
      <c r="I1198" s="84" t="s">
        <v>0</v>
      </c>
      <c r="J1198" s="84" t="s">
        <v>0</v>
      </c>
      <c r="K1198" s="258">
        <f t="shared" si="136"/>
        <v>0.19323671497584183</v>
      </c>
      <c r="L1198" s="86"/>
      <c r="M1198" s="258">
        <f t="shared" si="139"/>
        <v>369.94200497100138</v>
      </c>
      <c r="N1198" s="86">
        <f t="shared" si="138"/>
        <v>0.19323671497584183</v>
      </c>
      <c r="O1198" s="86">
        <f t="shared" si="140"/>
        <v>4.325955734406417</v>
      </c>
      <c r="Q1198" s="95">
        <v>30834</v>
      </c>
      <c r="R1198" s="88">
        <f t="shared" si="137"/>
        <v>369.94200497100138</v>
      </c>
      <c r="T1198" s="31"/>
    </row>
    <row r="1199" spans="1:20" x14ac:dyDescent="0.3">
      <c r="A1199" s="95">
        <v>30864</v>
      </c>
      <c r="B1199" s="92" t="s">
        <v>0</v>
      </c>
      <c r="C1199" s="92" t="s">
        <v>0</v>
      </c>
      <c r="D1199" s="92" t="s">
        <v>0</v>
      </c>
      <c r="E1199" s="258">
        <v>104.1</v>
      </c>
      <c r="F1199" s="97"/>
      <c r="G1199" s="84" t="s">
        <v>0</v>
      </c>
      <c r="H1199" s="84" t="s">
        <v>0</v>
      </c>
      <c r="I1199" s="84" t="s">
        <v>0</v>
      </c>
      <c r="J1199" s="84" t="s">
        <v>0</v>
      </c>
      <c r="K1199" s="258">
        <f t="shared" si="136"/>
        <v>0.38572806171648377</v>
      </c>
      <c r="L1199" s="86"/>
      <c r="M1199" s="258">
        <f t="shared" si="139"/>
        <v>371.36897509625112</v>
      </c>
      <c r="N1199" s="86">
        <f t="shared" si="138"/>
        <v>0.38572806171648377</v>
      </c>
      <c r="O1199" s="86">
        <f t="shared" si="140"/>
        <v>4.3086172344689366</v>
      </c>
      <c r="Q1199" s="95">
        <v>30864</v>
      </c>
      <c r="R1199" s="88">
        <f t="shared" si="137"/>
        <v>371.36897509625112</v>
      </c>
    </row>
    <row r="1200" spans="1:20" x14ac:dyDescent="0.3">
      <c r="A1200" s="95">
        <v>30895</v>
      </c>
      <c r="B1200" s="92" t="s">
        <v>0</v>
      </c>
      <c r="C1200" s="92" t="s">
        <v>0</v>
      </c>
      <c r="D1200" s="92" t="s">
        <v>0</v>
      </c>
      <c r="E1200" s="258">
        <v>104.4</v>
      </c>
      <c r="F1200" s="97"/>
      <c r="G1200" s="84" t="s">
        <v>0</v>
      </c>
      <c r="H1200" s="84" t="s">
        <v>0</v>
      </c>
      <c r="I1200" s="84" t="s">
        <v>0</v>
      </c>
      <c r="J1200" s="84" t="s">
        <v>0</v>
      </c>
      <c r="K1200" s="258">
        <f t="shared" si="136"/>
        <v>0.28818443804035088</v>
      </c>
      <c r="L1200" s="86"/>
      <c r="M1200" s="258">
        <f t="shared" si="139"/>
        <v>372.43920269018844</v>
      </c>
      <c r="N1200" s="86">
        <f t="shared" si="138"/>
        <v>0.28818443804035088</v>
      </c>
      <c r="O1200" s="86">
        <f t="shared" si="140"/>
        <v>4.2957042957042946</v>
      </c>
      <c r="Q1200" s="95">
        <v>30895</v>
      </c>
      <c r="R1200" s="88">
        <f t="shared" si="137"/>
        <v>372.43920269018844</v>
      </c>
    </row>
    <row r="1201" spans="1:20" x14ac:dyDescent="0.3">
      <c r="A1201" s="95">
        <v>30926</v>
      </c>
      <c r="B1201" s="92" t="s">
        <v>0</v>
      </c>
      <c r="C1201" s="92" t="s">
        <v>0</v>
      </c>
      <c r="D1201" s="92" t="s">
        <v>0</v>
      </c>
      <c r="E1201" s="258">
        <v>104.7</v>
      </c>
      <c r="F1201" s="97"/>
      <c r="G1201" s="84" t="s">
        <v>0</v>
      </c>
      <c r="H1201" s="84" t="s">
        <v>0</v>
      </c>
      <c r="I1201" s="84" t="s">
        <v>0</v>
      </c>
      <c r="J1201" s="84" t="s">
        <v>0</v>
      </c>
      <c r="K1201" s="258">
        <f t="shared" si="136"/>
        <v>0.28735632183907178</v>
      </c>
      <c r="L1201" s="86"/>
      <c r="M1201" s="258">
        <f t="shared" si="139"/>
        <v>373.50943028412576</v>
      </c>
      <c r="N1201" s="86">
        <f t="shared" si="138"/>
        <v>0.28735632183907178</v>
      </c>
      <c r="O1201" s="86">
        <f t="shared" si="140"/>
        <v>4.2828685258964105</v>
      </c>
      <c r="Q1201" s="95">
        <v>30926</v>
      </c>
      <c r="R1201" s="88">
        <f t="shared" si="137"/>
        <v>373.50943028412576</v>
      </c>
    </row>
    <row r="1202" spans="1:20" x14ac:dyDescent="0.3">
      <c r="A1202" s="95">
        <v>30956</v>
      </c>
      <c r="B1202" s="92" t="s">
        <v>0</v>
      </c>
      <c r="C1202" s="92" t="s">
        <v>0</v>
      </c>
      <c r="D1202" s="92" t="s">
        <v>0</v>
      </c>
      <c r="E1202" s="258">
        <v>105.1</v>
      </c>
      <c r="F1202" s="97"/>
      <c r="G1202" s="84" t="s">
        <v>0</v>
      </c>
      <c r="H1202" s="84" t="s">
        <v>0</v>
      </c>
      <c r="I1202" s="84" t="s">
        <v>0</v>
      </c>
      <c r="J1202" s="84" t="s">
        <v>0</v>
      </c>
      <c r="K1202" s="258">
        <f t="shared" si="136"/>
        <v>0.38204393505252288</v>
      </c>
      <c r="L1202" s="86"/>
      <c r="M1202" s="258">
        <f t="shared" si="139"/>
        <v>374.93640040937549</v>
      </c>
      <c r="N1202" s="86">
        <f t="shared" si="138"/>
        <v>0.38204393505252288</v>
      </c>
      <c r="O1202" s="86">
        <f t="shared" si="140"/>
        <v>4.2658730158730007</v>
      </c>
      <c r="Q1202" s="95">
        <v>30956</v>
      </c>
      <c r="R1202" s="88">
        <f t="shared" si="137"/>
        <v>374.93640040937549</v>
      </c>
      <c r="T1202" s="31"/>
    </row>
    <row r="1203" spans="1:20" x14ac:dyDescent="0.3">
      <c r="A1203" s="95">
        <v>30987</v>
      </c>
      <c r="B1203" s="92" t="s">
        <v>0</v>
      </c>
      <c r="C1203" s="92" t="s">
        <v>0</v>
      </c>
      <c r="D1203" s="92" t="s">
        <v>0</v>
      </c>
      <c r="E1203" s="258">
        <v>105.3</v>
      </c>
      <c r="F1203" s="97"/>
      <c r="G1203" s="84" t="s">
        <v>0</v>
      </c>
      <c r="H1203" s="84" t="s">
        <v>0</v>
      </c>
      <c r="I1203" s="84" t="s">
        <v>0</v>
      </c>
      <c r="J1203" s="84" t="s">
        <v>0</v>
      </c>
      <c r="K1203" s="258">
        <f t="shared" si="136"/>
        <v>0.19029495718363432</v>
      </c>
      <c r="L1203" s="86"/>
      <c r="M1203" s="258">
        <f t="shared" si="139"/>
        <v>375.64988547200039</v>
      </c>
      <c r="N1203" s="86">
        <f t="shared" si="138"/>
        <v>0.19029495718363432</v>
      </c>
      <c r="O1203" s="86">
        <f t="shared" si="140"/>
        <v>4.1543026706231334</v>
      </c>
      <c r="Q1203" s="95">
        <v>30987</v>
      </c>
      <c r="R1203" s="88">
        <f t="shared" si="137"/>
        <v>375.64988547200039</v>
      </c>
      <c r="T1203" s="31"/>
    </row>
    <row r="1204" spans="1:20" x14ac:dyDescent="0.3">
      <c r="A1204" s="95">
        <v>31017</v>
      </c>
      <c r="B1204" s="92" t="s">
        <v>0</v>
      </c>
      <c r="C1204" s="92" t="s">
        <v>0</v>
      </c>
      <c r="D1204" s="92" t="s">
        <v>0</v>
      </c>
      <c r="E1204" s="258">
        <v>105.5</v>
      </c>
      <c r="F1204" s="97"/>
      <c r="G1204" s="84" t="s">
        <v>0</v>
      </c>
      <c r="H1204" s="84" t="s">
        <v>0</v>
      </c>
      <c r="I1204" s="84" t="s">
        <v>0</v>
      </c>
      <c r="J1204" s="84" t="s">
        <v>0</v>
      </c>
      <c r="K1204" s="258">
        <f t="shared" si="136"/>
        <v>0.18993352326686086</v>
      </c>
      <c r="L1204" s="86"/>
      <c r="M1204" s="258">
        <f t="shared" si="139"/>
        <v>376.36337053462529</v>
      </c>
      <c r="N1204" s="86">
        <f t="shared" si="138"/>
        <v>0.18993352326686086</v>
      </c>
      <c r="O1204" s="86">
        <f t="shared" si="140"/>
        <v>4.0433925049309538</v>
      </c>
      <c r="Q1204" s="95">
        <v>31017</v>
      </c>
      <c r="R1204" s="88">
        <f t="shared" si="137"/>
        <v>376.36337053462529</v>
      </c>
    </row>
    <row r="1205" spans="1:20" x14ac:dyDescent="0.3">
      <c r="A1205" s="95">
        <v>31048</v>
      </c>
      <c r="B1205" s="92" t="s">
        <v>0</v>
      </c>
      <c r="C1205" s="92" t="s">
        <v>0</v>
      </c>
      <c r="D1205" s="92" t="s">
        <v>0</v>
      </c>
      <c r="E1205" s="258">
        <v>105.7</v>
      </c>
      <c r="F1205" s="97"/>
      <c r="G1205" s="84" t="s">
        <v>0</v>
      </c>
      <c r="H1205" s="84" t="s">
        <v>0</v>
      </c>
      <c r="I1205" s="84" t="s">
        <v>0</v>
      </c>
      <c r="J1205" s="84" t="s">
        <v>0</v>
      </c>
      <c r="K1205" s="258">
        <f t="shared" si="136"/>
        <v>0.18957345971564177</v>
      </c>
      <c r="L1205" s="86"/>
      <c r="M1205" s="258">
        <f t="shared" si="139"/>
        <v>377.07685559725019</v>
      </c>
      <c r="N1205" s="86">
        <f t="shared" si="138"/>
        <v>0.18957345971564177</v>
      </c>
      <c r="O1205" s="86">
        <f t="shared" si="140"/>
        <v>3.5259549461312378</v>
      </c>
      <c r="Q1205" s="95">
        <v>31048</v>
      </c>
      <c r="R1205" s="88">
        <f t="shared" si="137"/>
        <v>377.07685559725019</v>
      </c>
    </row>
    <row r="1206" spans="1:20" x14ac:dyDescent="0.3">
      <c r="A1206" s="95">
        <v>31079</v>
      </c>
      <c r="B1206" s="92" t="s">
        <v>0</v>
      </c>
      <c r="C1206" s="92" t="s">
        <v>0</v>
      </c>
      <c r="D1206" s="92" t="s">
        <v>0</v>
      </c>
      <c r="E1206" s="258">
        <v>106.3</v>
      </c>
      <c r="F1206" s="97"/>
      <c r="G1206" s="84" t="s">
        <v>0</v>
      </c>
      <c r="H1206" s="84" t="s">
        <v>0</v>
      </c>
      <c r="I1206" s="84" t="s">
        <v>0</v>
      </c>
      <c r="J1206" s="84" t="s">
        <v>0</v>
      </c>
      <c r="K1206" s="258">
        <f t="shared" ref="K1206:K1269" si="141">((E1206/E1205)-1)*100</f>
        <v>0.56764427625353164</v>
      </c>
      <c r="L1206" s="86"/>
      <c r="M1206" s="258">
        <f t="shared" si="139"/>
        <v>379.21731078512477</v>
      </c>
      <c r="N1206" s="86">
        <f t="shared" si="138"/>
        <v>0.56764427625353164</v>
      </c>
      <c r="O1206" s="86">
        <f t="shared" si="140"/>
        <v>3.6062378167641018</v>
      </c>
      <c r="Q1206" s="95">
        <v>31079</v>
      </c>
      <c r="R1206" s="88">
        <f t="shared" si="137"/>
        <v>379.21731078512477</v>
      </c>
    </row>
    <row r="1207" spans="1:20" x14ac:dyDescent="0.3">
      <c r="A1207" s="95">
        <v>31107</v>
      </c>
      <c r="B1207" s="92" t="s">
        <v>0</v>
      </c>
      <c r="C1207" s="92" t="s">
        <v>0</v>
      </c>
      <c r="D1207" s="92" t="s">
        <v>0</v>
      </c>
      <c r="E1207" s="258">
        <v>106.8</v>
      </c>
      <c r="F1207" s="97"/>
      <c r="G1207" s="84" t="s">
        <v>0</v>
      </c>
      <c r="H1207" s="84" t="s">
        <v>0</v>
      </c>
      <c r="I1207" s="84" t="s">
        <v>0</v>
      </c>
      <c r="J1207" s="84" t="s">
        <v>0</v>
      </c>
      <c r="K1207" s="258">
        <f t="shared" si="141"/>
        <v>0.47036688617121403</v>
      </c>
      <c r="L1207" s="86"/>
      <c r="M1207" s="258">
        <f t="shared" si="139"/>
        <v>381.00102344168698</v>
      </c>
      <c r="N1207" s="86">
        <f t="shared" si="138"/>
        <v>0.47036688617121403</v>
      </c>
      <c r="O1207" s="86">
        <f t="shared" si="140"/>
        <v>3.7900874635568238</v>
      </c>
      <c r="Q1207" s="95">
        <v>31107</v>
      </c>
      <c r="R1207" s="88">
        <f t="shared" si="137"/>
        <v>381.00102344168698</v>
      </c>
      <c r="T1207" s="31"/>
    </row>
    <row r="1208" spans="1:20" x14ac:dyDescent="0.3">
      <c r="A1208" s="95">
        <v>31138</v>
      </c>
      <c r="B1208" s="92" t="s">
        <v>0</v>
      </c>
      <c r="C1208" s="92" t="s">
        <v>0</v>
      </c>
      <c r="D1208" s="92" t="s">
        <v>0</v>
      </c>
      <c r="E1208" s="258">
        <v>107</v>
      </c>
      <c r="F1208" s="97"/>
      <c r="G1208" s="84" t="s">
        <v>0</v>
      </c>
      <c r="H1208" s="84" t="s">
        <v>0</v>
      </c>
      <c r="I1208" s="84" t="s">
        <v>0</v>
      </c>
      <c r="J1208" s="84" t="s">
        <v>0</v>
      </c>
      <c r="K1208" s="258">
        <f t="shared" si="141"/>
        <v>0.18726591760300781</v>
      </c>
      <c r="L1208" s="86"/>
      <c r="M1208" s="258">
        <f t="shared" si="139"/>
        <v>381.71450850431188</v>
      </c>
      <c r="N1208" s="86">
        <f t="shared" si="138"/>
        <v>0.18726591760300781</v>
      </c>
      <c r="O1208" s="86">
        <f t="shared" si="140"/>
        <v>3.581800580832506</v>
      </c>
      <c r="Q1208" s="95">
        <v>31138</v>
      </c>
      <c r="R1208" s="88">
        <f t="shared" si="137"/>
        <v>381.71450850431188</v>
      </c>
      <c r="T1208" s="31"/>
    </row>
    <row r="1209" spans="1:20" x14ac:dyDescent="0.3">
      <c r="A1209" s="95">
        <v>31168</v>
      </c>
      <c r="B1209" s="92" t="s">
        <v>0</v>
      </c>
      <c r="C1209" s="92" t="s">
        <v>0</v>
      </c>
      <c r="D1209" s="92" t="s">
        <v>0</v>
      </c>
      <c r="E1209" s="258">
        <v>107.2</v>
      </c>
      <c r="F1209" s="97"/>
      <c r="G1209" s="84" t="s">
        <v>0</v>
      </c>
      <c r="H1209" s="84" t="s">
        <v>0</v>
      </c>
      <c r="I1209" s="84" t="s">
        <v>0</v>
      </c>
      <c r="J1209" s="84" t="s">
        <v>0</v>
      </c>
      <c r="K1209" s="258">
        <f t="shared" si="141"/>
        <v>0.18691588785046953</v>
      </c>
      <c r="L1209" s="86"/>
      <c r="M1209" s="258">
        <f t="shared" si="139"/>
        <v>382.42799356693678</v>
      </c>
      <c r="N1209" s="86">
        <f t="shared" si="138"/>
        <v>0.18691588785046953</v>
      </c>
      <c r="O1209" s="86">
        <f t="shared" si="140"/>
        <v>3.5748792270531071</v>
      </c>
      <c r="Q1209" s="95">
        <v>31168</v>
      </c>
      <c r="R1209" s="88">
        <f t="shared" si="137"/>
        <v>382.42799356693678</v>
      </c>
    </row>
    <row r="1210" spans="1:20" x14ac:dyDescent="0.3">
      <c r="A1210" s="95">
        <v>31199</v>
      </c>
      <c r="B1210" s="92" t="s">
        <v>0</v>
      </c>
      <c r="C1210" s="92" t="s">
        <v>0</v>
      </c>
      <c r="D1210" s="92" t="s">
        <v>0</v>
      </c>
      <c r="E1210" s="258">
        <v>107.5</v>
      </c>
      <c r="F1210" s="97"/>
      <c r="G1210" s="84" t="s">
        <v>0</v>
      </c>
      <c r="H1210" s="84" t="s">
        <v>0</v>
      </c>
      <c r="I1210" s="84" t="s">
        <v>0</v>
      </c>
      <c r="J1210" s="84" t="s">
        <v>0</v>
      </c>
      <c r="K1210" s="258">
        <f t="shared" si="141"/>
        <v>0.27985074626866169</v>
      </c>
      <c r="L1210" s="86"/>
      <c r="M1210" s="258">
        <f t="shared" si="139"/>
        <v>383.4982211608741</v>
      </c>
      <c r="N1210" s="86">
        <f t="shared" si="138"/>
        <v>0.27985074626866169</v>
      </c>
      <c r="O1210" s="86">
        <f t="shared" si="140"/>
        <v>3.6644165863066513</v>
      </c>
      <c r="Q1210" s="95">
        <v>31199</v>
      </c>
      <c r="R1210" s="88">
        <f t="shared" si="137"/>
        <v>383.4982211608741</v>
      </c>
    </row>
    <row r="1211" spans="1:20" x14ac:dyDescent="0.3">
      <c r="A1211" s="95">
        <v>31229</v>
      </c>
      <c r="B1211" s="92" t="s">
        <v>0</v>
      </c>
      <c r="C1211" s="92" t="s">
        <v>0</v>
      </c>
      <c r="D1211" s="92" t="s">
        <v>0</v>
      </c>
      <c r="E1211" s="258">
        <v>107.7</v>
      </c>
      <c r="F1211" s="97"/>
      <c r="G1211" s="84" t="s">
        <v>0</v>
      </c>
      <c r="H1211" s="84" t="s">
        <v>0</v>
      </c>
      <c r="I1211" s="84" t="s">
        <v>0</v>
      </c>
      <c r="J1211" s="84" t="s">
        <v>0</v>
      </c>
      <c r="K1211" s="258">
        <f t="shared" si="141"/>
        <v>0.18604651162790198</v>
      </c>
      <c r="L1211" s="86"/>
      <c r="M1211" s="258">
        <f t="shared" si="139"/>
        <v>384.21170622349894</v>
      </c>
      <c r="N1211" s="86">
        <f t="shared" si="138"/>
        <v>0.18604651162790198</v>
      </c>
      <c r="O1211" s="86">
        <f t="shared" si="140"/>
        <v>3.4582132564841439</v>
      </c>
      <c r="Q1211" s="95">
        <v>31229</v>
      </c>
      <c r="R1211" s="88">
        <f t="shared" si="137"/>
        <v>384.21170622349894</v>
      </c>
    </row>
    <row r="1212" spans="1:20" x14ac:dyDescent="0.3">
      <c r="A1212" s="95">
        <v>31260</v>
      </c>
      <c r="B1212" s="92" t="s">
        <v>0</v>
      </c>
      <c r="C1212" s="92" t="s">
        <v>0</v>
      </c>
      <c r="D1212" s="92" t="s">
        <v>0</v>
      </c>
      <c r="E1212" s="258">
        <v>107.9</v>
      </c>
      <c r="F1212" s="97"/>
      <c r="G1212" s="84" t="s">
        <v>0</v>
      </c>
      <c r="H1212" s="84" t="s">
        <v>0</v>
      </c>
      <c r="I1212" s="84" t="s">
        <v>0</v>
      </c>
      <c r="J1212" s="84" t="s">
        <v>0</v>
      </c>
      <c r="K1212" s="258">
        <f t="shared" si="141"/>
        <v>0.18570102135562205</v>
      </c>
      <c r="L1212" s="86"/>
      <c r="M1212" s="258">
        <f t="shared" si="139"/>
        <v>384.92519128612383</v>
      </c>
      <c r="N1212" s="86">
        <f t="shared" si="138"/>
        <v>0.18570102135562205</v>
      </c>
      <c r="O1212" s="86">
        <f t="shared" si="140"/>
        <v>3.3524904214559337</v>
      </c>
      <c r="Q1212" s="95">
        <v>31260</v>
      </c>
      <c r="R1212" s="88">
        <f t="shared" si="137"/>
        <v>384.92519128612383</v>
      </c>
      <c r="T1212" s="31"/>
    </row>
    <row r="1213" spans="1:20" x14ac:dyDescent="0.3">
      <c r="A1213" s="95">
        <v>31291</v>
      </c>
      <c r="B1213" s="92" t="s">
        <v>0</v>
      </c>
      <c r="C1213" s="92" t="s">
        <v>0</v>
      </c>
      <c r="D1213" s="92" t="s">
        <v>0</v>
      </c>
      <c r="E1213" s="258">
        <v>108.1</v>
      </c>
      <c r="F1213" s="97"/>
      <c r="G1213" s="84" t="s">
        <v>0</v>
      </c>
      <c r="H1213" s="84" t="s">
        <v>0</v>
      </c>
      <c r="I1213" s="84" t="s">
        <v>0</v>
      </c>
      <c r="J1213" s="84" t="s">
        <v>0</v>
      </c>
      <c r="K1213" s="258">
        <f t="shared" si="141"/>
        <v>0.1853568118628246</v>
      </c>
      <c r="L1213" s="86"/>
      <c r="M1213" s="258">
        <f t="shared" si="139"/>
        <v>385.63867634874867</v>
      </c>
      <c r="N1213" s="86">
        <f t="shared" si="138"/>
        <v>0.1853568118628246</v>
      </c>
      <c r="O1213" s="86">
        <f t="shared" si="140"/>
        <v>3.2473734479465</v>
      </c>
      <c r="Q1213" s="95">
        <v>31291</v>
      </c>
      <c r="R1213" s="88">
        <f t="shared" si="137"/>
        <v>385.63867634874867</v>
      </c>
      <c r="T1213" s="31"/>
    </row>
    <row r="1214" spans="1:20" x14ac:dyDescent="0.3">
      <c r="A1214" s="95">
        <v>31321</v>
      </c>
      <c r="B1214" s="92" t="s">
        <v>0</v>
      </c>
      <c r="C1214" s="92" t="s">
        <v>0</v>
      </c>
      <c r="D1214" s="92" t="s">
        <v>0</v>
      </c>
      <c r="E1214" s="258">
        <v>108.5</v>
      </c>
      <c r="F1214" s="97"/>
      <c r="G1214" s="84" t="s">
        <v>0</v>
      </c>
      <c r="H1214" s="84" t="s">
        <v>0</v>
      </c>
      <c r="I1214" s="84" t="s">
        <v>0</v>
      </c>
      <c r="J1214" s="84" t="s">
        <v>0</v>
      </c>
      <c r="K1214" s="258">
        <f t="shared" si="141"/>
        <v>0.37002775208141436</v>
      </c>
      <c r="L1214" s="86"/>
      <c r="M1214" s="258">
        <f t="shared" si="139"/>
        <v>387.06564647399847</v>
      </c>
      <c r="N1214" s="86">
        <f t="shared" si="138"/>
        <v>0.37002775208141436</v>
      </c>
      <c r="O1214" s="86">
        <f t="shared" si="140"/>
        <v>3.2350142721217834</v>
      </c>
      <c r="Q1214" s="95">
        <v>31321</v>
      </c>
      <c r="R1214" s="88">
        <f t="shared" si="137"/>
        <v>387.06564647399847</v>
      </c>
    </row>
    <row r="1215" spans="1:20" x14ac:dyDescent="0.3">
      <c r="A1215" s="95">
        <v>31352</v>
      </c>
      <c r="B1215" s="92" t="s">
        <v>0</v>
      </c>
      <c r="C1215" s="92" t="s">
        <v>0</v>
      </c>
      <c r="D1215" s="92" t="s">
        <v>0</v>
      </c>
      <c r="E1215" s="258">
        <v>109</v>
      </c>
      <c r="F1215" s="97"/>
      <c r="G1215" s="84" t="s">
        <v>0</v>
      </c>
      <c r="H1215" s="84" t="s">
        <v>0</v>
      </c>
      <c r="I1215" s="84" t="s">
        <v>0</v>
      </c>
      <c r="J1215" s="84" t="s">
        <v>0</v>
      </c>
      <c r="K1215" s="258">
        <f t="shared" si="141"/>
        <v>0.46082949308756671</v>
      </c>
      <c r="L1215" s="86"/>
      <c r="M1215" s="258">
        <f t="shared" si="139"/>
        <v>388.84935913056069</v>
      </c>
      <c r="N1215" s="86">
        <f t="shared" si="138"/>
        <v>0.46082949308756671</v>
      </c>
      <c r="O1215" s="86">
        <f t="shared" si="140"/>
        <v>3.5137701804368371</v>
      </c>
      <c r="Q1215" s="95">
        <v>31352</v>
      </c>
      <c r="R1215" s="88">
        <f t="shared" si="137"/>
        <v>388.84935913056069</v>
      </c>
    </row>
    <row r="1216" spans="1:20" x14ac:dyDescent="0.3">
      <c r="A1216" s="95">
        <v>31382</v>
      </c>
      <c r="B1216" s="92" t="s">
        <v>0</v>
      </c>
      <c r="C1216" s="92" t="s">
        <v>0</v>
      </c>
      <c r="D1216" s="92" t="s">
        <v>0</v>
      </c>
      <c r="E1216" s="258">
        <v>109.5</v>
      </c>
      <c r="F1216" s="97"/>
      <c r="G1216" s="84" t="s">
        <v>0</v>
      </c>
      <c r="H1216" s="84" t="s">
        <v>0</v>
      </c>
      <c r="I1216" s="84" t="s">
        <v>0</v>
      </c>
      <c r="J1216" s="84" t="s">
        <v>0</v>
      </c>
      <c r="K1216" s="258">
        <f t="shared" si="141"/>
        <v>0.45871559633028358</v>
      </c>
      <c r="L1216" s="86"/>
      <c r="M1216" s="258">
        <f t="shared" si="139"/>
        <v>390.6330717871229</v>
      </c>
      <c r="N1216" s="86">
        <f t="shared" si="138"/>
        <v>0.45871559633028358</v>
      </c>
      <c r="O1216" s="86">
        <f t="shared" si="140"/>
        <v>3.7914691943127909</v>
      </c>
      <c r="Q1216" s="95">
        <v>31382</v>
      </c>
      <c r="R1216" s="88">
        <f t="shared" si="137"/>
        <v>390.6330717871229</v>
      </c>
    </row>
    <row r="1217" spans="1:20" x14ac:dyDescent="0.3">
      <c r="A1217" s="95">
        <v>31413</v>
      </c>
      <c r="B1217" s="92" t="s">
        <v>0</v>
      </c>
      <c r="C1217" s="92" t="s">
        <v>0</v>
      </c>
      <c r="D1217" s="92" t="s">
        <v>0</v>
      </c>
      <c r="E1217" s="258">
        <v>109.9</v>
      </c>
      <c r="F1217" s="97"/>
      <c r="G1217" s="84" t="s">
        <v>0</v>
      </c>
      <c r="H1217" s="84" t="s">
        <v>0</v>
      </c>
      <c r="I1217" s="84" t="s">
        <v>0</v>
      </c>
      <c r="J1217" s="84" t="s">
        <v>0</v>
      </c>
      <c r="K1217" s="258">
        <f t="shared" si="141"/>
        <v>0.36529680365298134</v>
      </c>
      <c r="L1217" s="86"/>
      <c r="M1217" s="258">
        <f t="shared" si="139"/>
        <v>392.0600419123727</v>
      </c>
      <c r="N1217" s="86">
        <f t="shared" si="138"/>
        <v>0.36529680365298134</v>
      </c>
      <c r="O1217" s="86">
        <f t="shared" si="140"/>
        <v>3.9735099337748325</v>
      </c>
      <c r="Q1217" s="95">
        <v>31413</v>
      </c>
      <c r="R1217" s="88">
        <f t="shared" si="137"/>
        <v>392.0600419123727</v>
      </c>
      <c r="T1217" s="31"/>
    </row>
    <row r="1218" spans="1:20" x14ac:dyDescent="0.3">
      <c r="A1218" s="95">
        <v>31444</v>
      </c>
      <c r="B1218" s="92" t="s">
        <v>0</v>
      </c>
      <c r="C1218" s="92" t="s">
        <v>0</v>
      </c>
      <c r="D1218" s="92" t="s">
        <v>0</v>
      </c>
      <c r="E1218" s="258">
        <v>109.7</v>
      </c>
      <c r="F1218" s="97"/>
      <c r="G1218" s="84" t="s">
        <v>0</v>
      </c>
      <c r="H1218" s="84" t="s">
        <v>0</v>
      </c>
      <c r="I1218" s="84" t="s">
        <v>0</v>
      </c>
      <c r="J1218" s="84" t="s">
        <v>0</v>
      </c>
      <c r="K1218" s="258">
        <f t="shared" si="141"/>
        <v>-0.18198362147406888</v>
      </c>
      <c r="L1218" s="86"/>
      <c r="M1218" s="258">
        <f t="shared" si="139"/>
        <v>391.3465568497478</v>
      </c>
      <c r="N1218" s="86">
        <f t="shared" si="138"/>
        <v>-0.18198362147406888</v>
      </c>
      <c r="O1218" s="86">
        <f t="shared" si="140"/>
        <v>3.1984948259642598</v>
      </c>
      <c r="Q1218" s="95">
        <v>31444</v>
      </c>
      <c r="R1218" s="88">
        <f t="shared" si="137"/>
        <v>391.3465568497478</v>
      </c>
      <c r="T1218" s="31"/>
    </row>
    <row r="1219" spans="1:20" x14ac:dyDescent="0.3">
      <c r="A1219" s="95">
        <v>31472</v>
      </c>
      <c r="B1219" s="92" t="s">
        <v>0</v>
      </c>
      <c r="C1219" s="92" t="s">
        <v>0</v>
      </c>
      <c r="D1219" s="92" t="s">
        <v>0</v>
      </c>
      <c r="E1219" s="258">
        <v>109.1</v>
      </c>
      <c r="F1219" s="97"/>
      <c r="G1219" s="84" t="s">
        <v>0</v>
      </c>
      <c r="H1219" s="84" t="s">
        <v>0</v>
      </c>
      <c r="I1219" s="84" t="s">
        <v>0</v>
      </c>
      <c r="J1219" s="84" t="s">
        <v>0</v>
      </c>
      <c r="K1219" s="258">
        <f t="shared" si="141"/>
        <v>-0.54694621695533518</v>
      </c>
      <c r="L1219" s="86"/>
      <c r="M1219" s="258">
        <f t="shared" si="139"/>
        <v>389.20610166187316</v>
      </c>
      <c r="N1219" s="86">
        <f t="shared" si="138"/>
        <v>-0.54694621695533518</v>
      </c>
      <c r="O1219" s="86">
        <f t="shared" si="140"/>
        <v>2.1535580524344677</v>
      </c>
      <c r="Q1219" s="95">
        <v>31472</v>
      </c>
      <c r="R1219" s="88">
        <f t="shared" si="137"/>
        <v>389.20610166187316</v>
      </c>
    </row>
    <row r="1220" spans="1:20" x14ac:dyDescent="0.3">
      <c r="A1220" s="95">
        <v>31503</v>
      </c>
      <c r="B1220" s="92" t="s">
        <v>0</v>
      </c>
      <c r="C1220" s="92" t="s">
        <v>0</v>
      </c>
      <c r="D1220" s="92" t="s">
        <v>0</v>
      </c>
      <c r="E1220" s="258">
        <v>108.7</v>
      </c>
      <c r="F1220" s="97"/>
      <c r="G1220" s="84" t="s">
        <v>0</v>
      </c>
      <c r="H1220" s="84" t="s">
        <v>0</v>
      </c>
      <c r="I1220" s="84" t="s">
        <v>0</v>
      </c>
      <c r="J1220" s="84" t="s">
        <v>0</v>
      </c>
      <c r="K1220" s="258">
        <f t="shared" si="141"/>
        <v>-0.36663611365719273</v>
      </c>
      <c r="L1220" s="86"/>
      <c r="M1220" s="258">
        <f t="shared" si="139"/>
        <v>387.77913153662342</v>
      </c>
      <c r="N1220" s="86">
        <f t="shared" si="138"/>
        <v>-0.36663611365719273</v>
      </c>
      <c r="O1220" s="86">
        <f t="shared" si="140"/>
        <v>1.588785046728991</v>
      </c>
      <c r="Q1220" s="95">
        <v>31503</v>
      </c>
      <c r="R1220" s="88">
        <f t="shared" si="137"/>
        <v>387.77913153662342</v>
      </c>
    </row>
    <row r="1221" spans="1:20" x14ac:dyDescent="0.3">
      <c r="A1221" s="95">
        <v>31533</v>
      </c>
      <c r="B1221" s="92" t="s">
        <v>0</v>
      </c>
      <c r="C1221" s="92" t="s">
        <v>0</v>
      </c>
      <c r="D1221" s="92" t="s">
        <v>0</v>
      </c>
      <c r="E1221" s="258">
        <v>109</v>
      </c>
      <c r="F1221" s="97"/>
      <c r="G1221" s="84" t="s">
        <v>0</v>
      </c>
      <c r="H1221" s="84" t="s">
        <v>0</v>
      </c>
      <c r="I1221" s="84" t="s">
        <v>0</v>
      </c>
      <c r="J1221" s="84" t="s">
        <v>0</v>
      </c>
      <c r="K1221" s="258">
        <f t="shared" si="141"/>
        <v>0.27598896044158661</v>
      </c>
      <c r="L1221" s="86"/>
      <c r="M1221" s="258">
        <f t="shared" si="139"/>
        <v>388.84935913056074</v>
      </c>
      <c r="N1221" s="86">
        <f t="shared" si="138"/>
        <v>0.27598896044158661</v>
      </c>
      <c r="O1221" s="86">
        <f t="shared" si="140"/>
        <v>1.6791044776119479</v>
      </c>
      <c r="Q1221" s="95">
        <v>31533</v>
      </c>
      <c r="R1221" s="88">
        <f t="shared" si="137"/>
        <v>388.84935913056074</v>
      </c>
    </row>
    <row r="1222" spans="1:20" x14ac:dyDescent="0.3">
      <c r="A1222" s="95">
        <v>31564</v>
      </c>
      <c r="B1222" s="92" t="s">
        <v>0</v>
      </c>
      <c r="C1222" s="92" t="s">
        <v>0</v>
      </c>
      <c r="D1222" s="92" t="s">
        <v>0</v>
      </c>
      <c r="E1222" s="258">
        <v>109.4</v>
      </c>
      <c r="F1222" s="97"/>
      <c r="G1222" s="84" t="s">
        <v>0</v>
      </c>
      <c r="H1222" s="84" t="s">
        <v>0</v>
      </c>
      <c r="I1222" s="84" t="s">
        <v>0</v>
      </c>
      <c r="J1222" s="84" t="s">
        <v>0</v>
      </c>
      <c r="K1222" s="258">
        <f t="shared" si="141"/>
        <v>0.36697247706423131</v>
      </c>
      <c r="L1222" s="86"/>
      <c r="M1222" s="258">
        <f t="shared" si="139"/>
        <v>390.27632925581054</v>
      </c>
      <c r="N1222" s="86">
        <f t="shared" si="138"/>
        <v>0.36697247706423131</v>
      </c>
      <c r="O1222" s="86">
        <f t="shared" si="140"/>
        <v>1.7674418604651354</v>
      </c>
      <c r="Q1222" s="95">
        <v>31564</v>
      </c>
      <c r="R1222" s="88">
        <f t="shared" si="137"/>
        <v>390.27632925581054</v>
      </c>
      <c r="T1222" s="31"/>
    </row>
    <row r="1223" spans="1:20" x14ac:dyDescent="0.3">
      <c r="A1223" s="95">
        <v>31594</v>
      </c>
      <c r="B1223" s="92" t="s">
        <v>0</v>
      </c>
      <c r="C1223" s="92" t="s">
        <v>0</v>
      </c>
      <c r="D1223" s="92" t="s">
        <v>0</v>
      </c>
      <c r="E1223" s="258">
        <v>109.5</v>
      </c>
      <c r="F1223" s="97"/>
      <c r="G1223" s="84" t="s">
        <v>0</v>
      </c>
      <c r="H1223" s="84" t="s">
        <v>0</v>
      </c>
      <c r="I1223" s="84" t="s">
        <v>0</v>
      </c>
      <c r="J1223" s="84" t="s">
        <v>0</v>
      </c>
      <c r="K1223" s="258">
        <f t="shared" si="141"/>
        <v>9.1407678244959101E-2</v>
      </c>
      <c r="L1223" s="86"/>
      <c r="M1223" s="258">
        <f t="shared" si="139"/>
        <v>390.6330717871229</v>
      </c>
      <c r="N1223" s="86">
        <f t="shared" si="138"/>
        <v>9.1407678244959101E-2</v>
      </c>
      <c r="O1223" s="86">
        <f t="shared" si="140"/>
        <v>1.6713091922005541</v>
      </c>
      <c r="Q1223" s="95">
        <v>31594</v>
      </c>
      <c r="R1223" s="88">
        <f t="shared" si="137"/>
        <v>390.6330717871229</v>
      </c>
      <c r="T1223" s="31"/>
    </row>
    <row r="1224" spans="1:20" x14ac:dyDescent="0.3">
      <c r="A1224" s="95">
        <v>31625</v>
      </c>
      <c r="B1224" s="92" t="s">
        <v>0</v>
      </c>
      <c r="C1224" s="92" t="s">
        <v>0</v>
      </c>
      <c r="D1224" s="92" t="s">
        <v>0</v>
      </c>
      <c r="E1224" s="258">
        <v>109.6</v>
      </c>
      <c r="F1224" s="97"/>
      <c r="G1224" s="84" t="s">
        <v>0</v>
      </c>
      <c r="H1224" s="84" t="s">
        <v>0</v>
      </c>
      <c r="I1224" s="84" t="s">
        <v>0</v>
      </c>
      <c r="J1224" s="84" t="s">
        <v>0</v>
      </c>
      <c r="K1224" s="258">
        <f t="shared" si="141"/>
        <v>9.1324200913245335E-2</v>
      </c>
      <c r="L1224" s="86"/>
      <c r="M1224" s="258">
        <f t="shared" si="139"/>
        <v>390.98981431843538</v>
      </c>
      <c r="N1224" s="86">
        <f t="shared" si="138"/>
        <v>9.1324200913245335E-2</v>
      </c>
      <c r="O1224" s="86">
        <f t="shared" si="140"/>
        <v>1.5755329008341201</v>
      </c>
      <c r="Q1224" s="95">
        <v>31625</v>
      </c>
      <c r="R1224" s="88">
        <f t="shared" si="137"/>
        <v>390.98981431843538</v>
      </c>
    </row>
    <row r="1225" spans="1:20" x14ac:dyDescent="0.3">
      <c r="A1225" s="95">
        <v>31656</v>
      </c>
      <c r="B1225" s="92" t="s">
        <v>0</v>
      </c>
      <c r="C1225" s="92" t="s">
        <v>0</v>
      </c>
      <c r="D1225" s="92" t="s">
        <v>0</v>
      </c>
      <c r="E1225" s="258">
        <v>110</v>
      </c>
      <c r="F1225" s="97"/>
      <c r="G1225" s="84" t="s">
        <v>0</v>
      </c>
      <c r="H1225" s="84" t="s">
        <v>0</v>
      </c>
      <c r="I1225" s="84" t="s">
        <v>0</v>
      </c>
      <c r="J1225" s="84" t="s">
        <v>0</v>
      </c>
      <c r="K1225" s="258">
        <f t="shared" si="141"/>
        <v>0.36496350364965124</v>
      </c>
      <c r="L1225" s="86"/>
      <c r="M1225" s="258">
        <f t="shared" si="139"/>
        <v>392.41678444368523</v>
      </c>
      <c r="N1225" s="86">
        <f t="shared" si="138"/>
        <v>0.36496350364965124</v>
      </c>
      <c r="O1225" s="86">
        <f t="shared" si="140"/>
        <v>1.7576318223867293</v>
      </c>
      <c r="Q1225" s="95">
        <v>31656</v>
      </c>
      <c r="R1225" s="88">
        <f t="shared" si="137"/>
        <v>392.41678444368523</v>
      </c>
    </row>
    <row r="1226" spans="1:20" x14ac:dyDescent="0.3">
      <c r="A1226" s="95">
        <v>31686</v>
      </c>
      <c r="B1226" s="92" t="s">
        <v>0</v>
      </c>
      <c r="C1226" s="92" t="s">
        <v>0</v>
      </c>
      <c r="D1226" s="92" t="s">
        <v>0</v>
      </c>
      <c r="E1226" s="258">
        <v>110.2</v>
      </c>
      <c r="F1226" s="97"/>
      <c r="G1226" s="84" t="s">
        <v>0</v>
      </c>
      <c r="H1226" s="84" t="s">
        <v>0</v>
      </c>
      <c r="I1226" s="84" t="s">
        <v>0</v>
      </c>
      <c r="J1226" s="84" t="s">
        <v>0</v>
      </c>
      <c r="K1226" s="258">
        <f t="shared" si="141"/>
        <v>0.18181818181819409</v>
      </c>
      <c r="L1226" s="86"/>
      <c r="M1226" s="258">
        <f t="shared" si="139"/>
        <v>393.13026950631019</v>
      </c>
      <c r="N1226" s="86">
        <f t="shared" si="138"/>
        <v>0.18181818181819409</v>
      </c>
      <c r="O1226" s="86">
        <f t="shared" si="140"/>
        <v>1.566820276497749</v>
      </c>
      <c r="Q1226" s="95">
        <v>31686</v>
      </c>
      <c r="R1226" s="88">
        <f t="shared" si="137"/>
        <v>393.13026950631019</v>
      </c>
    </row>
    <row r="1227" spans="1:20" x14ac:dyDescent="0.3">
      <c r="A1227" s="95">
        <v>31717</v>
      </c>
      <c r="B1227" s="92" t="s">
        <v>0</v>
      </c>
      <c r="C1227" s="92" t="s">
        <v>0</v>
      </c>
      <c r="D1227" s="92" t="s">
        <v>0</v>
      </c>
      <c r="E1227" s="258">
        <v>110.4</v>
      </c>
      <c r="F1227" s="97"/>
      <c r="G1227" s="84" t="s">
        <v>0</v>
      </c>
      <c r="H1227" s="84" t="s">
        <v>0</v>
      </c>
      <c r="I1227" s="84" t="s">
        <v>0</v>
      </c>
      <c r="J1227" s="84" t="s">
        <v>0</v>
      </c>
      <c r="K1227" s="258">
        <f t="shared" si="141"/>
        <v>0.18148820326679971</v>
      </c>
      <c r="L1227" s="86"/>
      <c r="M1227" s="258">
        <f t="shared" si="139"/>
        <v>393.84375456893514</v>
      </c>
      <c r="N1227" s="86">
        <f t="shared" si="138"/>
        <v>0.18148820326679971</v>
      </c>
      <c r="O1227" s="86">
        <f t="shared" si="140"/>
        <v>1.2844036697248429</v>
      </c>
      <c r="Q1227" s="95">
        <v>31717</v>
      </c>
      <c r="R1227" s="88">
        <f t="shared" si="137"/>
        <v>393.84375456893514</v>
      </c>
      <c r="T1227" s="31"/>
    </row>
    <row r="1228" spans="1:20" x14ac:dyDescent="0.3">
      <c r="A1228" s="95">
        <v>31747</v>
      </c>
      <c r="B1228" s="92" t="s">
        <v>0</v>
      </c>
      <c r="C1228" s="92" t="s">
        <v>0</v>
      </c>
      <c r="D1228" s="92" t="s">
        <v>0</v>
      </c>
      <c r="E1228" s="258">
        <v>110.8</v>
      </c>
      <c r="F1228" s="97"/>
      <c r="G1228" s="84" t="s">
        <v>0</v>
      </c>
      <c r="H1228" s="84" t="s">
        <v>0</v>
      </c>
      <c r="I1228" s="84" t="s">
        <v>0</v>
      </c>
      <c r="J1228" s="84" t="s">
        <v>0</v>
      </c>
      <c r="K1228" s="258">
        <f t="shared" si="141"/>
        <v>0.36231884057971175</v>
      </c>
      <c r="L1228" s="86"/>
      <c r="M1228" s="258">
        <f t="shared" si="139"/>
        <v>395.27072469418493</v>
      </c>
      <c r="N1228" s="86">
        <f t="shared" si="138"/>
        <v>0.36231884057971175</v>
      </c>
      <c r="O1228" s="86">
        <f t="shared" si="140"/>
        <v>1.1872146118722338</v>
      </c>
      <c r="Q1228" s="95">
        <v>31747</v>
      </c>
      <c r="R1228" s="88">
        <f t="shared" si="137"/>
        <v>395.27072469418493</v>
      </c>
      <c r="T1228" s="31"/>
    </row>
    <row r="1229" spans="1:20" x14ac:dyDescent="0.3">
      <c r="A1229" s="95">
        <v>31778</v>
      </c>
      <c r="B1229" s="92" t="s">
        <v>0</v>
      </c>
      <c r="C1229" s="92" t="s">
        <v>0</v>
      </c>
      <c r="D1229" s="92" t="s">
        <v>0</v>
      </c>
      <c r="E1229" s="258">
        <v>111.4</v>
      </c>
      <c r="F1229" s="97"/>
      <c r="G1229" s="84" t="s">
        <v>0</v>
      </c>
      <c r="H1229" s="84" t="s">
        <v>0</v>
      </c>
      <c r="I1229" s="84" t="s">
        <v>0</v>
      </c>
      <c r="J1229" s="84" t="s">
        <v>0</v>
      </c>
      <c r="K1229" s="258">
        <f t="shared" si="141"/>
        <v>0.54151624548737232</v>
      </c>
      <c r="L1229" s="86"/>
      <c r="M1229" s="258">
        <f t="shared" si="139"/>
        <v>397.41117988205963</v>
      </c>
      <c r="N1229" s="86">
        <f t="shared" si="138"/>
        <v>0.54151624548737232</v>
      </c>
      <c r="O1229" s="86">
        <f t="shared" si="140"/>
        <v>1.3648771610555777</v>
      </c>
      <c r="Q1229" s="95">
        <v>31778</v>
      </c>
      <c r="R1229" s="88">
        <f t="shared" si="137"/>
        <v>397.41117988205963</v>
      </c>
    </row>
    <row r="1230" spans="1:20" x14ac:dyDescent="0.3">
      <c r="A1230" s="95">
        <v>31809</v>
      </c>
      <c r="B1230" s="92" t="s">
        <v>0</v>
      </c>
      <c r="C1230" s="92" t="s">
        <v>0</v>
      </c>
      <c r="D1230" s="92" t="s">
        <v>0</v>
      </c>
      <c r="E1230" s="258">
        <v>111.8</v>
      </c>
      <c r="F1230" s="97"/>
      <c r="G1230" s="84" t="s">
        <v>0</v>
      </c>
      <c r="H1230" s="84" t="s">
        <v>0</v>
      </c>
      <c r="I1230" s="84" t="s">
        <v>0</v>
      </c>
      <c r="J1230" s="84" t="s">
        <v>0</v>
      </c>
      <c r="K1230" s="258">
        <f t="shared" si="141"/>
        <v>0.35906642728904536</v>
      </c>
      <c r="L1230" s="86"/>
      <c r="M1230" s="258">
        <f t="shared" si="139"/>
        <v>398.83815000730937</v>
      </c>
      <c r="N1230" s="86">
        <f t="shared" si="138"/>
        <v>0.35906642728904536</v>
      </c>
      <c r="O1230" s="86">
        <f t="shared" si="140"/>
        <v>1.9143117593437342</v>
      </c>
      <c r="Q1230" s="95">
        <v>31809</v>
      </c>
      <c r="R1230" s="88">
        <f t="shared" si="137"/>
        <v>398.83815000730937</v>
      </c>
    </row>
    <row r="1231" spans="1:20" x14ac:dyDescent="0.3">
      <c r="A1231" s="95">
        <v>31837</v>
      </c>
      <c r="B1231" s="92" t="s">
        <v>0</v>
      </c>
      <c r="C1231" s="92" t="s">
        <v>0</v>
      </c>
      <c r="D1231" s="92" t="s">
        <v>0</v>
      </c>
      <c r="E1231" s="258">
        <v>112.2</v>
      </c>
      <c r="F1231" s="97"/>
      <c r="G1231" s="84" t="s">
        <v>0</v>
      </c>
      <c r="H1231" s="84" t="s">
        <v>0</v>
      </c>
      <c r="I1231" s="84" t="s">
        <v>0</v>
      </c>
      <c r="J1231" s="84" t="s">
        <v>0</v>
      </c>
      <c r="K1231" s="258">
        <f t="shared" si="141"/>
        <v>0.35778175313059268</v>
      </c>
      <c r="L1231" s="86"/>
      <c r="M1231" s="258">
        <f t="shared" si="139"/>
        <v>400.26512013255916</v>
      </c>
      <c r="N1231" s="86">
        <f t="shared" si="138"/>
        <v>0.35778175313059268</v>
      </c>
      <c r="O1231" s="86">
        <f t="shared" si="140"/>
        <v>2.8414298808433491</v>
      </c>
      <c r="Q1231" s="95">
        <v>31837</v>
      </c>
      <c r="R1231" s="88">
        <f t="shared" si="137"/>
        <v>400.26512013255916</v>
      </c>
    </row>
    <row r="1232" spans="1:20" x14ac:dyDescent="0.3">
      <c r="A1232" s="95">
        <v>31868</v>
      </c>
      <c r="B1232" s="92" t="s">
        <v>0</v>
      </c>
      <c r="C1232" s="92" t="s">
        <v>0</v>
      </c>
      <c r="D1232" s="92" t="s">
        <v>0</v>
      </c>
      <c r="E1232" s="258">
        <v>112.7</v>
      </c>
      <c r="F1232" s="97"/>
      <c r="G1232" s="84" t="s">
        <v>0</v>
      </c>
      <c r="H1232" s="84" t="s">
        <v>0</v>
      </c>
      <c r="I1232" s="84" t="s">
        <v>0</v>
      </c>
      <c r="J1232" s="84" t="s">
        <v>0</v>
      </c>
      <c r="K1232" s="258">
        <f t="shared" si="141"/>
        <v>0.44563279857396942</v>
      </c>
      <c r="L1232" s="86"/>
      <c r="M1232" s="258">
        <f t="shared" si="139"/>
        <v>402.04883278912132</v>
      </c>
      <c r="N1232" s="86">
        <f t="shared" si="138"/>
        <v>0.44563279857396942</v>
      </c>
      <c r="O1232" s="86">
        <f t="shared" si="140"/>
        <v>3.6798528058878288</v>
      </c>
      <c r="Q1232" s="95">
        <v>31868</v>
      </c>
      <c r="R1232" s="88">
        <f t="shared" si="137"/>
        <v>402.04883278912132</v>
      </c>
      <c r="T1232" s="31"/>
    </row>
    <row r="1233" spans="1:20" x14ac:dyDescent="0.3">
      <c r="A1233" s="95">
        <v>31898</v>
      </c>
      <c r="B1233" s="92" t="s">
        <v>0</v>
      </c>
      <c r="C1233" s="92" t="s">
        <v>0</v>
      </c>
      <c r="D1233" s="92" t="s">
        <v>0</v>
      </c>
      <c r="E1233" s="258">
        <v>113</v>
      </c>
      <c r="F1233" s="97"/>
      <c r="G1233" s="84" t="s">
        <v>0</v>
      </c>
      <c r="H1233" s="84" t="s">
        <v>0</v>
      </c>
      <c r="I1233" s="84" t="s">
        <v>0</v>
      </c>
      <c r="J1233" s="84" t="s">
        <v>0</v>
      </c>
      <c r="K1233" s="258">
        <f t="shared" si="141"/>
        <v>0.26619343389528982</v>
      </c>
      <c r="L1233" s="86"/>
      <c r="M1233" s="258">
        <f t="shared" si="139"/>
        <v>403.11906038305864</v>
      </c>
      <c r="N1233" s="86">
        <f t="shared" si="138"/>
        <v>0.26619343389528982</v>
      </c>
      <c r="O1233" s="86">
        <f t="shared" si="140"/>
        <v>3.6697247706422687</v>
      </c>
      <c r="Q1233" s="95">
        <v>31898</v>
      </c>
      <c r="R1233" s="88">
        <f t="shared" si="137"/>
        <v>403.11906038305864</v>
      </c>
      <c r="T1233" s="31"/>
    </row>
    <row r="1234" spans="1:20" x14ac:dyDescent="0.3">
      <c r="A1234" s="95">
        <v>31929</v>
      </c>
      <c r="B1234" s="92" t="s">
        <v>0</v>
      </c>
      <c r="C1234" s="92" t="s">
        <v>0</v>
      </c>
      <c r="D1234" s="92" t="s">
        <v>0</v>
      </c>
      <c r="E1234" s="258">
        <v>113.5</v>
      </c>
      <c r="F1234" s="97"/>
      <c r="G1234" s="84" t="s">
        <v>0</v>
      </c>
      <c r="H1234" s="84" t="s">
        <v>0</v>
      </c>
      <c r="I1234" s="84" t="s">
        <v>0</v>
      </c>
      <c r="J1234" s="84" t="s">
        <v>0</v>
      </c>
      <c r="K1234" s="258">
        <f t="shared" si="141"/>
        <v>0.44247787610618428</v>
      </c>
      <c r="L1234" s="86"/>
      <c r="M1234" s="258">
        <f t="shared" si="139"/>
        <v>404.9027730396208</v>
      </c>
      <c r="N1234" s="86">
        <f t="shared" si="138"/>
        <v>0.44247787610618428</v>
      </c>
      <c r="O1234" s="86">
        <f t="shared" si="140"/>
        <v>3.7477148080439227</v>
      </c>
      <c r="Q1234" s="95">
        <v>31929</v>
      </c>
      <c r="R1234" s="88">
        <f t="shared" si="137"/>
        <v>404.9027730396208</v>
      </c>
    </row>
    <row r="1235" spans="1:20" x14ac:dyDescent="0.3">
      <c r="A1235" s="95">
        <v>31959</v>
      </c>
      <c r="B1235" s="92" t="s">
        <v>0</v>
      </c>
      <c r="C1235" s="92" t="s">
        <v>0</v>
      </c>
      <c r="D1235" s="92" t="s">
        <v>0</v>
      </c>
      <c r="E1235" s="258">
        <v>113.8</v>
      </c>
      <c r="F1235" s="97"/>
      <c r="G1235" s="84" t="s">
        <v>0</v>
      </c>
      <c r="H1235" s="84" t="s">
        <v>0</v>
      </c>
      <c r="I1235" s="84" t="s">
        <v>0</v>
      </c>
      <c r="J1235" s="84" t="s">
        <v>0</v>
      </c>
      <c r="K1235" s="258">
        <f t="shared" si="141"/>
        <v>0.26431718061674658</v>
      </c>
      <c r="L1235" s="86"/>
      <c r="M1235" s="258">
        <f t="shared" si="139"/>
        <v>405.97300063355817</v>
      </c>
      <c r="N1235" s="86">
        <f t="shared" si="138"/>
        <v>0.26431718061674658</v>
      </c>
      <c r="O1235" s="86">
        <f t="shared" si="140"/>
        <v>3.9269406392694828</v>
      </c>
      <c r="Q1235" s="95">
        <v>31959</v>
      </c>
      <c r="R1235" s="88">
        <f t="shared" si="137"/>
        <v>405.97300063355817</v>
      </c>
    </row>
    <row r="1236" spans="1:20" x14ac:dyDescent="0.3">
      <c r="A1236" s="95">
        <v>31990</v>
      </c>
      <c r="B1236" s="92" t="s">
        <v>0</v>
      </c>
      <c r="C1236" s="92" t="s">
        <v>0</v>
      </c>
      <c r="D1236" s="92" t="s">
        <v>0</v>
      </c>
      <c r="E1236" s="258">
        <v>114.3</v>
      </c>
      <c r="F1236" s="97"/>
      <c r="G1236" s="84" t="s">
        <v>0</v>
      </c>
      <c r="H1236" s="84" t="s">
        <v>0</v>
      </c>
      <c r="I1236" s="84" t="s">
        <v>0</v>
      </c>
      <c r="J1236" s="84" t="s">
        <v>0</v>
      </c>
      <c r="K1236" s="258">
        <f t="shared" si="141"/>
        <v>0.43936731107205862</v>
      </c>
      <c r="L1236" s="86"/>
      <c r="M1236" s="258">
        <f t="shared" si="139"/>
        <v>407.75671329012039</v>
      </c>
      <c r="N1236" s="86">
        <f t="shared" si="138"/>
        <v>0.43936731107205862</v>
      </c>
      <c r="O1236" s="86">
        <f t="shared" si="140"/>
        <v>4.2883211678832911</v>
      </c>
      <c r="Q1236" s="95">
        <v>31990</v>
      </c>
      <c r="R1236" s="88">
        <f t="shared" ref="R1236:R1299" si="142">M1236</f>
        <v>407.75671329012039</v>
      </c>
    </row>
    <row r="1237" spans="1:20" x14ac:dyDescent="0.3">
      <c r="A1237" s="95">
        <v>32021</v>
      </c>
      <c r="B1237" s="92" t="s">
        <v>0</v>
      </c>
      <c r="C1237" s="92" t="s">
        <v>0</v>
      </c>
      <c r="D1237" s="92" t="s">
        <v>0</v>
      </c>
      <c r="E1237" s="258">
        <v>114.7</v>
      </c>
      <c r="F1237" s="97"/>
      <c r="G1237" s="84" t="s">
        <v>0</v>
      </c>
      <c r="H1237" s="84" t="s">
        <v>0</v>
      </c>
      <c r="I1237" s="84" t="s">
        <v>0</v>
      </c>
      <c r="J1237" s="84" t="s">
        <v>0</v>
      </c>
      <c r="K1237" s="258">
        <f t="shared" si="141"/>
        <v>0.34995625546807574</v>
      </c>
      <c r="L1237" s="86"/>
      <c r="M1237" s="258">
        <f t="shared" si="139"/>
        <v>409.18368341537018</v>
      </c>
      <c r="N1237" s="86">
        <f t="shared" si="138"/>
        <v>0.34995625546807574</v>
      </c>
      <c r="O1237" s="86">
        <f t="shared" si="140"/>
        <v>4.2727272727273391</v>
      </c>
      <c r="Q1237" s="95">
        <v>32021</v>
      </c>
      <c r="R1237" s="88">
        <f t="shared" si="142"/>
        <v>409.18368341537018</v>
      </c>
      <c r="T1237" s="31"/>
    </row>
    <row r="1238" spans="1:20" x14ac:dyDescent="0.3">
      <c r="A1238" s="95">
        <v>32051</v>
      </c>
      <c r="B1238" s="92" t="s">
        <v>0</v>
      </c>
      <c r="C1238" s="92" t="s">
        <v>0</v>
      </c>
      <c r="D1238" s="92" t="s">
        <v>0</v>
      </c>
      <c r="E1238" s="258">
        <v>115</v>
      </c>
      <c r="F1238" s="97"/>
      <c r="G1238" s="84" t="s">
        <v>0</v>
      </c>
      <c r="H1238" s="84" t="s">
        <v>0</v>
      </c>
      <c r="I1238" s="84" t="s">
        <v>0</v>
      </c>
      <c r="J1238" s="84" t="s">
        <v>0</v>
      </c>
      <c r="K1238" s="258">
        <f t="shared" si="141"/>
        <v>0.26155187445509043</v>
      </c>
      <c r="L1238" s="86"/>
      <c r="M1238" s="258">
        <f t="shared" si="139"/>
        <v>410.25391100930744</v>
      </c>
      <c r="N1238" s="86">
        <f t="shared" ref="N1238:N1301" si="143">((M1238/M1237)-1)*100</f>
        <v>0.26155187445509043</v>
      </c>
      <c r="O1238" s="86">
        <f t="shared" si="140"/>
        <v>4.3557168784029265</v>
      </c>
      <c r="Q1238" s="95">
        <v>32051</v>
      </c>
      <c r="R1238" s="88">
        <f t="shared" si="142"/>
        <v>410.25391100930744</v>
      </c>
      <c r="T1238" s="31"/>
    </row>
    <row r="1239" spans="1:20" x14ac:dyDescent="0.3">
      <c r="A1239" s="95">
        <v>32082</v>
      </c>
      <c r="B1239" s="92" t="s">
        <v>0</v>
      </c>
      <c r="C1239" s="92" t="s">
        <v>0</v>
      </c>
      <c r="D1239" s="92" t="s">
        <v>0</v>
      </c>
      <c r="E1239" s="258">
        <v>115.4</v>
      </c>
      <c r="F1239" s="97"/>
      <c r="G1239" s="84" t="s">
        <v>0</v>
      </c>
      <c r="H1239" s="84" t="s">
        <v>0</v>
      </c>
      <c r="I1239" s="84" t="s">
        <v>0</v>
      </c>
      <c r="J1239" s="84" t="s">
        <v>0</v>
      </c>
      <c r="K1239" s="258">
        <f t="shared" si="141"/>
        <v>0.34782608695653749</v>
      </c>
      <c r="L1239" s="86"/>
      <c r="M1239" s="258">
        <f t="shared" si="139"/>
        <v>411.6808811345573</v>
      </c>
      <c r="N1239" s="86">
        <f t="shared" si="143"/>
        <v>0.34782608695653749</v>
      </c>
      <c r="O1239" s="86">
        <f t="shared" si="140"/>
        <v>4.528985507246408</v>
      </c>
      <c r="Q1239" s="95">
        <v>32082</v>
      </c>
      <c r="R1239" s="88">
        <f t="shared" si="142"/>
        <v>411.6808811345573</v>
      </c>
    </row>
    <row r="1240" spans="1:20" x14ac:dyDescent="0.3">
      <c r="A1240" s="95">
        <v>32112</v>
      </c>
      <c r="B1240" s="92" t="s">
        <v>0</v>
      </c>
      <c r="C1240" s="92" t="s">
        <v>0</v>
      </c>
      <c r="D1240" s="92" t="s">
        <v>0</v>
      </c>
      <c r="E1240" s="258">
        <v>115.6</v>
      </c>
      <c r="F1240" s="97"/>
      <c r="G1240" s="84" t="s">
        <v>0</v>
      </c>
      <c r="H1240" s="84" t="s">
        <v>0</v>
      </c>
      <c r="I1240" s="84" t="s">
        <v>0</v>
      </c>
      <c r="J1240" s="84" t="s">
        <v>0</v>
      </c>
      <c r="K1240" s="258">
        <f t="shared" si="141"/>
        <v>0.17331022530329143</v>
      </c>
      <c r="L1240" s="86"/>
      <c r="M1240" s="258">
        <f t="shared" ref="M1240:M1303" si="144">M1239*(1+(K1240/100))</f>
        <v>412.39436619718219</v>
      </c>
      <c r="N1240" s="86">
        <f t="shared" si="143"/>
        <v>0.17331022530329143</v>
      </c>
      <c r="O1240" s="86">
        <f t="shared" si="140"/>
        <v>4.3321299638989341</v>
      </c>
      <c r="Q1240" s="95">
        <v>32112</v>
      </c>
      <c r="R1240" s="88">
        <f t="shared" si="142"/>
        <v>412.39436619718219</v>
      </c>
    </row>
    <row r="1241" spans="1:20" x14ac:dyDescent="0.3">
      <c r="A1241" s="95">
        <v>32143</v>
      </c>
      <c r="B1241" s="92" t="s">
        <v>0</v>
      </c>
      <c r="C1241" s="92" t="s">
        <v>0</v>
      </c>
      <c r="D1241" s="92" t="s">
        <v>0</v>
      </c>
      <c r="E1241" s="258">
        <v>116</v>
      </c>
      <c r="F1241" s="97"/>
      <c r="G1241" s="84" t="s">
        <v>0</v>
      </c>
      <c r="H1241" s="84" t="s">
        <v>0</v>
      </c>
      <c r="I1241" s="84" t="s">
        <v>0</v>
      </c>
      <c r="J1241" s="84" t="s">
        <v>0</v>
      </c>
      <c r="K1241" s="258">
        <f t="shared" si="141"/>
        <v>0.34602076124568004</v>
      </c>
      <c r="L1241" s="86"/>
      <c r="M1241" s="258">
        <f t="shared" si="144"/>
        <v>413.82133632243199</v>
      </c>
      <c r="N1241" s="86">
        <f t="shared" si="143"/>
        <v>0.34602076124568004</v>
      </c>
      <c r="O1241" s="86">
        <f t="shared" si="140"/>
        <v>4.1292639138240661</v>
      </c>
      <c r="Q1241" s="95">
        <v>32143</v>
      </c>
      <c r="R1241" s="88">
        <f t="shared" si="142"/>
        <v>413.82133632243199</v>
      </c>
    </row>
    <row r="1242" spans="1:20" x14ac:dyDescent="0.3">
      <c r="A1242" s="95">
        <v>32174</v>
      </c>
      <c r="B1242" s="92" t="s">
        <v>0</v>
      </c>
      <c r="C1242" s="92" t="s">
        <v>0</v>
      </c>
      <c r="D1242" s="92" t="s">
        <v>0</v>
      </c>
      <c r="E1242" s="258">
        <v>116.2</v>
      </c>
      <c r="F1242" s="97"/>
      <c r="G1242" s="84" t="s">
        <v>0</v>
      </c>
      <c r="H1242" s="84" t="s">
        <v>0</v>
      </c>
      <c r="I1242" s="84" t="s">
        <v>0</v>
      </c>
      <c r="J1242" s="84" t="s">
        <v>0</v>
      </c>
      <c r="K1242" s="258">
        <f t="shared" si="141"/>
        <v>0.17241379310344307</v>
      </c>
      <c r="L1242" s="86"/>
      <c r="M1242" s="258">
        <f t="shared" si="144"/>
        <v>414.53482138505683</v>
      </c>
      <c r="N1242" s="86">
        <f t="shared" si="143"/>
        <v>0.17241379310344307</v>
      </c>
      <c r="O1242" s="86">
        <f t="shared" si="140"/>
        <v>3.9355992844364973</v>
      </c>
      <c r="Q1242" s="95">
        <v>32174</v>
      </c>
      <c r="R1242" s="88">
        <f t="shared" si="142"/>
        <v>414.53482138505683</v>
      </c>
      <c r="T1242" s="31"/>
    </row>
    <row r="1243" spans="1:20" x14ac:dyDescent="0.3">
      <c r="A1243" s="95">
        <v>32203</v>
      </c>
      <c r="B1243" s="92" t="s">
        <v>0</v>
      </c>
      <c r="C1243" s="92" t="s">
        <v>0</v>
      </c>
      <c r="D1243" s="92" t="s">
        <v>0</v>
      </c>
      <c r="E1243" s="258">
        <v>116.5</v>
      </c>
      <c r="F1243" s="97"/>
      <c r="G1243" s="84" t="s">
        <v>0</v>
      </c>
      <c r="H1243" s="84" t="s">
        <v>0</v>
      </c>
      <c r="I1243" s="84" t="s">
        <v>0</v>
      </c>
      <c r="J1243" s="84" t="s">
        <v>0</v>
      </c>
      <c r="K1243" s="258">
        <f t="shared" si="141"/>
        <v>0.25817555938036918</v>
      </c>
      <c r="L1243" s="86"/>
      <c r="M1243" s="258">
        <f t="shared" si="144"/>
        <v>415.60504897899409</v>
      </c>
      <c r="N1243" s="86">
        <f t="shared" si="143"/>
        <v>0.25817555938036918</v>
      </c>
      <c r="O1243" s="86">
        <f t="shared" si="140"/>
        <v>3.8324420677361637</v>
      </c>
      <c r="Q1243" s="95">
        <v>32203</v>
      </c>
      <c r="R1243" s="88">
        <f t="shared" si="142"/>
        <v>415.60504897899409</v>
      </c>
      <c r="T1243" s="31"/>
    </row>
    <row r="1244" spans="1:20" x14ac:dyDescent="0.3">
      <c r="A1244" s="95">
        <v>32234</v>
      </c>
      <c r="B1244" s="92" t="s">
        <v>0</v>
      </c>
      <c r="C1244" s="92" t="s">
        <v>0</v>
      </c>
      <c r="D1244" s="92" t="s">
        <v>0</v>
      </c>
      <c r="E1244" s="258">
        <v>117.2</v>
      </c>
      <c r="F1244" s="97"/>
      <c r="G1244" s="84" t="s">
        <v>0</v>
      </c>
      <c r="H1244" s="84" t="s">
        <v>0</v>
      </c>
      <c r="I1244" s="84" t="s">
        <v>0</v>
      </c>
      <c r="J1244" s="84" t="s">
        <v>0</v>
      </c>
      <c r="K1244" s="258">
        <f t="shared" si="141"/>
        <v>0.60085836909871126</v>
      </c>
      <c r="L1244" s="86"/>
      <c r="M1244" s="258">
        <f t="shared" si="144"/>
        <v>418.10224669818115</v>
      </c>
      <c r="N1244" s="86">
        <f t="shared" si="143"/>
        <v>0.60085836909871126</v>
      </c>
      <c r="O1244" s="86">
        <f t="shared" si="140"/>
        <v>3.9929015084294583</v>
      </c>
      <c r="Q1244" s="95">
        <v>32234</v>
      </c>
      <c r="R1244" s="88">
        <f t="shared" si="142"/>
        <v>418.10224669818115</v>
      </c>
    </row>
    <row r="1245" spans="1:20" x14ac:dyDescent="0.3">
      <c r="A1245" s="95">
        <v>32264</v>
      </c>
      <c r="B1245" s="92" t="s">
        <v>0</v>
      </c>
      <c r="C1245" s="92" t="s">
        <v>0</v>
      </c>
      <c r="D1245" s="92" t="s">
        <v>0</v>
      </c>
      <c r="E1245" s="258">
        <v>117.5</v>
      </c>
      <c r="F1245" s="97"/>
      <c r="G1245" s="84" t="s">
        <v>0</v>
      </c>
      <c r="H1245" s="84" t="s">
        <v>0</v>
      </c>
      <c r="I1245" s="84" t="s">
        <v>0</v>
      </c>
      <c r="J1245" s="84" t="s">
        <v>0</v>
      </c>
      <c r="K1245" s="258">
        <f t="shared" si="141"/>
        <v>0.25597269624573205</v>
      </c>
      <c r="L1245" s="86"/>
      <c r="M1245" s="258">
        <f t="shared" si="144"/>
        <v>419.17247429211847</v>
      </c>
      <c r="N1245" s="86">
        <f t="shared" si="143"/>
        <v>0.25597269624573205</v>
      </c>
      <c r="O1245" s="86">
        <f t="shared" si="140"/>
        <v>3.9823008849557473</v>
      </c>
      <c r="Q1245" s="95">
        <v>32264</v>
      </c>
      <c r="R1245" s="88">
        <f t="shared" si="142"/>
        <v>419.17247429211847</v>
      </c>
    </row>
    <row r="1246" spans="1:20" x14ac:dyDescent="0.3">
      <c r="A1246" s="95">
        <v>32295</v>
      </c>
      <c r="B1246" s="92" t="s">
        <v>0</v>
      </c>
      <c r="C1246" s="92" t="s">
        <v>0</v>
      </c>
      <c r="D1246" s="92" t="s">
        <v>0</v>
      </c>
      <c r="E1246" s="258">
        <v>118</v>
      </c>
      <c r="F1246" s="97"/>
      <c r="G1246" s="84" t="s">
        <v>0</v>
      </c>
      <c r="H1246" s="84" t="s">
        <v>0</v>
      </c>
      <c r="I1246" s="84" t="s">
        <v>0</v>
      </c>
      <c r="J1246" s="84" t="s">
        <v>0</v>
      </c>
      <c r="K1246" s="258">
        <f t="shared" si="141"/>
        <v>0.42553191489360653</v>
      </c>
      <c r="L1246" s="86"/>
      <c r="M1246" s="258">
        <f t="shared" si="144"/>
        <v>420.95618694868062</v>
      </c>
      <c r="N1246" s="86">
        <f t="shared" si="143"/>
        <v>0.42553191489360653</v>
      </c>
      <c r="O1246" s="86">
        <f t="shared" si="140"/>
        <v>3.9647577092510877</v>
      </c>
      <c r="Q1246" s="95">
        <v>32295</v>
      </c>
      <c r="R1246" s="88">
        <f t="shared" si="142"/>
        <v>420.95618694868062</v>
      </c>
    </row>
    <row r="1247" spans="1:20" x14ac:dyDescent="0.3">
      <c r="A1247" s="95">
        <v>32325</v>
      </c>
      <c r="B1247" s="92" t="s">
        <v>0</v>
      </c>
      <c r="C1247" s="92" t="s">
        <v>0</v>
      </c>
      <c r="D1247" s="92" t="s">
        <v>0</v>
      </c>
      <c r="E1247" s="258">
        <v>118.5</v>
      </c>
      <c r="F1247" s="97"/>
      <c r="G1247" s="84" t="s">
        <v>0</v>
      </c>
      <c r="H1247" s="84" t="s">
        <v>0</v>
      </c>
      <c r="I1247" s="84" t="s">
        <v>0</v>
      </c>
      <c r="J1247" s="84" t="s">
        <v>0</v>
      </c>
      <c r="K1247" s="258">
        <f t="shared" si="141"/>
        <v>0.4237288135593209</v>
      </c>
      <c r="L1247" s="86"/>
      <c r="M1247" s="258">
        <f t="shared" si="144"/>
        <v>422.73989960524284</v>
      </c>
      <c r="N1247" s="86">
        <f t="shared" si="143"/>
        <v>0.4237288135593209</v>
      </c>
      <c r="O1247" s="86">
        <f t="shared" si="140"/>
        <v>4.1300527240773155</v>
      </c>
      <c r="Q1247" s="95">
        <v>32325</v>
      </c>
      <c r="R1247" s="88">
        <f t="shared" si="142"/>
        <v>422.73989960524284</v>
      </c>
      <c r="T1247" s="31"/>
    </row>
    <row r="1248" spans="1:20" x14ac:dyDescent="0.3">
      <c r="A1248" s="95">
        <v>32356</v>
      </c>
      <c r="B1248" s="92" t="s">
        <v>0</v>
      </c>
      <c r="C1248" s="92" t="s">
        <v>0</v>
      </c>
      <c r="D1248" s="92" t="s">
        <v>0</v>
      </c>
      <c r="E1248" s="258">
        <v>119</v>
      </c>
      <c r="F1248" s="97"/>
      <c r="G1248" s="84" t="s">
        <v>0</v>
      </c>
      <c r="H1248" s="84" t="s">
        <v>0</v>
      </c>
      <c r="I1248" s="84" t="s">
        <v>0</v>
      </c>
      <c r="J1248" s="84" t="s">
        <v>0</v>
      </c>
      <c r="K1248" s="258">
        <f t="shared" si="141"/>
        <v>0.42194092827003704</v>
      </c>
      <c r="L1248" s="86"/>
      <c r="M1248" s="258">
        <f t="shared" si="144"/>
        <v>424.523612261805</v>
      </c>
      <c r="N1248" s="86">
        <f t="shared" si="143"/>
        <v>0.42194092827003704</v>
      </c>
      <c r="O1248" s="86">
        <f t="shared" si="140"/>
        <v>4.1119860017497567</v>
      </c>
      <c r="Q1248" s="95">
        <v>32356</v>
      </c>
      <c r="R1248" s="88">
        <f t="shared" si="142"/>
        <v>424.523612261805</v>
      </c>
      <c r="T1248" s="31"/>
    </row>
    <row r="1249" spans="1:20" x14ac:dyDescent="0.3">
      <c r="A1249" s="95">
        <v>32387</v>
      </c>
      <c r="B1249" s="92" t="s">
        <v>0</v>
      </c>
      <c r="C1249" s="92" t="s">
        <v>0</v>
      </c>
      <c r="D1249" s="92" t="s">
        <v>0</v>
      </c>
      <c r="E1249" s="258">
        <v>119.5</v>
      </c>
      <c r="F1249" s="97"/>
      <c r="G1249" s="84" t="s">
        <v>0</v>
      </c>
      <c r="H1249" s="84" t="s">
        <v>0</v>
      </c>
      <c r="I1249" s="84" t="s">
        <v>0</v>
      </c>
      <c r="J1249" s="84" t="s">
        <v>0</v>
      </c>
      <c r="K1249" s="258">
        <f t="shared" si="141"/>
        <v>0.42016806722688926</v>
      </c>
      <c r="L1249" s="86"/>
      <c r="M1249" s="258">
        <f t="shared" si="144"/>
        <v>426.30732491836721</v>
      </c>
      <c r="N1249" s="86">
        <f t="shared" si="143"/>
        <v>0.42016806722688926</v>
      </c>
      <c r="O1249" s="86">
        <f t="shared" ref="O1249:O1312" si="145">((M1249/M1237)-1)*100</f>
        <v>4.1848299912815579</v>
      </c>
      <c r="Q1249" s="95">
        <v>32387</v>
      </c>
      <c r="R1249" s="88">
        <f t="shared" si="142"/>
        <v>426.30732491836721</v>
      </c>
    </row>
    <row r="1250" spans="1:20" x14ac:dyDescent="0.3">
      <c r="A1250" s="95">
        <v>32417</v>
      </c>
      <c r="B1250" s="92" t="s">
        <v>0</v>
      </c>
      <c r="C1250" s="92" t="s">
        <v>0</v>
      </c>
      <c r="D1250" s="92" t="s">
        <v>0</v>
      </c>
      <c r="E1250" s="258">
        <v>119.9</v>
      </c>
      <c r="F1250" s="97"/>
      <c r="G1250" s="84" t="s">
        <v>0</v>
      </c>
      <c r="H1250" s="84" t="s">
        <v>0</v>
      </c>
      <c r="I1250" s="84" t="s">
        <v>0</v>
      </c>
      <c r="J1250" s="84" t="s">
        <v>0</v>
      </c>
      <c r="K1250" s="258">
        <f t="shared" si="141"/>
        <v>0.33472803347280866</v>
      </c>
      <c r="L1250" s="86"/>
      <c r="M1250" s="258">
        <f t="shared" si="144"/>
        <v>427.73429504361701</v>
      </c>
      <c r="N1250" s="86">
        <f t="shared" si="143"/>
        <v>0.33472803347280866</v>
      </c>
      <c r="O1250" s="86">
        <f t="shared" si="145"/>
        <v>4.2608695652173845</v>
      </c>
      <c r="Q1250" s="95">
        <v>32417</v>
      </c>
      <c r="R1250" s="88">
        <f t="shared" si="142"/>
        <v>427.73429504361701</v>
      </c>
    </row>
    <row r="1251" spans="1:20" x14ac:dyDescent="0.3">
      <c r="A1251" s="95">
        <v>32448</v>
      </c>
      <c r="B1251" s="92" t="s">
        <v>0</v>
      </c>
      <c r="C1251" s="92" t="s">
        <v>0</v>
      </c>
      <c r="D1251" s="92" t="s">
        <v>0</v>
      </c>
      <c r="E1251" s="258">
        <v>120.3</v>
      </c>
      <c r="F1251" s="97"/>
      <c r="G1251" s="84" t="s">
        <v>0</v>
      </c>
      <c r="H1251" s="84" t="s">
        <v>0</v>
      </c>
      <c r="I1251" s="84" t="s">
        <v>0</v>
      </c>
      <c r="J1251" s="84" t="s">
        <v>0</v>
      </c>
      <c r="K1251" s="258">
        <f t="shared" si="141"/>
        <v>0.33361134278564464</v>
      </c>
      <c r="L1251" s="86"/>
      <c r="M1251" s="258">
        <f t="shared" si="144"/>
        <v>429.16126516886675</v>
      </c>
      <c r="N1251" s="86">
        <f t="shared" si="143"/>
        <v>0.33361134278564464</v>
      </c>
      <c r="O1251" s="86">
        <f t="shared" si="145"/>
        <v>4.2461005199306401</v>
      </c>
      <c r="Q1251" s="95">
        <v>32448</v>
      </c>
      <c r="R1251" s="88">
        <f t="shared" si="142"/>
        <v>429.16126516886675</v>
      </c>
    </row>
    <row r="1252" spans="1:20" x14ac:dyDescent="0.3">
      <c r="A1252" s="95">
        <v>32478</v>
      </c>
      <c r="B1252" s="92" t="s">
        <v>0</v>
      </c>
      <c r="C1252" s="92" t="s">
        <v>0</v>
      </c>
      <c r="D1252" s="92" t="s">
        <v>0</v>
      </c>
      <c r="E1252" s="258">
        <v>120.7</v>
      </c>
      <c r="F1252" s="97"/>
      <c r="G1252" s="84" t="s">
        <v>0</v>
      </c>
      <c r="H1252" s="84" t="s">
        <v>0</v>
      </c>
      <c r="I1252" s="84" t="s">
        <v>0</v>
      </c>
      <c r="J1252" s="84" t="s">
        <v>0</v>
      </c>
      <c r="K1252" s="258">
        <f t="shared" si="141"/>
        <v>0.33250207813799726</v>
      </c>
      <c r="L1252" s="86"/>
      <c r="M1252" s="258">
        <f t="shared" si="144"/>
        <v>430.58823529411654</v>
      </c>
      <c r="N1252" s="86">
        <f t="shared" si="143"/>
        <v>0.33250207813799726</v>
      </c>
      <c r="O1252" s="86">
        <f t="shared" si="145"/>
        <v>4.4117647058823151</v>
      </c>
      <c r="Q1252" s="95">
        <v>32478</v>
      </c>
      <c r="R1252" s="88">
        <f t="shared" si="142"/>
        <v>430.58823529411654</v>
      </c>
      <c r="T1252" s="31"/>
    </row>
    <row r="1253" spans="1:20" x14ac:dyDescent="0.3">
      <c r="A1253" s="95">
        <v>32509</v>
      </c>
      <c r="B1253" s="92" t="s">
        <v>0</v>
      </c>
      <c r="C1253" s="92" t="s">
        <v>0</v>
      </c>
      <c r="D1253" s="92" t="s">
        <v>0</v>
      </c>
      <c r="E1253" s="258">
        <v>121.2</v>
      </c>
      <c r="F1253" s="97"/>
      <c r="G1253" s="84" t="s">
        <v>0</v>
      </c>
      <c r="H1253" s="84" t="s">
        <v>0</v>
      </c>
      <c r="I1253" s="84" t="s">
        <v>0</v>
      </c>
      <c r="J1253" s="84" t="s">
        <v>0</v>
      </c>
      <c r="K1253" s="258">
        <f t="shared" si="141"/>
        <v>0.41425020712511085</v>
      </c>
      <c r="L1253" s="86"/>
      <c r="M1253" s="258">
        <f t="shared" si="144"/>
        <v>432.37194795067876</v>
      </c>
      <c r="N1253" s="86">
        <f t="shared" si="143"/>
        <v>0.41425020712511085</v>
      </c>
      <c r="O1253" s="86">
        <f t="shared" si="145"/>
        <v>4.4827586206896086</v>
      </c>
      <c r="Q1253" s="95">
        <v>32509</v>
      </c>
      <c r="R1253" s="88">
        <f t="shared" si="142"/>
        <v>432.37194795067876</v>
      </c>
      <c r="T1253" s="31"/>
    </row>
    <row r="1254" spans="1:20" x14ac:dyDescent="0.3">
      <c r="A1254" s="95">
        <v>32540</v>
      </c>
      <c r="B1254" s="92" t="s">
        <v>0</v>
      </c>
      <c r="C1254" s="92" t="s">
        <v>0</v>
      </c>
      <c r="D1254" s="92" t="s">
        <v>0</v>
      </c>
      <c r="E1254" s="258">
        <v>121.6</v>
      </c>
      <c r="F1254" s="97"/>
      <c r="G1254" s="84" t="s">
        <v>0</v>
      </c>
      <c r="H1254" s="84" t="s">
        <v>0</v>
      </c>
      <c r="I1254" s="84" t="s">
        <v>0</v>
      </c>
      <c r="J1254" s="84" t="s">
        <v>0</v>
      </c>
      <c r="K1254" s="258">
        <f t="shared" si="141"/>
        <v>0.33003300330032292</v>
      </c>
      <c r="L1254" s="86"/>
      <c r="M1254" s="258">
        <f t="shared" si="144"/>
        <v>433.7989180759285</v>
      </c>
      <c r="N1254" s="86">
        <f t="shared" si="143"/>
        <v>0.33003300330032292</v>
      </c>
      <c r="O1254" s="86">
        <f t="shared" si="145"/>
        <v>4.6471600688467785</v>
      </c>
      <c r="Q1254" s="95">
        <v>32540</v>
      </c>
      <c r="R1254" s="88">
        <f t="shared" si="142"/>
        <v>433.7989180759285</v>
      </c>
    </row>
    <row r="1255" spans="1:20" x14ac:dyDescent="0.3">
      <c r="A1255" s="95">
        <v>32568</v>
      </c>
      <c r="B1255" s="92" t="s">
        <v>0</v>
      </c>
      <c r="C1255" s="92" t="s">
        <v>0</v>
      </c>
      <c r="D1255" s="92" t="s">
        <v>0</v>
      </c>
      <c r="E1255" s="258">
        <v>122.2</v>
      </c>
      <c r="F1255" s="97"/>
      <c r="G1255" s="84" t="s">
        <v>0</v>
      </c>
      <c r="H1255" s="84" t="s">
        <v>0</v>
      </c>
      <c r="I1255" s="84" t="s">
        <v>0</v>
      </c>
      <c r="J1255" s="84" t="s">
        <v>0</v>
      </c>
      <c r="K1255" s="258">
        <f t="shared" si="141"/>
        <v>0.49342105263159297</v>
      </c>
      <c r="L1255" s="86"/>
      <c r="M1255" s="258">
        <f t="shared" si="144"/>
        <v>435.93937326380319</v>
      </c>
      <c r="N1255" s="86">
        <f t="shared" si="143"/>
        <v>0.49342105263159297</v>
      </c>
      <c r="O1255" s="86">
        <f t="shared" si="145"/>
        <v>4.8927038626609409</v>
      </c>
      <c r="Q1255" s="95">
        <v>32568</v>
      </c>
      <c r="R1255" s="88">
        <f t="shared" si="142"/>
        <v>435.93937326380319</v>
      </c>
    </row>
    <row r="1256" spans="1:20" x14ac:dyDescent="0.3">
      <c r="A1256" s="95">
        <v>32599</v>
      </c>
      <c r="B1256" s="92" t="s">
        <v>0</v>
      </c>
      <c r="C1256" s="92" t="s">
        <v>0</v>
      </c>
      <c r="D1256" s="92" t="s">
        <v>0</v>
      </c>
      <c r="E1256" s="258">
        <v>123.1</v>
      </c>
      <c r="F1256" s="97"/>
      <c r="G1256" s="84" t="s">
        <v>0</v>
      </c>
      <c r="H1256" s="84" t="s">
        <v>0</v>
      </c>
      <c r="I1256" s="84" t="s">
        <v>0</v>
      </c>
      <c r="J1256" s="84" t="s">
        <v>0</v>
      </c>
      <c r="K1256" s="258">
        <f t="shared" si="141"/>
        <v>0.73649754500817455</v>
      </c>
      <c r="L1256" s="86"/>
      <c r="M1256" s="258">
        <f t="shared" si="144"/>
        <v>439.15005604561514</v>
      </c>
      <c r="N1256" s="86">
        <f t="shared" si="143"/>
        <v>0.73649754500817455</v>
      </c>
      <c r="O1256" s="86">
        <f t="shared" si="145"/>
        <v>5.034129692832745</v>
      </c>
      <c r="Q1256" s="95">
        <v>32599</v>
      </c>
      <c r="R1256" s="88">
        <f t="shared" si="142"/>
        <v>439.15005604561514</v>
      </c>
    </row>
    <row r="1257" spans="1:20" x14ac:dyDescent="0.3">
      <c r="A1257" s="95">
        <v>32629</v>
      </c>
      <c r="B1257" s="92" t="s">
        <v>0</v>
      </c>
      <c r="C1257" s="92" t="s">
        <v>0</v>
      </c>
      <c r="D1257" s="92" t="s">
        <v>0</v>
      </c>
      <c r="E1257" s="258">
        <v>123.7</v>
      </c>
      <c r="F1257" s="97"/>
      <c r="G1257" s="84" t="s">
        <v>0</v>
      </c>
      <c r="H1257" s="84" t="s">
        <v>0</v>
      </c>
      <c r="I1257" s="84" t="s">
        <v>0</v>
      </c>
      <c r="J1257" s="84" t="s">
        <v>0</v>
      </c>
      <c r="K1257" s="258">
        <f t="shared" si="141"/>
        <v>0.48740861088547582</v>
      </c>
      <c r="L1257" s="86"/>
      <c r="M1257" s="258">
        <f t="shared" si="144"/>
        <v>441.29051123348984</v>
      </c>
      <c r="N1257" s="86">
        <f t="shared" si="143"/>
        <v>0.48740861088547582</v>
      </c>
      <c r="O1257" s="86">
        <f t="shared" si="145"/>
        <v>5.2765957446808454</v>
      </c>
      <c r="Q1257" s="95">
        <v>32629</v>
      </c>
      <c r="R1257" s="88">
        <f t="shared" si="142"/>
        <v>441.29051123348984</v>
      </c>
      <c r="T1257" s="31"/>
    </row>
    <row r="1258" spans="1:20" x14ac:dyDescent="0.3">
      <c r="A1258" s="95">
        <v>32660</v>
      </c>
      <c r="B1258" s="92" t="s">
        <v>0</v>
      </c>
      <c r="C1258" s="92" t="s">
        <v>0</v>
      </c>
      <c r="D1258" s="92" t="s">
        <v>0</v>
      </c>
      <c r="E1258" s="258">
        <v>124.1</v>
      </c>
      <c r="F1258" s="97"/>
      <c r="G1258" s="84" t="s">
        <v>0</v>
      </c>
      <c r="H1258" s="84" t="s">
        <v>0</v>
      </c>
      <c r="I1258" s="84" t="s">
        <v>0</v>
      </c>
      <c r="J1258" s="84" t="s">
        <v>0</v>
      </c>
      <c r="K1258" s="258">
        <f t="shared" si="141"/>
        <v>0.32336297493935628</v>
      </c>
      <c r="L1258" s="86"/>
      <c r="M1258" s="258">
        <f t="shared" si="144"/>
        <v>442.71748135873952</v>
      </c>
      <c r="N1258" s="86">
        <f t="shared" si="143"/>
        <v>0.32336297493935628</v>
      </c>
      <c r="O1258" s="86">
        <f t="shared" si="145"/>
        <v>5.1694915254237195</v>
      </c>
      <c r="Q1258" s="95">
        <v>32660</v>
      </c>
      <c r="R1258" s="88">
        <f t="shared" si="142"/>
        <v>442.71748135873952</v>
      </c>
      <c r="T1258" s="31"/>
    </row>
    <row r="1259" spans="1:20" x14ac:dyDescent="0.3">
      <c r="A1259" s="95">
        <v>32690</v>
      </c>
      <c r="B1259" s="92" t="s">
        <v>0</v>
      </c>
      <c r="C1259" s="92" t="s">
        <v>0</v>
      </c>
      <c r="D1259" s="92" t="s">
        <v>0</v>
      </c>
      <c r="E1259" s="258">
        <v>124.5</v>
      </c>
      <c r="F1259" s="97"/>
      <c r="G1259" s="84" t="s">
        <v>0</v>
      </c>
      <c r="H1259" s="84" t="s">
        <v>0</v>
      </c>
      <c r="I1259" s="84" t="s">
        <v>0</v>
      </c>
      <c r="J1259" s="84" t="s">
        <v>0</v>
      </c>
      <c r="K1259" s="258">
        <f t="shared" si="141"/>
        <v>0.32232070910556132</v>
      </c>
      <c r="L1259" s="86"/>
      <c r="M1259" s="258">
        <f t="shared" si="144"/>
        <v>444.14445148398931</v>
      </c>
      <c r="N1259" s="86">
        <f t="shared" si="143"/>
        <v>0.32232070910556132</v>
      </c>
      <c r="O1259" s="86">
        <f t="shared" si="145"/>
        <v>5.0632911392405111</v>
      </c>
      <c r="Q1259" s="95">
        <v>32690</v>
      </c>
      <c r="R1259" s="88">
        <f t="shared" si="142"/>
        <v>444.14445148398931</v>
      </c>
    </row>
    <row r="1260" spans="1:20" x14ac:dyDescent="0.3">
      <c r="A1260" s="95">
        <v>32721</v>
      </c>
      <c r="B1260" s="92" t="s">
        <v>0</v>
      </c>
      <c r="C1260" s="92" t="s">
        <v>0</v>
      </c>
      <c r="D1260" s="92" t="s">
        <v>0</v>
      </c>
      <c r="E1260" s="258">
        <v>124.5</v>
      </c>
      <c r="F1260" s="97"/>
      <c r="G1260" s="84" t="s">
        <v>0</v>
      </c>
      <c r="H1260" s="84" t="s">
        <v>0</v>
      </c>
      <c r="I1260" s="84" t="s">
        <v>0</v>
      </c>
      <c r="J1260" s="84" t="s">
        <v>0</v>
      </c>
      <c r="K1260" s="258">
        <f t="shared" si="141"/>
        <v>0</v>
      </c>
      <c r="L1260" s="86"/>
      <c r="M1260" s="258">
        <f t="shared" si="144"/>
        <v>444.14445148398931</v>
      </c>
      <c r="N1260" s="86">
        <f t="shared" si="143"/>
        <v>0</v>
      </c>
      <c r="O1260" s="86">
        <f t="shared" si="145"/>
        <v>4.6218487394958041</v>
      </c>
      <c r="Q1260" s="95">
        <v>32721</v>
      </c>
      <c r="R1260" s="88">
        <f t="shared" si="142"/>
        <v>444.14445148398931</v>
      </c>
    </row>
    <row r="1261" spans="1:20" x14ac:dyDescent="0.3">
      <c r="A1261" s="95">
        <v>32752</v>
      </c>
      <c r="B1261" s="92" t="s">
        <v>0</v>
      </c>
      <c r="C1261" s="92" t="s">
        <v>0</v>
      </c>
      <c r="D1261" s="92" t="s">
        <v>0</v>
      </c>
      <c r="E1261" s="258">
        <v>124.8</v>
      </c>
      <c r="F1261" s="97"/>
      <c r="G1261" s="84" t="s">
        <v>0</v>
      </c>
      <c r="H1261" s="84" t="s">
        <v>0</v>
      </c>
      <c r="I1261" s="84" t="s">
        <v>0</v>
      </c>
      <c r="J1261" s="84" t="s">
        <v>0</v>
      </c>
      <c r="K1261" s="258">
        <f t="shared" si="141"/>
        <v>0.24096385542169418</v>
      </c>
      <c r="L1261" s="86"/>
      <c r="M1261" s="258">
        <f t="shared" si="144"/>
        <v>445.21467907792669</v>
      </c>
      <c r="N1261" s="86">
        <f t="shared" si="143"/>
        <v>0.24096385542169418</v>
      </c>
      <c r="O1261" s="86">
        <f t="shared" si="145"/>
        <v>4.4351464435146593</v>
      </c>
      <c r="Q1261" s="95">
        <v>32752</v>
      </c>
      <c r="R1261" s="88">
        <f t="shared" si="142"/>
        <v>445.21467907792669</v>
      </c>
    </row>
    <row r="1262" spans="1:20" x14ac:dyDescent="0.3">
      <c r="A1262" s="95">
        <v>32782</v>
      </c>
      <c r="B1262" s="92" t="s">
        <v>0</v>
      </c>
      <c r="C1262" s="92" t="s">
        <v>0</v>
      </c>
      <c r="D1262" s="92" t="s">
        <v>0</v>
      </c>
      <c r="E1262" s="258">
        <v>125.4</v>
      </c>
      <c r="F1262" s="97"/>
      <c r="G1262" s="84" t="s">
        <v>0</v>
      </c>
      <c r="H1262" s="84" t="s">
        <v>0</v>
      </c>
      <c r="I1262" s="84" t="s">
        <v>0</v>
      </c>
      <c r="J1262" s="84" t="s">
        <v>0</v>
      </c>
      <c r="K1262" s="258">
        <f t="shared" si="141"/>
        <v>0.48076923076922906</v>
      </c>
      <c r="L1262" s="86"/>
      <c r="M1262" s="258">
        <f t="shared" si="144"/>
        <v>447.35513426580133</v>
      </c>
      <c r="N1262" s="86">
        <f t="shared" si="143"/>
        <v>0.48076923076922906</v>
      </c>
      <c r="O1262" s="86">
        <f t="shared" si="145"/>
        <v>4.5871559633027692</v>
      </c>
      <c r="Q1262" s="95">
        <v>32782</v>
      </c>
      <c r="R1262" s="88">
        <f t="shared" si="142"/>
        <v>447.35513426580133</v>
      </c>
      <c r="T1262" s="31"/>
    </row>
    <row r="1263" spans="1:20" x14ac:dyDescent="0.3">
      <c r="A1263" s="95">
        <v>32813</v>
      </c>
      <c r="B1263" s="92" t="s">
        <v>0</v>
      </c>
      <c r="C1263" s="92" t="s">
        <v>0</v>
      </c>
      <c r="D1263" s="92" t="s">
        <v>0</v>
      </c>
      <c r="E1263" s="258">
        <v>125.9</v>
      </c>
      <c r="F1263" s="97"/>
      <c r="G1263" s="84" t="s">
        <v>0</v>
      </c>
      <c r="H1263" s="84" t="s">
        <v>0</v>
      </c>
      <c r="I1263" s="84" t="s">
        <v>0</v>
      </c>
      <c r="J1263" s="84" t="s">
        <v>0</v>
      </c>
      <c r="K1263" s="258">
        <f t="shared" si="141"/>
        <v>0.39872408293459838</v>
      </c>
      <c r="L1263" s="86"/>
      <c r="M1263" s="258">
        <f t="shared" si="144"/>
        <v>449.13884692236348</v>
      </c>
      <c r="N1263" s="86">
        <f t="shared" si="143"/>
        <v>0.39872408293459838</v>
      </c>
      <c r="O1263" s="86">
        <f t="shared" si="145"/>
        <v>4.6550290939318506</v>
      </c>
      <c r="Q1263" s="95">
        <v>32813</v>
      </c>
      <c r="R1263" s="88">
        <f t="shared" si="142"/>
        <v>449.13884692236348</v>
      </c>
      <c r="T1263" s="31"/>
    </row>
    <row r="1264" spans="1:20" x14ac:dyDescent="0.3">
      <c r="A1264" s="95">
        <v>32843</v>
      </c>
      <c r="B1264" s="92" t="s">
        <v>0</v>
      </c>
      <c r="C1264" s="92" t="s">
        <v>0</v>
      </c>
      <c r="D1264" s="92" t="s">
        <v>0</v>
      </c>
      <c r="E1264" s="258">
        <v>126.3</v>
      </c>
      <c r="F1264" s="97"/>
      <c r="G1264" s="84" t="s">
        <v>0</v>
      </c>
      <c r="H1264" s="84" t="s">
        <v>0</v>
      </c>
      <c r="I1264" s="84" t="s">
        <v>0</v>
      </c>
      <c r="J1264" s="84" t="s">
        <v>0</v>
      </c>
      <c r="K1264" s="258">
        <f t="shared" si="141"/>
        <v>0.31771247021445959</v>
      </c>
      <c r="L1264" s="86"/>
      <c r="M1264" s="258">
        <f t="shared" si="144"/>
        <v>450.56581704761328</v>
      </c>
      <c r="N1264" s="86">
        <f t="shared" si="143"/>
        <v>0.31771247021445959</v>
      </c>
      <c r="O1264" s="86">
        <f t="shared" si="145"/>
        <v>4.6396023198011616</v>
      </c>
      <c r="Q1264" s="95">
        <v>32843</v>
      </c>
      <c r="R1264" s="88">
        <f t="shared" si="142"/>
        <v>450.56581704761328</v>
      </c>
    </row>
    <row r="1265" spans="1:20" x14ac:dyDescent="0.3">
      <c r="A1265" s="95">
        <v>32874</v>
      </c>
      <c r="B1265" s="92" t="s">
        <v>0</v>
      </c>
      <c r="C1265" s="92" t="s">
        <v>0</v>
      </c>
      <c r="D1265" s="92" t="s">
        <v>0</v>
      </c>
      <c r="E1265" s="258">
        <v>127.5</v>
      </c>
      <c r="F1265" s="97"/>
      <c r="G1265" s="84" t="s">
        <v>0</v>
      </c>
      <c r="H1265" s="84" t="s">
        <v>0</v>
      </c>
      <c r="I1265" s="84" t="s">
        <v>0</v>
      </c>
      <c r="J1265" s="84" t="s">
        <v>0</v>
      </c>
      <c r="K1265" s="258">
        <f t="shared" si="141"/>
        <v>0.95011876484560887</v>
      </c>
      <c r="L1265" s="86"/>
      <c r="M1265" s="258">
        <f t="shared" si="144"/>
        <v>454.84672742336261</v>
      </c>
      <c r="N1265" s="86">
        <f t="shared" si="143"/>
        <v>0.95011876484560887</v>
      </c>
      <c r="O1265" s="86">
        <f t="shared" si="145"/>
        <v>5.1980198019802026</v>
      </c>
      <c r="Q1265" s="95">
        <v>32874</v>
      </c>
      <c r="R1265" s="88">
        <f t="shared" si="142"/>
        <v>454.84672742336261</v>
      </c>
    </row>
    <row r="1266" spans="1:20" x14ac:dyDescent="0.3">
      <c r="A1266" s="95">
        <v>32905</v>
      </c>
      <c r="B1266" s="92" t="s">
        <v>0</v>
      </c>
      <c r="C1266" s="92" t="s">
        <v>0</v>
      </c>
      <c r="D1266" s="92" t="s">
        <v>0</v>
      </c>
      <c r="E1266" s="258">
        <v>128</v>
      </c>
      <c r="F1266" s="97"/>
      <c r="G1266" s="84" t="s">
        <v>0</v>
      </c>
      <c r="H1266" s="84" t="s">
        <v>0</v>
      </c>
      <c r="I1266" s="84" t="s">
        <v>0</v>
      </c>
      <c r="J1266" s="84" t="s">
        <v>0</v>
      </c>
      <c r="K1266" s="258">
        <f t="shared" si="141"/>
        <v>0.39215686274509665</v>
      </c>
      <c r="L1266" s="86"/>
      <c r="M1266" s="258">
        <f t="shared" si="144"/>
        <v>456.63044007992482</v>
      </c>
      <c r="N1266" s="86">
        <f t="shared" si="143"/>
        <v>0.39215686274509665</v>
      </c>
      <c r="O1266" s="86">
        <f t="shared" si="145"/>
        <v>5.2631578947368585</v>
      </c>
      <c r="Q1266" s="95">
        <v>32905</v>
      </c>
      <c r="R1266" s="88">
        <f t="shared" si="142"/>
        <v>456.63044007992482</v>
      </c>
    </row>
    <row r="1267" spans="1:20" x14ac:dyDescent="0.3">
      <c r="A1267" s="95">
        <v>32933</v>
      </c>
      <c r="B1267" s="92" t="s">
        <v>0</v>
      </c>
      <c r="C1267" s="92" t="s">
        <v>0</v>
      </c>
      <c r="D1267" s="92" t="s">
        <v>0</v>
      </c>
      <c r="E1267" s="258">
        <v>128.6</v>
      </c>
      <c r="F1267" s="97"/>
      <c r="G1267" s="84" t="s">
        <v>0</v>
      </c>
      <c r="H1267" s="84" t="s">
        <v>0</v>
      </c>
      <c r="I1267" s="84" t="s">
        <v>0</v>
      </c>
      <c r="J1267" s="84" t="s">
        <v>0</v>
      </c>
      <c r="K1267" s="258">
        <f t="shared" si="141"/>
        <v>0.46874999999999556</v>
      </c>
      <c r="L1267" s="86"/>
      <c r="M1267" s="258">
        <f t="shared" si="144"/>
        <v>458.77089526779946</v>
      </c>
      <c r="N1267" s="86">
        <f t="shared" si="143"/>
        <v>0.46874999999999556</v>
      </c>
      <c r="O1267" s="86">
        <f t="shared" si="145"/>
        <v>5.2373158756137572</v>
      </c>
      <c r="Q1267" s="95">
        <v>32933</v>
      </c>
      <c r="R1267" s="88">
        <f t="shared" si="142"/>
        <v>458.77089526779946</v>
      </c>
      <c r="T1267" s="31"/>
    </row>
    <row r="1268" spans="1:20" x14ac:dyDescent="0.3">
      <c r="A1268" s="95">
        <v>32964</v>
      </c>
      <c r="B1268" s="92" t="s">
        <v>0</v>
      </c>
      <c r="C1268" s="92" t="s">
        <v>0</v>
      </c>
      <c r="D1268" s="92" t="s">
        <v>0</v>
      </c>
      <c r="E1268" s="258">
        <v>128.9</v>
      </c>
      <c r="F1268" s="97"/>
      <c r="G1268" s="84" t="s">
        <v>0</v>
      </c>
      <c r="H1268" s="84" t="s">
        <v>0</v>
      </c>
      <c r="I1268" s="84" t="s">
        <v>0</v>
      </c>
      <c r="J1268" s="84" t="s">
        <v>0</v>
      </c>
      <c r="K1268" s="258">
        <f t="shared" si="141"/>
        <v>0.2332814930015692</v>
      </c>
      <c r="L1268" s="86"/>
      <c r="M1268" s="258">
        <f t="shared" si="144"/>
        <v>459.84112286173684</v>
      </c>
      <c r="N1268" s="86">
        <f t="shared" si="143"/>
        <v>0.2332814930015692</v>
      </c>
      <c r="O1268" s="86">
        <f t="shared" si="145"/>
        <v>4.7116165718927849</v>
      </c>
      <c r="Q1268" s="95">
        <v>32964</v>
      </c>
      <c r="R1268" s="88">
        <f t="shared" si="142"/>
        <v>459.84112286173684</v>
      </c>
      <c r="T1268" s="31"/>
    </row>
    <row r="1269" spans="1:20" x14ac:dyDescent="0.3">
      <c r="A1269" s="95">
        <v>32994</v>
      </c>
      <c r="B1269" s="92" t="s">
        <v>0</v>
      </c>
      <c r="C1269" s="92" t="s">
        <v>0</v>
      </c>
      <c r="D1269" s="92" t="s">
        <v>0</v>
      </c>
      <c r="E1269" s="258">
        <v>129.1</v>
      </c>
      <c r="F1269" s="97"/>
      <c r="G1269" s="84" t="s">
        <v>0</v>
      </c>
      <c r="H1269" s="84" t="s">
        <v>0</v>
      </c>
      <c r="I1269" s="84" t="s">
        <v>0</v>
      </c>
      <c r="J1269" s="84" t="s">
        <v>0</v>
      </c>
      <c r="K1269" s="258">
        <f t="shared" si="141"/>
        <v>0.15515903801395226</v>
      </c>
      <c r="L1269" s="86"/>
      <c r="M1269" s="258">
        <f t="shared" si="144"/>
        <v>460.55460792436168</v>
      </c>
      <c r="N1269" s="86">
        <f t="shared" si="143"/>
        <v>0.15515903801395226</v>
      </c>
      <c r="O1269" s="86">
        <f t="shared" si="145"/>
        <v>4.3654001616814986</v>
      </c>
      <c r="Q1269" s="95">
        <v>32994</v>
      </c>
      <c r="R1269" s="88">
        <f t="shared" si="142"/>
        <v>460.55460792436168</v>
      </c>
    </row>
    <row r="1270" spans="1:20" x14ac:dyDescent="0.3">
      <c r="A1270" s="95">
        <v>33025</v>
      </c>
      <c r="B1270" s="92" t="s">
        <v>0</v>
      </c>
      <c r="C1270" s="92" t="s">
        <v>0</v>
      </c>
      <c r="D1270" s="92" t="s">
        <v>0</v>
      </c>
      <c r="E1270" s="258">
        <v>129.9</v>
      </c>
      <c r="F1270" s="97"/>
      <c r="G1270" s="84" t="s">
        <v>0</v>
      </c>
      <c r="H1270" s="84" t="s">
        <v>0</v>
      </c>
      <c r="I1270" s="84" t="s">
        <v>0</v>
      </c>
      <c r="J1270" s="84" t="s">
        <v>0</v>
      </c>
      <c r="K1270" s="258">
        <f t="shared" ref="K1270:K1333" si="146">((E1270/E1269)-1)*100</f>
        <v>0.61967467079784289</v>
      </c>
      <c r="L1270" s="86"/>
      <c r="M1270" s="258">
        <f t="shared" si="144"/>
        <v>463.40854817486127</v>
      </c>
      <c r="N1270" s="86">
        <f t="shared" si="143"/>
        <v>0.61967467079784289</v>
      </c>
      <c r="O1270" s="86">
        <f t="shared" si="145"/>
        <v>4.6736502820306614</v>
      </c>
      <c r="Q1270" s="95">
        <v>33025</v>
      </c>
      <c r="R1270" s="88">
        <f t="shared" si="142"/>
        <v>463.40854817486127</v>
      </c>
    </row>
    <row r="1271" spans="1:20" x14ac:dyDescent="0.3">
      <c r="A1271" s="95">
        <v>33055</v>
      </c>
      <c r="B1271" s="92" t="s">
        <v>0</v>
      </c>
      <c r="C1271" s="92" t="s">
        <v>0</v>
      </c>
      <c r="D1271" s="92" t="s">
        <v>0</v>
      </c>
      <c r="E1271" s="258">
        <v>130.5</v>
      </c>
      <c r="F1271" s="97"/>
      <c r="G1271" s="84" t="s">
        <v>0</v>
      </c>
      <c r="H1271" s="84" t="s">
        <v>0</v>
      </c>
      <c r="I1271" s="84" t="s">
        <v>0</v>
      </c>
      <c r="J1271" s="84" t="s">
        <v>0</v>
      </c>
      <c r="K1271" s="258">
        <f t="shared" si="146"/>
        <v>0.46189376443417363</v>
      </c>
      <c r="L1271" s="86"/>
      <c r="M1271" s="258">
        <f t="shared" si="144"/>
        <v>465.5490033627359</v>
      </c>
      <c r="N1271" s="86">
        <f t="shared" si="143"/>
        <v>0.46189376443417363</v>
      </c>
      <c r="O1271" s="86">
        <f t="shared" si="145"/>
        <v>4.8192771084337505</v>
      </c>
      <c r="Q1271" s="95">
        <v>33055</v>
      </c>
      <c r="R1271" s="88">
        <f t="shared" si="142"/>
        <v>465.5490033627359</v>
      </c>
    </row>
    <row r="1272" spans="1:20" x14ac:dyDescent="0.3">
      <c r="A1272" s="95">
        <v>33086</v>
      </c>
      <c r="B1272" s="92" t="s">
        <v>0</v>
      </c>
      <c r="C1272" s="92" t="s">
        <v>0</v>
      </c>
      <c r="D1272" s="92" t="s">
        <v>0</v>
      </c>
      <c r="E1272" s="258">
        <v>131.6</v>
      </c>
      <c r="F1272" s="97"/>
      <c r="G1272" s="84" t="s">
        <v>0</v>
      </c>
      <c r="H1272" s="84" t="s">
        <v>0</v>
      </c>
      <c r="I1272" s="84" t="s">
        <v>0</v>
      </c>
      <c r="J1272" s="84" t="s">
        <v>0</v>
      </c>
      <c r="K1272" s="258">
        <f t="shared" si="146"/>
        <v>0.84291187739462536</v>
      </c>
      <c r="L1272" s="86"/>
      <c r="M1272" s="258">
        <f t="shared" si="144"/>
        <v>469.4731712071727</v>
      </c>
      <c r="N1272" s="86">
        <f t="shared" si="143"/>
        <v>0.84291187739462536</v>
      </c>
      <c r="O1272" s="86">
        <f t="shared" si="145"/>
        <v>5.7028112449799329</v>
      </c>
      <c r="Q1272" s="95">
        <v>33086</v>
      </c>
      <c r="R1272" s="88">
        <f t="shared" si="142"/>
        <v>469.4731712071727</v>
      </c>
      <c r="T1272" s="31"/>
    </row>
    <row r="1273" spans="1:20" x14ac:dyDescent="0.3">
      <c r="A1273" s="95">
        <v>33117</v>
      </c>
      <c r="B1273" s="92" t="s">
        <v>0</v>
      </c>
      <c r="C1273" s="92" t="s">
        <v>0</v>
      </c>
      <c r="D1273" s="92" t="s">
        <v>0</v>
      </c>
      <c r="E1273" s="258">
        <v>132.5</v>
      </c>
      <c r="F1273" s="97"/>
      <c r="G1273" s="84" t="s">
        <v>0</v>
      </c>
      <c r="H1273" s="84" t="s">
        <v>0</v>
      </c>
      <c r="I1273" s="84" t="s">
        <v>0</v>
      </c>
      <c r="J1273" s="84" t="s">
        <v>0</v>
      </c>
      <c r="K1273" s="258">
        <f t="shared" si="146"/>
        <v>0.68389057750759541</v>
      </c>
      <c r="L1273" s="86"/>
      <c r="M1273" s="258">
        <f t="shared" si="144"/>
        <v>472.68385398898465</v>
      </c>
      <c r="N1273" s="86">
        <f t="shared" si="143"/>
        <v>0.68389057750759541</v>
      </c>
      <c r="O1273" s="86">
        <f t="shared" si="145"/>
        <v>6.1698717948717841</v>
      </c>
      <c r="Q1273" s="95">
        <v>33117</v>
      </c>
      <c r="R1273" s="88">
        <f t="shared" si="142"/>
        <v>472.68385398898465</v>
      </c>
      <c r="T1273" s="31"/>
    </row>
    <row r="1274" spans="1:20" x14ac:dyDescent="0.3">
      <c r="A1274" s="95">
        <v>33147</v>
      </c>
      <c r="B1274" s="92" t="s">
        <v>0</v>
      </c>
      <c r="C1274" s="92" t="s">
        <v>0</v>
      </c>
      <c r="D1274" s="92" t="s">
        <v>0</v>
      </c>
      <c r="E1274" s="258">
        <v>133.4</v>
      </c>
      <c r="F1274" s="97"/>
      <c r="G1274" s="84" t="s">
        <v>0</v>
      </c>
      <c r="H1274" s="84" t="s">
        <v>0</v>
      </c>
      <c r="I1274" s="84" t="s">
        <v>0</v>
      </c>
      <c r="J1274" s="84" t="s">
        <v>0</v>
      </c>
      <c r="K1274" s="258">
        <f t="shared" si="146"/>
        <v>0.6792452830188811</v>
      </c>
      <c r="L1274" s="86"/>
      <c r="M1274" s="258">
        <f t="shared" si="144"/>
        <v>475.89453677079666</v>
      </c>
      <c r="N1274" s="86">
        <f t="shared" si="143"/>
        <v>0.6792452830188811</v>
      </c>
      <c r="O1274" s="86">
        <f t="shared" si="145"/>
        <v>6.3795853269537517</v>
      </c>
      <c r="Q1274" s="95">
        <v>33147</v>
      </c>
      <c r="R1274" s="88">
        <f t="shared" si="142"/>
        <v>475.89453677079666</v>
      </c>
    </row>
    <row r="1275" spans="1:20" x14ac:dyDescent="0.3">
      <c r="A1275" s="95">
        <v>33178</v>
      </c>
      <c r="B1275" s="92" t="s">
        <v>0</v>
      </c>
      <c r="C1275" s="92" t="s">
        <v>0</v>
      </c>
      <c r="D1275" s="92" t="s">
        <v>0</v>
      </c>
      <c r="E1275" s="258">
        <v>133.69999999999999</v>
      </c>
      <c r="F1275" s="97"/>
      <c r="G1275" s="84" t="s">
        <v>0</v>
      </c>
      <c r="H1275" s="84" t="s">
        <v>0</v>
      </c>
      <c r="I1275" s="84" t="s">
        <v>0</v>
      </c>
      <c r="J1275" s="84" t="s">
        <v>0</v>
      </c>
      <c r="K1275" s="258">
        <f t="shared" si="146"/>
        <v>0.22488755622187551</v>
      </c>
      <c r="L1275" s="86"/>
      <c r="M1275" s="258">
        <f t="shared" si="144"/>
        <v>476.96476436473392</v>
      </c>
      <c r="N1275" s="86">
        <f t="shared" si="143"/>
        <v>0.22488755622187551</v>
      </c>
      <c r="O1275" s="86">
        <f t="shared" si="145"/>
        <v>6.1953931691818953</v>
      </c>
      <c r="Q1275" s="95">
        <v>33178</v>
      </c>
      <c r="R1275" s="88">
        <f t="shared" si="142"/>
        <v>476.96476436473392</v>
      </c>
    </row>
    <row r="1276" spans="1:20" x14ac:dyDescent="0.3">
      <c r="A1276" s="95">
        <v>33208</v>
      </c>
      <c r="B1276" s="92" t="s">
        <v>0</v>
      </c>
      <c r="C1276" s="92" t="s">
        <v>0</v>
      </c>
      <c r="D1276" s="92" t="s">
        <v>0</v>
      </c>
      <c r="E1276" s="258">
        <v>134.19999999999999</v>
      </c>
      <c r="F1276" s="97"/>
      <c r="G1276" s="84" t="s">
        <v>0</v>
      </c>
      <c r="H1276" s="84" t="s">
        <v>0</v>
      </c>
      <c r="I1276" s="84" t="s">
        <v>0</v>
      </c>
      <c r="J1276" s="84" t="s">
        <v>0</v>
      </c>
      <c r="K1276" s="258">
        <f t="shared" si="146"/>
        <v>0.37397157816005944</v>
      </c>
      <c r="L1276" s="86"/>
      <c r="M1276" s="258">
        <f t="shared" si="144"/>
        <v>478.74847702129614</v>
      </c>
      <c r="N1276" s="86">
        <f t="shared" si="143"/>
        <v>0.37397157816005944</v>
      </c>
      <c r="O1276" s="86">
        <f t="shared" si="145"/>
        <v>6.2549485352335621</v>
      </c>
      <c r="Q1276" s="95">
        <v>33208</v>
      </c>
      <c r="R1276" s="88">
        <f t="shared" si="142"/>
        <v>478.74847702129614</v>
      </c>
    </row>
    <row r="1277" spans="1:20" x14ac:dyDescent="0.3">
      <c r="A1277" s="95">
        <v>33239</v>
      </c>
      <c r="B1277" s="92" t="s">
        <v>0</v>
      </c>
      <c r="C1277" s="92" t="s">
        <v>0</v>
      </c>
      <c r="D1277" s="92" t="s">
        <v>0</v>
      </c>
      <c r="E1277" s="258">
        <v>134.69999999999999</v>
      </c>
      <c r="F1277" s="97"/>
      <c r="G1277" s="84" t="s">
        <v>0</v>
      </c>
      <c r="H1277" s="84" t="s">
        <v>0</v>
      </c>
      <c r="I1277" s="84" t="s">
        <v>0</v>
      </c>
      <c r="J1277" s="84" t="s">
        <v>0</v>
      </c>
      <c r="K1277" s="258">
        <f t="shared" si="146"/>
        <v>0.37257824143070994</v>
      </c>
      <c r="L1277" s="86"/>
      <c r="M1277" s="258">
        <f t="shared" si="144"/>
        <v>480.53218967785841</v>
      </c>
      <c r="N1277" s="86">
        <f t="shared" si="143"/>
        <v>0.37257824143070994</v>
      </c>
      <c r="O1277" s="86">
        <f t="shared" si="145"/>
        <v>5.6470588235294272</v>
      </c>
      <c r="Q1277" s="95">
        <v>33239</v>
      </c>
      <c r="R1277" s="88">
        <f t="shared" si="142"/>
        <v>480.53218967785841</v>
      </c>
      <c r="T1277" s="31"/>
    </row>
    <row r="1278" spans="1:20" x14ac:dyDescent="0.3">
      <c r="A1278" s="95">
        <v>33270</v>
      </c>
      <c r="B1278" s="92" t="s">
        <v>0</v>
      </c>
      <c r="C1278" s="92" t="s">
        <v>0</v>
      </c>
      <c r="D1278" s="92" t="s">
        <v>0</v>
      </c>
      <c r="E1278" s="258">
        <v>134.80000000000001</v>
      </c>
      <c r="F1278" s="97"/>
      <c r="G1278" s="84" t="s">
        <v>0</v>
      </c>
      <c r="H1278" s="84" t="s">
        <v>0</v>
      </c>
      <c r="I1278" s="84" t="s">
        <v>0</v>
      </c>
      <c r="J1278" s="84" t="s">
        <v>0</v>
      </c>
      <c r="K1278" s="258">
        <f t="shared" si="146"/>
        <v>7.423904974017681E-2</v>
      </c>
      <c r="L1278" s="86"/>
      <c r="M1278" s="258">
        <f t="shared" si="144"/>
        <v>480.88893220917095</v>
      </c>
      <c r="N1278" s="86">
        <f t="shared" si="143"/>
        <v>7.423904974017681E-2</v>
      </c>
      <c r="O1278" s="86">
        <f t="shared" si="145"/>
        <v>5.3125000000000311</v>
      </c>
      <c r="Q1278" s="95">
        <v>33270</v>
      </c>
      <c r="R1278" s="88">
        <f t="shared" si="142"/>
        <v>480.88893220917095</v>
      </c>
      <c r="T1278" s="31"/>
    </row>
    <row r="1279" spans="1:20" x14ac:dyDescent="0.3">
      <c r="A1279" s="95">
        <v>33298</v>
      </c>
      <c r="B1279" s="92" t="s">
        <v>0</v>
      </c>
      <c r="C1279" s="92" t="s">
        <v>0</v>
      </c>
      <c r="D1279" s="92" t="s">
        <v>0</v>
      </c>
      <c r="E1279" s="258">
        <v>134.80000000000001</v>
      </c>
      <c r="F1279" s="97"/>
      <c r="G1279" s="84" t="s">
        <v>0</v>
      </c>
      <c r="H1279" s="84" t="s">
        <v>0</v>
      </c>
      <c r="I1279" s="84" t="s">
        <v>0</v>
      </c>
      <c r="J1279" s="84" t="s">
        <v>0</v>
      </c>
      <c r="K1279" s="258">
        <f t="shared" si="146"/>
        <v>0</v>
      </c>
      <c r="L1279" s="86"/>
      <c r="M1279" s="258">
        <f t="shared" si="144"/>
        <v>480.88893220917095</v>
      </c>
      <c r="N1279" s="86">
        <f t="shared" si="143"/>
        <v>0</v>
      </c>
      <c r="O1279" s="86">
        <f t="shared" si="145"/>
        <v>4.8211508553654969</v>
      </c>
      <c r="Q1279" s="95">
        <v>33298</v>
      </c>
      <c r="R1279" s="88">
        <f t="shared" si="142"/>
        <v>480.88893220917095</v>
      </c>
    </row>
    <row r="1280" spans="1:20" x14ac:dyDescent="0.3">
      <c r="A1280" s="95">
        <v>33329</v>
      </c>
      <c r="B1280" s="92" t="s">
        <v>0</v>
      </c>
      <c r="C1280" s="92" t="s">
        <v>0</v>
      </c>
      <c r="D1280" s="92" t="s">
        <v>0</v>
      </c>
      <c r="E1280" s="258">
        <v>135.1</v>
      </c>
      <c r="F1280" s="97"/>
      <c r="G1280" s="84" t="s">
        <v>0</v>
      </c>
      <c r="H1280" s="84" t="s">
        <v>0</v>
      </c>
      <c r="I1280" s="84" t="s">
        <v>0</v>
      </c>
      <c r="J1280" s="84" t="s">
        <v>0</v>
      </c>
      <c r="K1280" s="258">
        <f t="shared" si="146"/>
        <v>0.2225519287833766</v>
      </c>
      <c r="L1280" s="86"/>
      <c r="M1280" s="258">
        <f t="shared" si="144"/>
        <v>481.95915980310826</v>
      </c>
      <c r="N1280" s="86">
        <f t="shared" si="143"/>
        <v>0.2225519287833766</v>
      </c>
      <c r="O1280" s="86">
        <f t="shared" si="145"/>
        <v>4.8099301784329196</v>
      </c>
      <c r="Q1280" s="95">
        <v>33329</v>
      </c>
      <c r="R1280" s="88">
        <f t="shared" si="142"/>
        <v>481.95915980310826</v>
      </c>
    </row>
    <row r="1281" spans="1:20" x14ac:dyDescent="0.3">
      <c r="A1281" s="95">
        <v>33359</v>
      </c>
      <c r="B1281" s="92" t="s">
        <v>0</v>
      </c>
      <c r="C1281" s="92" t="s">
        <v>0</v>
      </c>
      <c r="D1281" s="92" t="s">
        <v>0</v>
      </c>
      <c r="E1281" s="258">
        <v>135.6</v>
      </c>
      <c r="F1281" s="97"/>
      <c r="G1281" s="84" t="s">
        <v>0</v>
      </c>
      <c r="H1281" s="84" t="s">
        <v>0</v>
      </c>
      <c r="I1281" s="84" t="s">
        <v>0</v>
      </c>
      <c r="J1281" s="84" t="s">
        <v>0</v>
      </c>
      <c r="K1281" s="258">
        <f t="shared" si="146"/>
        <v>0.37009622501851247</v>
      </c>
      <c r="L1281" s="86"/>
      <c r="M1281" s="258">
        <f t="shared" si="144"/>
        <v>483.74287245967048</v>
      </c>
      <c r="N1281" s="86">
        <f t="shared" si="143"/>
        <v>0.37009622501851247</v>
      </c>
      <c r="O1281" s="86">
        <f t="shared" si="145"/>
        <v>5.0348567002324041</v>
      </c>
      <c r="Q1281" s="95">
        <v>33359</v>
      </c>
      <c r="R1281" s="88">
        <f t="shared" si="142"/>
        <v>483.74287245967048</v>
      </c>
    </row>
    <row r="1282" spans="1:20" x14ac:dyDescent="0.3">
      <c r="A1282" s="95">
        <v>33390</v>
      </c>
      <c r="B1282" s="92" t="s">
        <v>0</v>
      </c>
      <c r="C1282" s="92" t="s">
        <v>0</v>
      </c>
      <c r="D1282" s="92" t="s">
        <v>0</v>
      </c>
      <c r="E1282" s="258">
        <v>136</v>
      </c>
      <c r="F1282" s="97"/>
      <c r="G1282" s="84" t="s">
        <v>0</v>
      </c>
      <c r="H1282" s="84" t="s">
        <v>0</v>
      </c>
      <c r="I1282" s="84" t="s">
        <v>0</v>
      </c>
      <c r="J1282" s="84" t="s">
        <v>0</v>
      </c>
      <c r="K1282" s="258">
        <f t="shared" si="146"/>
        <v>0.29498525073747839</v>
      </c>
      <c r="L1282" s="86"/>
      <c r="M1282" s="258">
        <f t="shared" si="144"/>
        <v>485.16984258492033</v>
      </c>
      <c r="N1282" s="86">
        <f t="shared" si="143"/>
        <v>0.29498525073747839</v>
      </c>
      <c r="O1282" s="86">
        <f t="shared" si="145"/>
        <v>4.6959199384142059</v>
      </c>
      <c r="Q1282" s="95">
        <v>33390</v>
      </c>
      <c r="R1282" s="88">
        <f t="shared" si="142"/>
        <v>485.16984258492033</v>
      </c>
      <c r="T1282" s="31"/>
    </row>
    <row r="1283" spans="1:20" x14ac:dyDescent="0.3">
      <c r="A1283" s="95">
        <v>33420</v>
      </c>
      <c r="B1283" s="92" t="s">
        <v>0</v>
      </c>
      <c r="C1283" s="92" t="s">
        <v>0</v>
      </c>
      <c r="D1283" s="92" t="s">
        <v>0</v>
      </c>
      <c r="E1283" s="258">
        <v>136.19999999999999</v>
      </c>
      <c r="F1283" s="97"/>
      <c r="G1283" s="84" t="s">
        <v>0</v>
      </c>
      <c r="H1283" s="84" t="s">
        <v>0</v>
      </c>
      <c r="I1283" s="84" t="s">
        <v>0</v>
      </c>
      <c r="J1283" s="84" t="s">
        <v>0</v>
      </c>
      <c r="K1283" s="258">
        <f t="shared" si="146"/>
        <v>0.14705882352941124</v>
      </c>
      <c r="L1283" s="86"/>
      <c r="M1283" s="258">
        <f t="shared" si="144"/>
        <v>485.88332764754523</v>
      </c>
      <c r="N1283" s="86">
        <f t="shared" si="143"/>
        <v>0.14705882352941124</v>
      </c>
      <c r="O1283" s="86">
        <f t="shared" si="145"/>
        <v>4.3678160919540687</v>
      </c>
      <c r="Q1283" s="95">
        <v>33420</v>
      </c>
      <c r="R1283" s="88">
        <f t="shared" si="142"/>
        <v>485.88332764754523</v>
      </c>
      <c r="T1283" s="31"/>
    </row>
    <row r="1284" spans="1:20" x14ac:dyDescent="0.3">
      <c r="A1284" s="95">
        <v>33451</v>
      </c>
      <c r="B1284" s="92" t="s">
        <v>0</v>
      </c>
      <c r="C1284" s="92" t="s">
        <v>0</v>
      </c>
      <c r="D1284" s="92" t="s">
        <v>0</v>
      </c>
      <c r="E1284" s="258">
        <v>136.6</v>
      </c>
      <c r="F1284" s="97"/>
      <c r="G1284" s="84" t="s">
        <v>0</v>
      </c>
      <c r="H1284" s="84" t="s">
        <v>0</v>
      </c>
      <c r="I1284" s="84" t="s">
        <v>0</v>
      </c>
      <c r="J1284" s="84" t="s">
        <v>0</v>
      </c>
      <c r="K1284" s="258">
        <f t="shared" si="146"/>
        <v>0.2936857562408246</v>
      </c>
      <c r="L1284" s="86"/>
      <c r="M1284" s="258">
        <f t="shared" si="144"/>
        <v>487.31029777279502</v>
      </c>
      <c r="N1284" s="86">
        <f t="shared" si="143"/>
        <v>0.2936857562408246</v>
      </c>
      <c r="O1284" s="86">
        <f t="shared" si="145"/>
        <v>3.7993920972644979</v>
      </c>
      <c r="Q1284" s="95">
        <v>33451</v>
      </c>
      <c r="R1284" s="88">
        <f t="shared" si="142"/>
        <v>487.31029777279502</v>
      </c>
    </row>
    <row r="1285" spans="1:20" x14ac:dyDescent="0.3">
      <c r="A1285" s="95">
        <v>33482</v>
      </c>
      <c r="B1285" s="92" t="s">
        <v>0</v>
      </c>
      <c r="C1285" s="92" t="s">
        <v>0</v>
      </c>
      <c r="D1285" s="92" t="s">
        <v>0</v>
      </c>
      <c r="E1285" s="258">
        <v>137</v>
      </c>
      <c r="F1285" s="97"/>
      <c r="G1285" s="84" t="s">
        <v>0</v>
      </c>
      <c r="H1285" s="84" t="s">
        <v>0</v>
      </c>
      <c r="I1285" s="84" t="s">
        <v>0</v>
      </c>
      <c r="J1285" s="84" t="s">
        <v>0</v>
      </c>
      <c r="K1285" s="258">
        <f t="shared" si="146"/>
        <v>0.29282576866764831</v>
      </c>
      <c r="L1285" s="86"/>
      <c r="M1285" s="258">
        <f t="shared" si="144"/>
        <v>488.73726789804482</v>
      </c>
      <c r="N1285" s="86">
        <f t="shared" si="143"/>
        <v>0.29282576866764831</v>
      </c>
      <c r="O1285" s="86">
        <f t="shared" si="145"/>
        <v>3.3962264150944055</v>
      </c>
      <c r="Q1285" s="95">
        <v>33482</v>
      </c>
      <c r="R1285" s="88">
        <f t="shared" si="142"/>
        <v>488.73726789804482</v>
      </c>
    </row>
    <row r="1286" spans="1:20" x14ac:dyDescent="0.3">
      <c r="A1286" s="95">
        <v>33512</v>
      </c>
      <c r="B1286" s="92" t="s">
        <v>0</v>
      </c>
      <c r="C1286" s="92" t="s">
        <v>0</v>
      </c>
      <c r="D1286" s="92" t="s">
        <v>0</v>
      </c>
      <c r="E1286" s="258">
        <v>137.19999999999999</v>
      </c>
      <c r="F1286" s="97"/>
      <c r="G1286" s="84" t="s">
        <v>0</v>
      </c>
      <c r="H1286" s="84" t="s">
        <v>0</v>
      </c>
      <c r="I1286" s="84" t="s">
        <v>0</v>
      </c>
      <c r="J1286" s="84" t="s">
        <v>0</v>
      </c>
      <c r="K1286" s="258">
        <f t="shared" si="146"/>
        <v>0.14598540145984717</v>
      </c>
      <c r="L1286" s="86"/>
      <c r="M1286" s="258">
        <f t="shared" si="144"/>
        <v>489.45075296066966</v>
      </c>
      <c r="N1286" s="86">
        <f t="shared" si="143"/>
        <v>0.14598540145984717</v>
      </c>
      <c r="O1286" s="86">
        <f t="shared" si="145"/>
        <v>2.8485757121439859</v>
      </c>
      <c r="Q1286" s="95">
        <v>33512</v>
      </c>
      <c r="R1286" s="88">
        <f t="shared" si="142"/>
        <v>489.45075296066966</v>
      </c>
    </row>
    <row r="1287" spans="1:20" x14ac:dyDescent="0.3">
      <c r="A1287" s="95">
        <v>33543</v>
      </c>
      <c r="B1287" s="92" t="s">
        <v>0</v>
      </c>
      <c r="C1287" s="92" t="s">
        <v>0</v>
      </c>
      <c r="D1287" s="92" t="s">
        <v>0</v>
      </c>
      <c r="E1287" s="258">
        <v>137.80000000000001</v>
      </c>
      <c r="F1287" s="97"/>
      <c r="G1287" s="84" t="s">
        <v>0</v>
      </c>
      <c r="H1287" s="84" t="s">
        <v>0</v>
      </c>
      <c r="I1287" s="84" t="s">
        <v>0</v>
      </c>
      <c r="J1287" s="84" t="s">
        <v>0</v>
      </c>
      <c r="K1287" s="258">
        <f t="shared" si="146"/>
        <v>0.43731778425657453</v>
      </c>
      <c r="L1287" s="86"/>
      <c r="M1287" s="258">
        <f t="shared" si="144"/>
        <v>491.59120814854435</v>
      </c>
      <c r="N1287" s="86">
        <f t="shared" si="143"/>
        <v>0.43731778425657453</v>
      </c>
      <c r="O1287" s="86">
        <f t="shared" si="145"/>
        <v>3.0665669409125629</v>
      </c>
      <c r="Q1287" s="95">
        <v>33543</v>
      </c>
      <c r="R1287" s="88">
        <f t="shared" si="142"/>
        <v>491.59120814854435</v>
      </c>
      <c r="T1287" s="31"/>
    </row>
    <row r="1288" spans="1:20" x14ac:dyDescent="0.3">
      <c r="A1288" s="95">
        <v>33573</v>
      </c>
      <c r="B1288" s="92" t="s">
        <v>0</v>
      </c>
      <c r="C1288" s="92" t="s">
        <v>0</v>
      </c>
      <c r="D1288" s="92" t="s">
        <v>0</v>
      </c>
      <c r="E1288" s="258">
        <v>138.19999999999999</v>
      </c>
      <c r="F1288" s="97"/>
      <c r="G1288" s="84" t="s">
        <v>0</v>
      </c>
      <c r="H1288" s="84" t="s">
        <v>0</v>
      </c>
      <c r="I1288" s="84" t="s">
        <v>0</v>
      </c>
      <c r="J1288" s="84" t="s">
        <v>0</v>
      </c>
      <c r="K1288" s="258">
        <f t="shared" si="146"/>
        <v>0.29027576197386828</v>
      </c>
      <c r="L1288" s="86"/>
      <c r="M1288" s="258">
        <f t="shared" si="144"/>
        <v>493.01817827379409</v>
      </c>
      <c r="N1288" s="86">
        <f t="shared" si="143"/>
        <v>0.29027576197386828</v>
      </c>
      <c r="O1288" s="86">
        <f t="shared" si="145"/>
        <v>2.9806259314456574</v>
      </c>
      <c r="Q1288" s="95">
        <v>33573</v>
      </c>
      <c r="R1288" s="88">
        <f t="shared" si="142"/>
        <v>493.01817827379409</v>
      </c>
      <c r="T1288" s="31"/>
    </row>
    <row r="1289" spans="1:20" x14ac:dyDescent="0.3">
      <c r="A1289" s="95">
        <v>33604</v>
      </c>
      <c r="B1289" s="92" t="s">
        <v>0</v>
      </c>
      <c r="C1289" s="92" t="s">
        <v>0</v>
      </c>
      <c r="D1289" s="92" t="s">
        <v>0</v>
      </c>
      <c r="E1289" s="258">
        <v>138.30000000000001</v>
      </c>
      <c r="F1289" s="97"/>
      <c r="G1289" s="84" t="s">
        <v>0</v>
      </c>
      <c r="H1289" s="84" t="s">
        <v>0</v>
      </c>
      <c r="I1289" s="84" t="s">
        <v>0</v>
      </c>
      <c r="J1289" s="84" t="s">
        <v>0</v>
      </c>
      <c r="K1289" s="258">
        <f t="shared" si="146"/>
        <v>7.2358900144742222E-2</v>
      </c>
      <c r="L1289" s="86"/>
      <c r="M1289" s="258">
        <f t="shared" si="144"/>
        <v>493.37492080510663</v>
      </c>
      <c r="N1289" s="86">
        <f t="shared" si="143"/>
        <v>7.2358900144742222E-2</v>
      </c>
      <c r="O1289" s="86">
        <f t="shared" si="145"/>
        <v>2.6726057906459433</v>
      </c>
      <c r="Q1289" s="95">
        <v>33604</v>
      </c>
      <c r="R1289" s="88">
        <f t="shared" si="142"/>
        <v>493.37492080510663</v>
      </c>
    </row>
    <row r="1290" spans="1:20" x14ac:dyDescent="0.3">
      <c r="A1290" s="95">
        <v>33635</v>
      </c>
      <c r="B1290" s="92" t="s">
        <v>0</v>
      </c>
      <c r="C1290" s="92" t="s">
        <v>0</v>
      </c>
      <c r="D1290" s="92" t="s">
        <v>0</v>
      </c>
      <c r="E1290" s="258">
        <v>138.6</v>
      </c>
      <c r="F1290" s="97"/>
      <c r="G1290" s="84" t="s">
        <v>0</v>
      </c>
      <c r="H1290" s="84" t="s">
        <v>0</v>
      </c>
      <c r="I1290" s="84" t="s">
        <v>0</v>
      </c>
      <c r="J1290" s="84" t="s">
        <v>0</v>
      </c>
      <c r="K1290" s="258">
        <f t="shared" si="146"/>
        <v>0.21691973969630851</v>
      </c>
      <c r="L1290" s="86"/>
      <c r="M1290" s="258">
        <f t="shared" si="144"/>
        <v>494.44514839904394</v>
      </c>
      <c r="N1290" s="86">
        <f t="shared" si="143"/>
        <v>0.21691973969630851</v>
      </c>
      <c r="O1290" s="86">
        <f t="shared" si="145"/>
        <v>2.818991097922896</v>
      </c>
      <c r="Q1290" s="95">
        <v>33635</v>
      </c>
      <c r="R1290" s="88">
        <f t="shared" si="142"/>
        <v>494.44514839904394</v>
      </c>
    </row>
    <row r="1291" spans="1:20" x14ac:dyDescent="0.3">
      <c r="A1291" s="95">
        <v>33664</v>
      </c>
      <c r="B1291" s="92" t="s">
        <v>0</v>
      </c>
      <c r="C1291" s="92" t="s">
        <v>0</v>
      </c>
      <c r="D1291" s="92" t="s">
        <v>0</v>
      </c>
      <c r="E1291" s="258">
        <v>139.1</v>
      </c>
      <c r="F1291" s="97"/>
      <c r="G1291" s="84" t="s">
        <v>0</v>
      </c>
      <c r="H1291" s="84" t="s">
        <v>0</v>
      </c>
      <c r="I1291" s="84" t="s">
        <v>0</v>
      </c>
      <c r="J1291" s="84" t="s">
        <v>0</v>
      </c>
      <c r="K1291" s="258">
        <f t="shared" si="146"/>
        <v>0.36075036075036149</v>
      </c>
      <c r="L1291" s="86"/>
      <c r="M1291" s="258">
        <f t="shared" si="144"/>
        <v>496.22886105560616</v>
      </c>
      <c r="N1291" s="86">
        <f t="shared" si="143"/>
        <v>0.36075036075036149</v>
      </c>
      <c r="O1291" s="86">
        <f t="shared" si="145"/>
        <v>3.1899109792285385</v>
      </c>
      <c r="Q1291" s="95">
        <v>33664</v>
      </c>
      <c r="R1291" s="88">
        <f t="shared" si="142"/>
        <v>496.22886105560616</v>
      </c>
    </row>
    <row r="1292" spans="1:20" x14ac:dyDescent="0.3">
      <c r="A1292" s="95">
        <v>33695</v>
      </c>
      <c r="B1292" s="92" t="s">
        <v>0</v>
      </c>
      <c r="C1292" s="92" t="s">
        <v>0</v>
      </c>
      <c r="D1292" s="92" t="s">
        <v>0</v>
      </c>
      <c r="E1292" s="258">
        <v>139.4</v>
      </c>
      <c r="F1292" s="97"/>
      <c r="G1292" s="84" t="s">
        <v>0</v>
      </c>
      <c r="H1292" s="84" t="s">
        <v>0</v>
      </c>
      <c r="I1292" s="84" t="s">
        <v>0</v>
      </c>
      <c r="J1292" s="84" t="s">
        <v>0</v>
      </c>
      <c r="K1292" s="258">
        <f t="shared" si="146"/>
        <v>0.21567217828901697</v>
      </c>
      <c r="L1292" s="86"/>
      <c r="M1292" s="258">
        <f t="shared" si="144"/>
        <v>497.29908864954359</v>
      </c>
      <c r="N1292" s="86">
        <f t="shared" si="143"/>
        <v>0.21567217828901697</v>
      </c>
      <c r="O1292" s="86">
        <f t="shared" si="145"/>
        <v>3.1828275351592161</v>
      </c>
      <c r="Q1292" s="95">
        <v>33695</v>
      </c>
      <c r="R1292" s="88">
        <f t="shared" si="142"/>
        <v>497.29908864954359</v>
      </c>
      <c r="T1292" s="31"/>
    </row>
    <row r="1293" spans="1:20" x14ac:dyDescent="0.3">
      <c r="A1293" s="95">
        <v>33725</v>
      </c>
      <c r="B1293" s="92" t="s">
        <v>0</v>
      </c>
      <c r="C1293" s="92" t="s">
        <v>0</v>
      </c>
      <c r="D1293" s="92" t="s">
        <v>0</v>
      </c>
      <c r="E1293" s="258">
        <v>139.69999999999999</v>
      </c>
      <c r="F1293" s="97"/>
      <c r="G1293" s="84" t="s">
        <v>0</v>
      </c>
      <c r="H1293" s="84" t="s">
        <v>0</v>
      </c>
      <c r="I1293" s="84" t="s">
        <v>0</v>
      </c>
      <c r="J1293" s="84" t="s">
        <v>0</v>
      </c>
      <c r="K1293" s="258">
        <f t="shared" si="146"/>
        <v>0.21520803443326741</v>
      </c>
      <c r="L1293" s="86"/>
      <c r="M1293" s="258">
        <f t="shared" si="144"/>
        <v>498.36931624348085</v>
      </c>
      <c r="N1293" s="86">
        <f t="shared" si="143"/>
        <v>0.21520803443326741</v>
      </c>
      <c r="O1293" s="86">
        <f t="shared" si="145"/>
        <v>3.023598820059048</v>
      </c>
      <c r="Q1293" s="95">
        <v>33725</v>
      </c>
      <c r="R1293" s="88">
        <f t="shared" si="142"/>
        <v>498.36931624348085</v>
      </c>
      <c r="T1293" s="31"/>
    </row>
    <row r="1294" spans="1:20" x14ac:dyDescent="0.3">
      <c r="A1294" s="95">
        <v>33756</v>
      </c>
      <c r="B1294" s="92" t="s">
        <v>0</v>
      </c>
      <c r="C1294" s="92" t="s">
        <v>0</v>
      </c>
      <c r="D1294" s="92" t="s">
        <v>0</v>
      </c>
      <c r="E1294" s="258">
        <v>140.1</v>
      </c>
      <c r="F1294" s="97"/>
      <c r="G1294" s="84" t="s">
        <v>0</v>
      </c>
      <c r="H1294" s="84" t="s">
        <v>0</v>
      </c>
      <c r="I1294" s="84" t="s">
        <v>0</v>
      </c>
      <c r="J1294" s="84" t="s">
        <v>0</v>
      </c>
      <c r="K1294" s="258">
        <f t="shared" si="146"/>
        <v>0.28632784538296097</v>
      </c>
      <c r="L1294" s="86"/>
      <c r="M1294" s="258">
        <f t="shared" si="144"/>
        <v>499.79628636873059</v>
      </c>
      <c r="N1294" s="86">
        <f t="shared" si="143"/>
        <v>0.28632784538296097</v>
      </c>
      <c r="O1294" s="86">
        <f t="shared" si="145"/>
        <v>3.0147058823529749</v>
      </c>
      <c r="Q1294" s="95">
        <v>33756</v>
      </c>
      <c r="R1294" s="88">
        <f t="shared" si="142"/>
        <v>499.79628636873059</v>
      </c>
    </row>
    <row r="1295" spans="1:20" x14ac:dyDescent="0.3">
      <c r="A1295" s="95">
        <v>33786</v>
      </c>
      <c r="B1295" s="92" t="s">
        <v>0</v>
      </c>
      <c r="C1295" s="92" t="s">
        <v>0</v>
      </c>
      <c r="D1295" s="92" t="s">
        <v>0</v>
      </c>
      <c r="E1295" s="258">
        <v>140.5</v>
      </c>
      <c r="F1295" s="97"/>
      <c r="G1295" s="84" t="s">
        <v>0</v>
      </c>
      <c r="H1295" s="84" t="s">
        <v>0</v>
      </c>
      <c r="I1295" s="84" t="s">
        <v>0</v>
      </c>
      <c r="J1295" s="84" t="s">
        <v>0</v>
      </c>
      <c r="K1295" s="258">
        <f t="shared" si="146"/>
        <v>0.2855103497501732</v>
      </c>
      <c r="L1295" s="86"/>
      <c r="M1295" s="258">
        <f t="shared" si="144"/>
        <v>501.22325649398033</v>
      </c>
      <c r="N1295" s="86">
        <f t="shared" si="143"/>
        <v>0.2855103497501732</v>
      </c>
      <c r="O1295" s="86">
        <f t="shared" si="145"/>
        <v>3.1571218795888534</v>
      </c>
      <c r="Q1295" s="95">
        <v>33786</v>
      </c>
      <c r="R1295" s="88">
        <f t="shared" si="142"/>
        <v>501.22325649398033</v>
      </c>
    </row>
    <row r="1296" spans="1:20" x14ac:dyDescent="0.3">
      <c r="A1296" s="95">
        <v>33817</v>
      </c>
      <c r="B1296" s="92" t="s">
        <v>0</v>
      </c>
      <c r="C1296" s="92" t="s">
        <v>0</v>
      </c>
      <c r="D1296" s="92" t="s">
        <v>0</v>
      </c>
      <c r="E1296" s="258">
        <v>140.80000000000001</v>
      </c>
      <c r="F1296" s="97"/>
      <c r="G1296" s="84" t="s">
        <v>0</v>
      </c>
      <c r="H1296" s="84" t="s">
        <v>0</v>
      </c>
      <c r="I1296" s="84" t="s">
        <v>0</v>
      </c>
      <c r="J1296" s="84" t="s">
        <v>0</v>
      </c>
      <c r="K1296" s="258">
        <f t="shared" si="146"/>
        <v>0.2135231316725994</v>
      </c>
      <c r="L1296" s="86"/>
      <c r="M1296" s="258">
        <f t="shared" si="144"/>
        <v>502.29348408791765</v>
      </c>
      <c r="N1296" s="86">
        <f t="shared" si="143"/>
        <v>0.2135231316725994</v>
      </c>
      <c r="O1296" s="86">
        <f t="shared" si="145"/>
        <v>3.074670571010274</v>
      </c>
      <c r="Q1296" s="95">
        <v>33817</v>
      </c>
      <c r="R1296" s="88">
        <f t="shared" si="142"/>
        <v>502.29348408791765</v>
      </c>
    </row>
    <row r="1297" spans="1:20" x14ac:dyDescent="0.3">
      <c r="A1297" s="95">
        <v>33848</v>
      </c>
      <c r="B1297" s="92" t="s">
        <v>0</v>
      </c>
      <c r="C1297" s="92" t="s">
        <v>0</v>
      </c>
      <c r="D1297" s="92" t="s">
        <v>0</v>
      </c>
      <c r="E1297" s="258">
        <v>141.1</v>
      </c>
      <c r="F1297" s="97"/>
      <c r="G1297" s="84" t="s">
        <v>0</v>
      </c>
      <c r="H1297" s="84" t="s">
        <v>0</v>
      </c>
      <c r="I1297" s="84" t="s">
        <v>0</v>
      </c>
      <c r="J1297" s="84" t="s">
        <v>0</v>
      </c>
      <c r="K1297" s="258">
        <f t="shared" si="146"/>
        <v>0.21306818181816567</v>
      </c>
      <c r="L1297" s="86"/>
      <c r="M1297" s="258">
        <f t="shared" si="144"/>
        <v>503.36371168185491</v>
      </c>
      <c r="N1297" s="86">
        <f t="shared" si="143"/>
        <v>0.21306818181816567</v>
      </c>
      <c r="O1297" s="86">
        <f t="shared" si="145"/>
        <v>2.9927007299270114</v>
      </c>
      <c r="Q1297" s="95">
        <v>33848</v>
      </c>
      <c r="R1297" s="88">
        <f t="shared" si="142"/>
        <v>503.36371168185491</v>
      </c>
      <c r="T1297" s="31"/>
    </row>
    <row r="1298" spans="1:20" x14ac:dyDescent="0.3">
      <c r="A1298" s="95">
        <v>33878</v>
      </c>
      <c r="B1298" s="92" t="s">
        <v>0</v>
      </c>
      <c r="C1298" s="92" t="s">
        <v>0</v>
      </c>
      <c r="D1298" s="92" t="s">
        <v>0</v>
      </c>
      <c r="E1298" s="258">
        <v>141.69999999999999</v>
      </c>
      <c r="F1298" s="97"/>
      <c r="G1298" s="84" t="s">
        <v>0</v>
      </c>
      <c r="H1298" s="84" t="s">
        <v>0</v>
      </c>
      <c r="I1298" s="84" t="s">
        <v>0</v>
      </c>
      <c r="J1298" s="84" t="s">
        <v>0</v>
      </c>
      <c r="K1298" s="258">
        <f t="shared" si="146"/>
        <v>0.42523033309709302</v>
      </c>
      <c r="L1298" s="86"/>
      <c r="M1298" s="258">
        <f t="shared" si="144"/>
        <v>505.50416686972954</v>
      </c>
      <c r="N1298" s="86">
        <f t="shared" si="143"/>
        <v>0.42523033309709302</v>
      </c>
      <c r="O1298" s="86">
        <f t="shared" si="145"/>
        <v>3.2798833819241979</v>
      </c>
      <c r="Q1298" s="95">
        <v>33878</v>
      </c>
      <c r="R1298" s="88">
        <f t="shared" si="142"/>
        <v>505.50416686972954</v>
      </c>
      <c r="T1298" s="31"/>
    </row>
    <row r="1299" spans="1:20" x14ac:dyDescent="0.3">
      <c r="A1299" s="95">
        <v>33909</v>
      </c>
      <c r="B1299" s="92" t="s">
        <v>0</v>
      </c>
      <c r="C1299" s="92" t="s">
        <v>0</v>
      </c>
      <c r="D1299" s="92" t="s">
        <v>0</v>
      </c>
      <c r="E1299" s="258">
        <v>142.1</v>
      </c>
      <c r="F1299" s="97"/>
      <c r="G1299" s="84" t="s">
        <v>0</v>
      </c>
      <c r="H1299" s="84" t="s">
        <v>0</v>
      </c>
      <c r="I1299" s="84" t="s">
        <v>0</v>
      </c>
      <c r="J1299" s="84" t="s">
        <v>0</v>
      </c>
      <c r="K1299" s="258">
        <f t="shared" si="146"/>
        <v>0.28228652081863093</v>
      </c>
      <c r="L1299" s="86"/>
      <c r="M1299" s="258">
        <f t="shared" si="144"/>
        <v>506.93113699497928</v>
      </c>
      <c r="N1299" s="86">
        <f t="shared" si="143"/>
        <v>0.28228652081863093</v>
      </c>
      <c r="O1299" s="86">
        <f t="shared" si="145"/>
        <v>3.1204644412191396</v>
      </c>
      <c r="Q1299" s="95">
        <v>33909</v>
      </c>
      <c r="R1299" s="88">
        <f t="shared" si="142"/>
        <v>506.93113699497928</v>
      </c>
    </row>
    <row r="1300" spans="1:20" x14ac:dyDescent="0.3">
      <c r="A1300" s="95">
        <v>33939</v>
      </c>
      <c r="B1300" s="92" t="s">
        <v>0</v>
      </c>
      <c r="C1300" s="92" t="s">
        <v>0</v>
      </c>
      <c r="D1300" s="92" t="s">
        <v>0</v>
      </c>
      <c r="E1300" s="258">
        <v>142.30000000000001</v>
      </c>
      <c r="F1300" s="97"/>
      <c r="G1300" s="84" t="s">
        <v>0</v>
      </c>
      <c r="H1300" s="84" t="s">
        <v>0</v>
      </c>
      <c r="I1300" s="84" t="s">
        <v>0</v>
      </c>
      <c r="J1300" s="84" t="s">
        <v>0</v>
      </c>
      <c r="K1300" s="258">
        <f t="shared" si="146"/>
        <v>0.14074595355384467</v>
      </c>
      <c r="L1300" s="86"/>
      <c r="M1300" s="258">
        <f t="shared" si="144"/>
        <v>507.64462205760424</v>
      </c>
      <c r="N1300" s="86">
        <f t="shared" si="143"/>
        <v>0.14074595355384467</v>
      </c>
      <c r="O1300" s="86">
        <f t="shared" si="145"/>
        <v>2.9667149059334319</v>
      </c>
      <c r="Q1300" s="95">
        <v>33939</v>
      </c>
      <c r="R1300" s="88">
        <f t="shared" ref="R1300:R1363" si="147">M1300</f>
        <v>507.64462205760424</v>
      </c>
    </row>
    <row r="1301" spans="1:20" x14ac:dyDescent="0.3">
      <c r="A1301" s="95">
        <v>33970</v>
      </c>
      <c r="B1301" s="92" t="s">
        <v>0</v>
      </c>
      <c r="C1301" s="92" t="s">
        <v>0</v>
      </c>
      <c r="D1301" s="92" t="s">
        <v>0</v>
      </c>
      <c r="E1301" s="258">
        <v>142.80000000000001</v>
      </c>
      <c r="F1301" s="97"/>
      <c r="G1301" s="84" t="s">
        <v>0</v>
      </c>
      <c r="H1301" s="84" t="s">
        <v>0</v>
      </c>
      <c r="I1301" s="84" t="s">
        <v>0</v>
      </c>
      <c r="J1301" s="84" t="s">
        <v>0</v>
      </c>
      <c r="K1301" s="258">
        <f t="shared" si="146"/>
        <v>0.35137034434293835</v>
      </c>
      <c r="L1301" s="86"/>
      <c r="M1301" s="258">
        <f t="shared" si="144"/>
        <v>509.42833471416645</v>
      </c>
      <c r="N1301" s="86">
        <f t="shared" si="143"/>
        <v>0.35137034434293835</v>
      </c>
      <c r="O1301" s="86">
        <f t="shared" si="145"/>
        <v>3.2537960954446721</v>
      </c>
      <c r="Q1301" s="95">
        <v>33970</v>
      </c>
      <c r="R1301" s="88">
        <f t="shared" si="147"/>
        <v>509.42833471416645</v>
      </c>
    </row>
    <row r="1302" spans="1:20" x14ac:dyDescent="0.3">
      <c r="A1302" s="95">
        <v>34001</v>
      </c>
      <c r="B1302" s="92" t="s">
        <v>0</v>
      </c>
      <c r="C1302" s="92" t="s">
        <v>0</v>
      </c>
      <c r="D1302" s="92" t="s">
        <v>0</v>
      </c>
      <c r="E1302" s="258">
        <v>143.1</v>
      </c>
      <c r="F1302" s="97"/>
      <c r="G1302" s="84" t="s">
        <v>0</v>
      </c>
      <c r="H1302" s="84" t="s">
        <v>0</v>
      </c>
      <c r="I1302" s="84" t="s">
        <v>0</v>
      </c>
      <c r="J1302" s="84" t="s">
        <v>0</v>
      </c>
      <c r="K1302" s="258">
        <f t="shared" si="146"/>
        <v>0.21008403361342243</v>
      </c>
      <c r="L1302" s="86"/>
      <c r="M1302" s="258">
        <f t="shared" si="144"/>
        <v>510.49856230810366</v>
      </c>
      <c r="N1302" s="86">
        <f t="shared" ref="N1302:N1365" si="148">((M1302/M1301)-1)*100</f>
        <v>0.21008403361342243</v>
      </c>
      <c r="O1302" s="86">
        <f t="shared" si="145"/>
        <v>3.246753246753209</v>
      </c>
      <c r="Q1302" s="95">
        <v>34001</v>
      </c>
      <c r="R1302" s="88">
        <f t="shared" si="147"/>
        <v>510.49856230810366</v>
      </c>
      <c r="T1302" s="31"/>
    </row>
    <row r="1303" spans="1:20" x14ac:dyDescent="0.3">
      <c r="A1303" s="95">
        <v>34029</v>
      </c>
      <c r="B1303" s="92" t="s">
        <v>0</v>
      </c>
      <c r="C1303" s="92" t="s">
        <v>0</v>
      </c>
      <c r="D1303" s="92" t="s">
        <v>0</v>
      </c>
      <c r="E1303" s="258">
        <v>143.30000000000001</v>
      </c>
      <c r="F1303" s="97"/>
      <c r="G1303" s="84" t="s">
        <v>0</v>
      </c>
      <c r="H1303" s="84" t="s">
        <v>0</v>
      </c>
      <c r="I1303" s="84" t="s">
        <v>0</v>
      </c>
      <c r="J1303" s="84" t="s">
        <v>0</v>
      </c>
      <c r="K1303" s="258">
        <f t="shared" si="146"/>
        <v>0.13976240391335715</v>
      </c>
      <c r="L1303" s="86"/>
      <c r="M1303" s="258">
        <f t="shared" si="144"/>
        <v>511.21204737072861</v>
      </c>
      <c r="N1303" s="86">
        <f t="shared" si="148"/>
        <v>0.13976240391335715</v>
      </c>
      <c r="O1303" s="86">
        <f t="shared" si="145"/>
        <v>3.0194104960459933</v>
      </c>
      <c r="Q1303" s="95">
        <v>34029</v>
      </c>
      <c r="R1303" s="88">
        <f t="shared" si="147"/>
        <v>511.21204737072861</v>
      </c>
      <c r="T1303" s="31"/>
    </row>
    <row r="1304" spans="1:20" x14ac:dyDescent="0.3">
      <c r="A1304" s="95">
        <v>34060</v>
      </c>
      <c r="B1304" s="92" t="s">
        <v>0</v>
      </c>
      <c r="C1304" s="92" t="s">
        <v>0</v>
      </c>
      <c r="D1304" s="92" t="s">
        <v>0</v>
      </c>
      <c r="E1304" s="258">
        <v>143.80000000000001</v>
      </c>
      <c r="F1304" s="97"/>
      <c r="G1304" s="84" t="s">
        <v>0</v>
      </c>
      <c r="H1304" s="84" t="s">
        <v>0</v>
      </c>
      <c r="I1304" s="84" t="s">
        <v>0</v>
      </c>
      <c r="J1304" s="84" t="s">
        <v>0</v>
      </c>
      <c r="K1304" s="258">
        <f t="shared" si="146"/>
        <v>0.34891835310537633</v>
      </c>
      <c r="L1304" s="86"/>
      <c r="M1304" s="258">
        <f t="shared" ref="M1304:M1367" si="149">M1303*(1+(K1304/100))</f>
        <v>512.99576002729088</v>
      </c>
      <c r="N1304" s="86">
        <f t="shared" si="148"/>
        <v>0.34891835310537633</v>
      </c>
      <c r="O1304" s="86">
        <f t="shared" si="145"/>
        <v>3.1563845050214923</v>
      </c>
      <c r="Q1304" s="95">
        <v>34060</v>
      </c>
      <c r="R1304" s="88">
        <f t="shared" si="147"/>
        <v>512.99576002729088</v>
      </c>
    </row>
    <row r="1305" spans="1:20" x14ac:dyDescent="0.3">
      <c r="A1305" s="95">
        <v>34090</v>
      </c>
      <c r="B1305" s="92" t="s">
        <v>0</v>
      </c>
      <c r="C1305" s="92" t="s">
        <v>0</v>
      </c>
      <c r="D1305" s="92" t="s">
        <v>0</v>
      </c>
      <c r="E1305" s="258">
        <v>144.19999999999999</v>
      </c>
      <c r="F1305" s="97"/>
      <c r="G1305" s="84" t="s">
        <v>0</v>
      </c>
      <c r="H1305" s="84" t="s">
        <v>0</v>
      </c>
      <c r="I1305" s="84" t="s">
        <v>0</v>
      </c>
      <c r="J1305" s="84" t="s">
        <v>0</v>
      </c>
      <c r="K1305" s="258">
        <f t="shared" si="146"/>
        <v>0.27816411682890507</v>
      </c>
      <c r="L1305" s="86"/>
      <c r="M1305" s="258">
        <f t="shared" si="149"/>
        <v>514.42273015254057</v>
      </c>
      <c r="N1305" s="86">
        <f t="shared" si="148"/>
        <v>0.27816411682890507</v>
      </c>
      <c r="O1305" s="86">
        <f t="shared" si="145"/>
        <v>3.2211882605583053</v>
      </c>
      <c r="Q1305" s="95">
        <v>34090</v>
      </c>
      <c r="R1305" s="88">
        <f t="shared" si="147"/>
        <v>514.42273015254057</v>
      </c>
    </row>
    <row r="1306" spans="1:20" x14ac:dyDescent="0.3">
      <c r="A1306" s="95">
        <v>34121</v>
      </c>
      <c r="B1306" s="92" t="s">
        <v>0</v>
      </c>
      <c r="C1306" s="92" t="s">
        <v>0</v>
      </c>
      <c r="D1306" s="92" t="s">
        <v>0</v>
      </c>
      <c r="E1306" s="258">
        <v>144.30000000000001</v>
      </c>
      <c r="F1306" s="97"/>
      <c r="G1306" s="84" t="s">
        <v>0</v>
      </c>
      <c r="H1306" s="84" t="s">
        <v>0</v>
      </c>
      <c r="I1306" s="84" t="s">
        <v>0</v>
      </c>
      <c r="J1306" s="84" t="s">
        <v>0</v>
      </c>
      <c r="K1306" s="258">
        <f t="shared" si="146"/>
        <v>6.9348127600576959E-2</v>
      </c>
      <c r="L1306" s="86"/>
      <c r="M1306" s="258">
        <f t="shared" si="149"/>
        <v>514.7794726838531</v>
      </c>
      <c r="N1306" s="86">
        <f t="shared" si="148"/>
        <v>6.9348127600576959E-2</v>
      </c>
      <c r="O1306" s="86">
        <f t="shared" si="145"/>
        <v>2.9978586723768741</v>
      </c>
      <c r="Q1306" s="95">
        <v>34121</v>
      </c>
      <c r="R1306" s="88">
        <f t="shared" si="147"/>
        <v>514.7794726838531</v>
      </c>
    </row>
    <row r="1307" spans="1:20" x14ac:dyDescent="0.3">
      <c r="A1307" s="95">
        <v>34151</v>
      </c>
      <c r="B1307" s="92" t="s">
        <v>0</v>
      </c>
      <c r="C1307" s="92" t="s">
        <v>0</v>
      </c>
      <c r="D1307" s="92" t="s">
        <v>0</v>
      </c>
      <c r="E1307" s="258">
        <v>144.5</v>
      </c>
      <c r="F1307" s="97"/>
      <c r="G1307" s="84" t="s">
        <v>0</v>
      </c>
      <c r="H1307" s="84" t="s">
        <v>0</v>
      </c>
      <c r="I1307" s="84" t="s">
        <v>0</v>
      </c>
      <c r="J1307" s="84" t="s">
        <v>0</v>
      </c>
      <c r="K1307" s="258">
        <f t="shared" si="146"/>
        <v>0.1386001386001201</v>
      </c>
      <c r="L1307" s="86"/>
      <c r="M1307" s="258">
        <f t="shared" si="149"/>
        <v>515.49295774647794</v>
      </c>
      <c r="N1307" s="86">
        <f t="shared" si="148"/>
        <v>0.1386001386001201</v>
      </c>
      <c r="O1307" s="86">
        <f t="shared" si="145"/>
        <v>2.8469750889679624</v>
      </c>
      <c r="Q1307" s="95">
        <v>34151</v>
      </c>
      <c r="R1307" s="88">
        <f t="shared" si="147"/>
        <v>515.49295774647794</v>
      </c>
      <c r="T1307" s="31"/>
    </row>
    <row r="1308" spans="1:20" x14ac:dyDescent="0.3">
      <c r="A1308" s="95">
        <v>34182</v>
      </c>
      <c r="B1308" s="92" t="s">
        <v>0</v>
      </c>
      <c r="C1308" s="92" t="s">
        <v>0</v>
      </c>
      <c r="D1308" s="92" t="s">
        <v>0</v>
      </c>
      <c r="E1308" s="258">
        <v>144.80000000000001</v>
      </c>
      <c r="F1308" s="97"/>
      <c r="G1308" s="84" t="s">
        <v>0</v>
      </c>
      <c r="H1308" s="84" t="s">
        <v>0</v>
      </c>
      <c r="I1308" s="84" t="s">
        <v>0</v>
      </c>
      <c r="J1308" s="84" t="s">
        <v>0</v>
      </c>
      <c r="K1308" s="258">
        <f t="shared" si="146"/>
        <v>0.20761245674740803</v>
      </c>
      <c r="L1308" s="86"/>
      <c r="M1308" s="258">
        <f t="shared" si="149"/>
        <v>516.56318534041532</v>
      </c>
      <c r="N1308" s="86">
        <f t="shared" si="148"/>
        <v>0.20761245674740803</v>
      </c>
      <c r="O1308" s="86">
        <f t="shared" si="145"/>
        <v>2.8409090909090828</v>
      </c>
      <c r="Q1308" s="95">
        <v>34182</v>
      </c>
      <c r="R1308" s="88">
        <f t="shared" si="147"/>
        <v>516.56318534041532</v>
      </c>
      <c r="T1308" s="31"/>
    </row>
    <row r="1309" spans="1:20" x14ac:dyDescent="0.3">
      <c r="A1309" s="95">
        <v>34213</v>
      </c>
      <c r="B1309" s="92" t="s">
        <v>0</v>
      </c>
      <c r="C1309" s="92" t="s">
        <v>0</v>
      </c>
      <c r="D1309" s="92" t="s">
        <v>0</v>
      </c>
      <c r="E1309" s="258">
        <v>145</v>
      </c>
      <c r="F1309" s="97"/>
      <c r="G1309" s="84" t="s">
        <v>0</v>
      </c>
      <c r="H1309" s="84" t="s">
        <v>0</v>
      </c>
      <c r="I1309" s="84" t="s">
        <v>0</v>
      </c>
      <c r="J1309" s="84" t="s">
        <v>0</v>
      </c>
      <c r="K1309" s="258">
        <f t="shared" si="146"/>
        <v>0.13812154696131174</v>
      </c>
      <c r="L1309" s="86"/>
      <c r="M1309" s="258">
        <f t="shared" si="149"/>
        <v>517.27667040304016</v>
      </c>
      <c r="N1309" s="86">
        <f t="shared" si="148"/>
        <v>0.13812154696131174</v>
      </c>
      <c r="O1309" s="86">
        <f t="shared" si="145"/>
        <v>2.7639971651311157</v>
      </c>
      <c r="Q1309" s="95">
        <v>34213</v>
      </c>
      <c r="R1309" s="88">
        <f t="shared" si="147"/>
        <v>517.27667040304016</v>
      </c>
    </row>
    <row r="1310" spans="1:20" x14ac:dyDescent="0.3">
      <c r="A1310" s="95">
        <v>34243</v>
      </c>
      <c r="B1310" s="92" t="s">
        <v>0</v>
      </c>
      <c r="C1310" s="92" t="s">
        <v>0</v>
      </c>
      <c r="D1310" s="92" t="s">
        <v>0</v>
      </c>
      <c r="E1310" s="258">
        <v>145.6</v>
      </c>
      <c r="F1310" s="97"/>
      <c r="G1310" s="84" t="s">
        <v>0</v>
      </c>
      <c r="H1310" s="84" t="s">
        <v>0</v>
      </c>
      <c r="I1310" s="84" t="s">
        <v>0</v>
      </c>
      <c r="J1310" s="84" t="s">
        <v>0</v>
      </c>
      <c r="K1310" s="258">
        <f t="shared" si="146"/>
        <v>0.41379310344826781</v>
      </c>
      <c r="L1310" s="86"/>
      <c r="M1310" s="258">
        <f t="shared" si="149"/>
        <v>519.41712559091479</v>
      </c>
      <c r="N1310" s="86">
        <f t="shared" si="148"/>
        <v>0.41379310344826781</v>
      </c>
      <c r="O1310" s="86">
        <f t="shared" si="145"/>
        <v>2.7522935779816571</v>
      </c>
      <c r="Q1310" s="95">
        <v>34243</v>
      </c>
      <c r="R1310" s="88">
        <f t="shared" si="147"/>
        <v>519.41712559091479</v>
      </c>
    </row>
    <row r="1311" spans="1:20" x14ac:dyDescent="0.3">
      <c r="A1311" s="95">
        <v>34274</v>
      </c>
      <c r="B1311" s="92" t="s">
        <v>0</v>
      </c>
      <c r="C1311" s="92" t="s">
        <v>0</v>
      </c>
      <c r="D1311" s="92" t="s">
        <v>0</v>
      </c>
      <c r="E1311" s="258">
        <v>146</v>
      </c>
      <c r="F1311" s="97"/>
      <c r="G1311" s="84" t="s">
        <v>0</v>
      </c>
      <c r="H1311" s="84" t="s">
        <v>0</v>
      </c>
      <c r="I1311" s="84" t="s">
        <v>0</v>
      </c>
      <c r="J1311" s="84" t="s">
        <v>0</v>
      </c>
      <c r="K1311" s="258">
        <f t="shared" si="146"/>
        <v>0.27472527472527375</v>
      </c>
      <c r="L1311" s="86"/>
      <c r="M1311" s="258">
        <f t="shared" si="149"/>
        <v>520.84409571616459</v>
      </c>
      <c r="N1311" s="86">
        <f t="shared" si="148"/>
        <v>0.27472527472527375</v>
      </c>
      <c r="O1311" s="86">
        <f t="shared" si="145"/>
        <v>2.7445460942998157</v>
      </c>
      <c r="Q1311" s="95">
        <v>34274</v>
      </c>
      <c r="R1311" s="88">
        <f t="shared" si="147"/>
        <v>520.84409571616459</v>
      </c>
    </row>
    <row r="1312" spans="1:20" x14ac:dyDescent="0.3">
      <c r="A1312" s="95">
        <v>34304</v>
      </c>
      <c r="B1312" s="92" t="s">
        <v>0</v>
      </c>
      <c r="C1312" s="92" t="s">
        <v>0</v>
      </c>
      <c r="D1312" s="92" t="s">
        <v>0</v>
      </c>
      <c r="E1312" s="258">
        <v>146.30000000000001</v>
      </c>
      <c r="F1312" s="97"/>
      <c r="G1312" s="84" t="s">
        <v>0</v>
      </c>
      <c r="H1312" s="84" t="s">
        <v>0</v>
      </c>
      <c r="I1312" s="84" t="s">
        <v>0</v>
      </c>
      <c r="J1312" s="84" t="s">
        <v>0</v>
      </c>
      <c r="K1312" s="258">
        <f t="shared" si="146"/>
        <v>0.205479452054802</v>
      </c>
      <c r="L1312" s="86"/>
      <c r="M1312" s="258">
        <f t="shared" si="149"/>
        <v>521.91432331010196</v>
      </c>
      <c r="N1312" s="86">
        <f t="shared" si="148"/>
        <v>0.205479452054802</v>
      </c>
      <c r="O1312" s="86">
        <f t="shared" si="145"/>
        <v>2.8109627547435068</v>
      </c>
      <c r="Q1312" s="95">
        <v>34304</v>
      </c>
      <c r="R1312" s="88">
        <f t="shared" si="147"/>
        <v>521.91432331010196</v>
      </c>
      <c r="T1312" s="31"/>
    </row>
    <row r="1313" spans="1:20" x14ac:dyDescent="0.3">
      <c r="A1313" s="95">
        <v>34335</v>
      </c>
      <c r="B1313" s="92" t="s">
        <v>0</v>
      </c>
      <c r="C1313" s="92" t="s">
        <v>0</v>
      </c>
      <c r="D1313" s="92" t="s">
        <v>0</v>
      </c>
      <c r="E1313" s="258">
        <v>146.30000000000001</v>
      </c>
      <c r="F1313" s="97"/>
      <c r="G1313" s="84" t="s">
        <v>0</v>
      </c>
      <c r="H1313" s="84" t="s">
        <v>0</v>
      </c>
      <c r="I1313" s="84" t="s">
        <v>0</v>
      </c>
      <c r="J1313" s="84" t="s">
        <v>0</v>
      </c>
      <c r="K1313" s="258">
        <f t="shared" si="146"/>
        <v>0</v>
      </c>
      <c r="L1313" s="86"/>
      <c r="M1313" s="258">
        <f t="shared" si="149"/>
        <v>521.91432331010196</v>
      </c>
      <c r="N1313" s="86">
        <f t="shared" si="148"/>
        <v>0</v>
      </c>
      <c r="O1313" s="86">
        <f t="shared" ref="O1313:O1376" si="150">((M1313/M1301)-1)*100</f>
        <v>2.4509803921568762</v>
      </c>
      <c r="Q1313" s="95">
        <v>34335</v>
      </c>
      <c r="R1313" s="88">
        <f t="shared" si="147"/>
        <v>521.91432331010196</v>
      </c>
      <c r="T1313" s="31"/>
    </row>
    <row r="1314" spans="1:20" x14ac:dyDescent="0.3">
      <c r="A1314" s="95">
        <v>34366</v>
      </c>
      <c r="B1314" s="92" t="s">
        <v>0</v>
      </c>
      <c r="C1314" s="92" t="s">
        <v>0</v>
      </c>
      <c r="D1314" s="92" t="s">
        <v>0</v>
      </c>
      <c r="E1314" s="258">
        <v>146.69999999999999</v>
      </c>
      <c r="F1314" s="97"/>
      <c r="G1314" s="84" t="s">
        <v>0</v>
      </c>
      <c r="H1314" s="84" t="s">
        <v>0</v>
      </c>
      <c r="I1314" s="84" t="s">
        <v>0</v>
      </c>
      <c r="J1314" s="84" t="s">
        <v>0</v>
      </c>
      <c r="K1314" s="258">
        <f t="shared" si="146"/>
        <v>0.27341079972658111</v>
      </c>
      <c r="L1314" s="86"/>
      <c r="M1314" s="258">
        <f t="shared" si="149"/>
        <v>523.34129343535164</v>
      </c>
      <c r="N1314" s="86">
        <f t="shared" si="148"/>
        <v>0.27341079972658111</v>
      </c>
      <c r="O1314" s="86">
        <f t="shared" si="150"/>
        <v>2.5157232704402732</v>
      </c>
      <c r="Q1314" s="95">
        <v>34366</v>
      </c>
      <c r="R1314" s="88">
        <f t="shared" si="147"/>
        <v>523.34129343535164</v>
      </c>
    </row>
    <row r="1315" spans="1:20" x14ac:dyDescent="0.3">
      <c r="A1315" s="95">
        <v>34394</v>
      </c>
      <c r="B1315" s="92" t="s">
        <v>0</v>
      </c>
      <c r="C1315" s="92" t="s">
        <v>0</v>
      </c>
      <c r="D1315" s="92" t="s">
        <v>0</v>
      </c>
      <c r="E1315" s="258">
        <v>147.1</v>
      </c>
      <c r="F1315" s="97"/>
      <c r="G1315" s="84" t="s">
        <v>0</v>
      </c>
      <c r="H1315" s="84" t="s">
        <v>0</v>
      </c>
      <c r="I1315" s="84" t="s">
        <v>0</v>
      </c>
      <c r="J1315" s="84" t="s">
        <v>0</v>
      </c>
      <c r="K1315" s="258">
        <f t="shared" si="146"/>
        <v>0.27266530334015826</v>
      </c>
      <c r="L1315" s="86"/>
      <c r="M1315" s="258">
        <f t="shared" si="149"/>
        <v>524.76826356060144</v>
      </c>
      <c r="N1315" s="86">
        <f t="shared" si="148"/>
        <v>0.27266530334015826</v>
      </c>
      <c r="O1315" s="86">
        <f t="shared" si="150"/>
        <v>2.6517794836008468</v>
      </c>
      <c r="Q1315" s="95">
        <v>34394</v>
      </c>
      <c r="R1315" s="88">
        <f t="shared" si="147"/>
        <v>524.76826356060144</v>
      </c>
    </row>
    <row r="1316" spans="1:20" x14ac:dyDescent="0.3">
      <c r="A1316" s="95">
        <v>34425</v>
      </c>
      <c r="B1316" s="92" t="s">
        <v>0</v>
      </c>
      <c r="C1316" s="92" t="s">
        <v>0</v>
      </c>
      <c r="D1316" s="92" t="s">
        <v>0</v>
      </c>
      <c r="E1316" s="258">
        <v>147.19999999999999</v>
      </c>
      <c r="F1316" s="97"/>
      <c r="G1316" s="84" t="s">
        <v>0</v>
      </c>
      <c r="H1316" s="84" t="s">
        <v>0</v>
      </c>
      <c r="I1316" s="84" t="s">
        <v>0</v>
      </c>
      <c r="J1316" s="84" t="s">
        <v>0</v>
      </c>
      <c r="K1316" s="258">
        <f t="shared" si="146"/>
        <v>6.7980965329694776E-2</v>
      </c>
      <c r="L1316" s="86"/>
      <c r="M1316" s="258">
        <f t="shared" si="149"/>
        <v>525.12500609191386</v>
      </c>
      <c r="N1316" s="86">
        <f t="shared" si="148"/>
        <v>6.7980965329694776E-2</v>
      </c>
      <c r="O1316" s="86">
        <f t="shared" si="150"/>
        <v>2.3643949930458819</v>
      </c>
      <c r="Q1316" s="95">
        <v>34425</v>
      </c>
      <c r="R1316" s="88">
        <f t="shared" si="147"/>
        <v>525.12500609191386</v>
      </c>
    </row>
    <row r="1317" spans="1:20" x14ac:dyDescent="0.3">
      <c r="A1317" s="95">
        <v>34455</v>
      </c>
      <c r="B1317" s="92" t="s">
        <v>0</v>
      </c>
      <c r="C1317" s="92" t="s">
        <v>0</v>
      </c>
      <c r="D1317" s="92" t="s">
        <v>0</v>
      </c>
      <c r="E1317" s="258">
        <v>147.5</v>
      </c>
      <c r="F1317" s="97"/>
      <c r="G1317" s="84" t="s">
        <v>0</v>
      </c>
      <c r="H1317" s="84" t="s">
        <v>0</v>
      </c>
      <c r="I1317" s="84" t="s">
        <v>0</v>
      </c>
      <c r="J1317" s="84" t="s">
        <v>0</v>
      </c>
      <c r="K1317" s="258">
        <f t="shared" si="146"/>
        <v>0.20380434782609758</v>
      </c>
      <c r="L1317" s="86"/>
      <c r="M1317" s="258">
        <f t="shared" si="149"/>
        <v>526.19523368585124</v>
      </c>
      <c r="N1317" s="86">
        <f t="shared" si="148"/>
        <v>0.20380434782609758</v>
      </c>
      <c r="O1317" s="86">
        <f t="shared" si="150"/>
        <v>2.2884882108183291</v>
      </c>
      <c r="Q1317" s="95">
        <v>34455</v>
      </c>
      <c r="R1317" s="88">
        <f t="shared" si="147"/>
        <v>526.19523368585124</v>
      </c>
      <c r="T1317" s="31"/>
    </row>
    <row r="1318" spans="1:20" x14ac:dyDescent="0.3">
      <c r="A1318" s="95">
        <v>34486</v>
      </c>
      <c r="B1318" s="92" t="s">
        <v>0</v>
      </c>
      <c r="C1318" s="92" t="s">
        <v>0</v>
      </c>
      <c r="D1318" s="92" t="s">
        <v>0</v>
      </c>
      <c r="E1318" s="258">
        <v>147.9</v>
      </c>
      <c r="F1318" s="97"/>
      <c r="G1318" s="84" t="s">
        <v>0</v>
      </c>
      <c r="H1318" s="84" t="s">
        <v>0</v>
      </c>
      <c r="I1318" s="84" t="s">
        <v>0</v>
      </c>
      <c r="J1318" s="84" t="s">
        <v>0</v>
      </c>
      <c r="K1318" s="258">
        <f t="shared" si="146"/>
        <v>0.27118644067796183</v>
      </c>
      <c r="L1318" s="86"/>
      <c r="M1318" s="258">
        <f t="shared" si="149"/>
        <v>527.62220381110103</v>
      </c>
      <c r="N1318" s="86">
        <f t="shared" si="148"/>
        <v>0.27118644067796183</v>
      </c>
      <c r="O1318" s="86">
        <f t="shared" si="150"/>
        <v>2.4948024948024949</v>
      </c>
      <c r="Q1318" s="95">
        <v>34486</v>
      </c>
      <c r="R1318" s="88">
        <f t="shared" si="147"/>
        <v>527.62220381110103</v>
      </c>
      <c r="T1318" s="31"/>
    </row>
    <row r="1319" spans="1:20" x14ac:dyDescent="0.3">
      <c r="A1319" s="95">
        <v>34516</v>
      </c>
      <c r="B1319" s="92" t="s">
        <v>0</v>
      </c>
      <c r="C1319" s="92" t="s">
        <v>0</v>
      </c>
      <c r="D1319" s="92" t="s">
        <v>0</v>
      </c>
      <c r="E1319" s="258">
        <v>148.4</v>
      </c>
      <c r="F1319" s="97"/>
      <c r="G1319" s="84" t="s">
        <v>0</v>
      </c>
      <c r="H1319" s="84" t="s">
        <v>0</v>
      </c>
      <c r="I1319" s="84" t="s">
        <v>0</v>
      </c>
      <c r="J1319" s="84" t="s">
        <v>0</v>
      </c>
      <c r="K1319" s="258">
        <f t="shared" si="146"/>
        <v>0.33806626098715764</v>
      </c>
      <c r="L1319" s="86"/>
      <c r="M1319" s="258">
        <f t="shared" si="149"/>
        <v>529.40591646766325</v>
      </c>
      <c r="N1319" s="86">
        <f t="shared" si="148"/>
        <v>0.33806626098715764</v>
      </c>
      <c r="O1319" s="86">
        <f t="shared" si="150"/>
        <v>2.6989619377162821</v>
      </c>
      <c r="Q1319" s="95">
        <v>34516</v>
      </c>
      <c r="R1319" s="88">
        <f t="shared" si="147"/>
        <v>529.40591646766325</v>
      </c>
    </row>
    <row r="1320" spans="1:20" x14ac:dyDescent="0.3">
      <c r="A1320" s="95">
        <v>34547</v>
      </c>
      <c r="B1320" s="92" t="s">
        <v>0</v>
      </c>
      <c r="C1320" s="92" t="s">
        <v>0</v>
      </c>
      <c r="D1320" s="92" t="s">
        <v>0</v>
      </c>
      <c r="E1320" s="258">
        <v>149</v>
      </c>
      <c r="F1320" s="97"/>
      <c r="G1320" s="84" t="s">
        <v>0</v>
      </c>
      <c r="H1320" s="84" t="s">
        <v>0</v>
      </c>
      <c r="I1320" s="84" t="s">
        <v>0</v>
      </c>
      <c r="J1320" s="84" t="s">
        <v>0</v>
      </c>
      <c r="K1320" s="258">
        <f t="shared" si="146"/>
        <v>0.40431266846361336</v>
      </c>
      <c r="L1320" s="86"/>
      <c r="M1320" s="258">
        <f t="shared" si="149"/>
        <v>531.54637165553788</v>
      </c>
      <c r="N1320" s="86">
        <f t="shared" si="148"/>
        <v>0.40431266846361336</v>
      </c>
      <c r="O1320" s="86">
        <f t="shared" si="150"/>
        <v>2.9005524861878573</v>
      </c>
      <c r="Q1320" s="95">
        <v>34547</v>
      </c>
      <c r="R1320" s="88">
        <f t="shared" si="147"/>
        <v>531.54637165553788</v>
      </c>
    </row>
    <row r="1321" spans="1:20" x14ac:dyDescent="0.3">
      <c r="A1321" s="95">
        <v>34578</v>
      </c>
      <c r="B1321" s="92" t="s">
        <v>0</v>
      </c>
      <c r="C1321" s="92" t="s">
        <v>0</v>
      </c>
      <c r="D1321" s="92" t="s">
        <v>0</v>
      </c>
      <c r="E1321" s="258">
        <v>149.30000000000001</v>
      </c>
      <c r="F1321" s="97"/>
      <c r="G1321" s="84" t="s">
        <v>0</v>
      </c>
      <c r="H1321" s="84" t="s">
        <v>0</v>
      </c>
      <c r="I1321" s="84" t="s">
        <v>0</v>
      </c>
      <c r="J1321" s="84" t="s">
        <v>0</v>
      </c>
      <c r="K1321" s="258">
        <f t="shared" si="146"/>
        <v>0.20134228187920211</v>
      </c>
      <c r="L1321" s="86"/>
      <c r="M1321" s="258">
        <f t="shared" si="149"/>
        <v>532.61659924947526</v>
      </c>
      <c r="N1321" s="86">
        <f t="shared" si="148"/>
        <v>0.20134228187920211</v>
      </c>
      <c r="O1321" s="86">
        <f t="shared" si="150"/>
        <v>2.9655172413793229</v>
      </c>
      <c r="Q1321" s="95">
        <v>34578</v>
      </c>
      <c r="R1321" s="88">
        <f t="shared" si="147"/>
        <v>532.61659924947526</v>
      </c>
    </row>
    <row r="1322" spans="1:20" x14ac:dyDescent="0.3">
      <c r="A1322" s="95">
        <v>34608</v>
      </c>
      <c r="B1322" s="92" t="s">
        <v>0</v>
      </c>
      <c r="C1322" s="92" t="s">
        <v>0</v>
      </c>
      <c r="D1322" s="92" t="s">
        <v>0</v>
      </c>
      <c r="E1322" s="258">
        <v>149.4</v>
      </c>
      <c r="F1322" s="97"/>
      <c r="G1322" s="84" t="s">
        <v>0</v>
      </c>
      <c r="H1322" s="84" t="s">
        <v>0</v>
      </c>
      <c r="I1322" s="84" t="s">
        <v>0</v>
      </c>
      <c r="J1322" s="84" t="s">
        <v>0</v>
      </c>
      <c r="K1322" s="258">
        <f t="shared" si="146"/>
        <v>6.6979236436703893E-2</v>
      </c>
      <c r="L1322" s="86"/>
      <c r="M1322" s="258">
        <f t="shared" si="149"/>
        <v>532.97334178078768</v>
      </c>
      <c r="N1322" s="86">
        <f t="shared" si="148"/>
        <v>6.6979236436703893E-2</v>
      </c>
      <c r="O1322" s="86">
        <f t="shared" si="150"/>
        <v>2.6098901098901228</v>
      </c>
      <c r="Q1322" s="95">
        <v>34608</v>
      </c>
      <c r="R1322" s="88">
        <f t="shared" si="147"/>
        <v>532.97334178078768</v>
      </c>
      <c r="T1322" s="31"/>
    </row>
    <row r="1323" spans="1:20" x14ac:dyDescent="0.3">
      <c r="A1323" s="95">
        <v>34639</v>
      </c>
      <c r="B1323" s="92" t="s">
        <v>0</v>
      </c>
      <c r="C1323" s="92" t="s">
        <v>0</v>
      </c>
      <c r="D1323" s="92" t="s">
        <v>0</v>
      </c>
      <c r="E1323" s="258">
        <v>149.80000000000001</v>
      </c>
      <c r="F1323" s="97"/>
      <c r="G1323" s="84" t="s">
        <v>0</v>
      </c>
      <c r="H1323" s="84" t="s">
        <v>0</v>
      </c>
      <c r="I1323" s="84" t="s">
        <v>0</v>
      </c>
      <c r="J1323" s="84" t="s">
        <v>0</v>
      </c>
      <c r="K1323" s="258">
        <f t="shared" si="146"/>
        <v>0.26773761713521083</v>
      </c>
      <c r="L1323" s="86"/>
      <c r="M1323" s="258">
        <f t="shared" si="149"/>
        <v>534.40031190603747</v>
      </c>
      <c r="N1323" s="86">
        <f t="shared" si="148"/>
        <v>0.26773761713521083</v>
      </c>
      <c r="O1323" s="86">
        <f t="shared" si="150"/>
        <v>2.6027397260274254</v>
      </c>
      <c r="Q1323" s="95">
        <v>34639</v>
      </c>
      <c r="R1323" s="88">
        <f t="shared" si="147"/>
        <v>534.40031190603747</v>
      </c>
      <c r="T1323" s="31"/>
    </row>
    <row r="1324" spans="1:20" x14ac:dyDescent="0.3">
      <c r="A1324" s="95">
        <v>34669</v>
      </c>
      <c r="B1324" s="92" t="s">
        <v>0</v>
      </c>
      <c r="C1324" s="92" t="s">
        <v>0</v>
      </c>
      <c r="D1324" s="92" t="s">
        <v>0</v>
      </c>
      <c r="E1324" s="258">
        <v>150.1</v>
      </c>
      <c r="F1324" s="97"/>
      <c r="G1324" s="84" t="s">
        <v>0</v>
      </c>
      <c r="H1324" s="84" t="s">
        <v>0</v>
      </c>
      <c r="I1324" s="84" t="s">
        <v>0</v>
      </c>
      <c r="J1324" s="84" t="s">
        <v>0</v>
      </c>
      <c r="K1324" s="258">
        <f t="shared" si="146"/>
        <v>0.20026702269690944</v>
      </c>
      <c r="L1324" s="86"/>
      <c r="M1324" s="258">
        <f t="shared" si="149"/>
        <v>535.47053949997473</v>
      </c>
      <c r="N1324" s="86">
        <f t="shared" si="148"/>
        <v>0.20026702269690944</v>
      </c>
      <c r="O1324" s="86">
        <f t="shared" si="150"/>
        <v>2.5974025974025983</v>
      </c>
      <c r="Q1324" s="95">
        <v>34669</v>
      </c>
      <c r="R1324" s="88">
        <f t="shared" si="147"/>
        <v>535.47053949997473</v>
      </c>
    </row>
    <row r="1325" spans="1:20" x14ac:dyDescent="0.3">
      <c r="A1325" s="95">
        <v>34700</v>
      </c>
      <c r="B1325" s="92" t="s">
        <v>0</v>
      </c>
      <c r="C1325" s="92" t="s">
        <v>0</v>
      </c>
      <c r="D1325" s="92" t="s">
        <v>0</v>
      </c>
      <c r="E1325" s="258">
        <v>150.5</v>
      </c>
      <c r="F1325" s="97"/>
      <c r="G1325" s="84" t="s">
        <v>0</v>
      </c>
      <c r="H1325" s="84" t="s">
        <v>0</v>
      </c>
      <c r="I1325" s="84" t="s">
        <v>0</v>
      </c>
      <c r="J1325" s="84" t="s">
        <v>0</v>
      </c>
      <c r="K1325" s="258">
        <f t="shared" si="146"/>
        <v>0.26648900732844094</v>
      </c>
      <c r="L1325" s="86"/>
      <c r="M1325" s="258">
        <f t="shared" si="149"/>
        <v>536.89750962522442</v>
      </c>
      <c r="N1325" s="86">
        <f t="shared" si="148"/>
        <v>0.26648900732844094</v>
      </c>
      <c r="O1325" s="86">
        <f t="shared" si="150"/>
        <v>2.8708133971291794</v>
      </c>
      <c r="Q1325" s="95">
        <v>34700</v>
      </c>
      <c r="R1325" s="88">
        <f t="shared" si="147"/>
        <v>536.89750962522442</v>
      </c>
    </row>
    <row r="1326" spans="1:20" x14ac:dyDescent="0.3">
      <c r="A1326" s="95">
        <v>34731</v>
      </c>
      <c r="B1326" s="92" t="s">
        <v>0</v>
      </c>
      <c r="C1326" s="92" t="s">
        <v>0</v>
      </c>
      <c r="D1326" s="92" t="s">
        <v>0</v>
      </c>
      <c r="E1326" s="258">
        <v>150.9</v>
      </c>
      <c r="F1326" s="97"/>
      <c r="G1326" s="84" t="s">
        <v>0</v>
      </c>
      <c r="H1326" s="84" t="s">
        <v>0</v>
      </c>
      <c r="I1326" s="84" t="s">
        <v>0</v>
      </c>
      <c r="J1326" s="84" t="s">
        <v>0</v>
      </c>
      <c r="K1326" s="258">
        <f t="shared" si="146"/>
        <v>0.26578073089700283</v>
      </c>
      <c r="L1326" s="86"/>
      <c r="M1326" s="258">
        <f t="shared" si="149"/>
        <v>538.3244797504741</v>
      </c>
      <c r="N1326" s="86">
        <f t="shared" si="148"/>
        <v>0.26578073089700283</v>
      </c>
      <c r="O1326" s="86">
        <f t="shared" si="150"/>
        <v>2.8629856850715507</v>
      </c>
      <c r="Q1326" s="95">
        <v>34731</v>
      </c>
      <c r="R1326" s="88">
        <f t="shared" si="147"/>
        <v>538.3244797504741</v>
      </c>
    </row>
    <row r="1327" spans="1:20" x14ac:dyDescent="0.3">
      <c r="A1327" s="95">
        <v>34759</v>
      </c>
      <c r="B1327" s="92" t="s">
        <v>0</v>
      </c>
      <c r="C1327" s="92" t="s">
        <v>0</v>
      </c>
      <c r="D1327" s="92" t="s">
        <v>0</v>
      </c>
      <c r="E1327" s="258">
        <v>151.19999999999999</v>
      </c>
      <c r="F1327" s="97"/>
      <c r="G1327" s="84" t="s">
        <v>0</v>
      </c>
      <c r="H1327" s="84" t="s">
        <v>0</v>
      </c>
      <c r="I1327" s="84" t="s">
        <v>0</v>
      </c>
      <c r="J1327" s="84" t="s">
        <v>0</v>
      </c>
      <c r="K1327" s="258">
        <f t="shared" si="146"/>
        <v>0.19880715705764551</v>
      </c>
      <c r="L1327" s="86"/>
      <c r="M1327" s="258">
        <f t="shared" si="149"/>
        <v>539.39470734441136</v>
      </c>
      <c r="N1327" s="86">
        <f t="shared" si="148"/>
        <v>0.19880715705764551</v>
      </c>
      <c r="O1327" s="86">
        <f t="shared" si="150"/>
        <v>2.7872195785179743</v>
      </c>
      <c r="Q1327" s="95">
        <v>34759</v>
      </c>
      <c r="R1327" s="88">
        <f t="shared" si="147"/>
        <v>539.39470734441136</v>
      </c>
      <c r="T1327" s="31"/>
    </row>
    <row r="1328" spans="1:20" x14ac:dyDescent="0.3">
      <c r="A1328" s="95">
        <v>34790</v>
      </c>
      <c r="B1328" s="92" t="s">
        <v>0</v>
      </c>
      <c r="C1328" s="92" t="s">
        <v>0</v>
      </c>
      <c r="D1328" s="92" t="s">
        <v>0</v>
      </c>
      <c r="E1328" s="258">
        <v>151.80000000000001</v>
      </c>
      <c r="F1328" s="97"/>
      <c r="G1328" s="84" t="s">
        <v>0</v>
      </c>
      <c r="H1328" s="84" t="s">
        <v>0</v>
      </c>
      <c r="I1328" s="84" t="s">
        <v>0</v>
      </c>
      <c r="J1328" s="84" t="s">
        <v>0</v>
      </c>
      <c r="K1328" s="258">
        <f t="shared" si="146"/>
        <v>0.39682539682541762</v>
      </c>
      <c r="L1328" s="86"/>
      <c r="M1328" s="258">
        <f t="shared" si="149"/>
        <v>541.53516253228611</v>
      </c>
      <c r="N1328" s="86">
        <f t="shared" si="148"/>
        <v>0.39682539682541762</v>
      </c>
      <c r="O1328" s="86">
        <f t="shared" si="150"/>
        <v>3.1249999999999778</v>
      </c>
      <c r="Q1328" s="95">
        <v>34790</v>
      </c>
      <c r="R1328" s="88">
        <f t="shared" si="147"/>
        <v>541.53516253228611</v>
      </c>
      <c r="T1328" s="31"/>
    </row>
    <row r="1329" spans="1:20" x14ac:dyDescent="0.3">
      <c r="A1329" s="95">
        <v>34820</v>
      </c>
      <c r="B1329" s="92" t="s">
        <v>0</v>
      </c>
      <c r="C1329" s="92" t="s">
        <v>0</v>
      </c>
      <c r="D1329" s="92" t="s">
        <v>0</v>
      </c>
      <c r="E1329" s="258">
        <v>152.1</v>
      </c>
      <c r="F1329" s="97"/>
      <c r="G1329" s="84" t="s">
        <v>0</v>
      </c>
      <c r="H1329" s="84" t="s">
        <v>0</v>
      </c>
      <c r="I1329" s="84" t="s">
        <v>0</v>
      </c>
      <c r="J1329" s="84" t="s">
        <v>0</v>
      </c>
      <c r="K1329" s="258">
        <f t="shared" si="146"/>
        <v>0.19762845849802257</v>
      </c>
      <c r="L1329" s="86"/>
      <c r="M1329" s="258">
        <f t="shared" si="149"/>
        <v>542.60539012622348</v>
      </c>
      <c r="N1329" s="86">
        <f t="shared" si="148"/>
        <v>0.19762845849802257</v>
      </c>
      <c r="O1329" s="86">
        <f t="shared" si="150"/>
        <v>3.1186440677966054</v>
      </c>
      <c r="Q1329" s="95">
        <v>34820</v>
      </c>
      <c r="R1329" s="88">
        <f t="shared" si="147"/>
        <v>542.60539012622348</v>
      </c>
    </row>
    <row r="1330" spans="1:20" x14ac:dyDescent="0.3">
      <c r="A1330" s="95">
        <v>34851</v>
      </c>
      <c r="B1330" s="92" t="s">
        <v>0</v>
      </c>
      <c r="C1330" s="92" t="s">
        <v>0</v>
      </c>
      <c r="D1330" s="92" t="s">
        <v>0</v>
      </c>
      <c r="E1330" s="258">
        <v>152.4</v>
      </c>
      <c r="F1330" s="97"/>
      <c r="G1330" s="84" t="s">
        <v>0</v>
      </c>
      <c r="H1330" s="84" t="s">
        <v>0</v>
      </c>
      <c r="I1330" s="84" t="s">
        <v>0</v>
      </c>
      <c r="J1330" s="84" t="s">
        <v>0</v>
      </c>
      <c r="K1330" s="258">
        <f t="shared" si="146"/>
        <v>0.19723865877712132</v>
      </c>
      <c r="L1330" s="86"/>
      <c r="M1330" s="258">
        <f t="shared" si="149"/>
        <v>543.67561772016086</v>
      </c>
      <c r="N1330" s="86">
        <f t="shared" si="148"/>
        <v>0.19723865877712132</v>
      </c>
      <c r="O1330" s="86">
        <f t="shared" si="150"/>
        <v>3.0425963488843744</v>
      </c>
      <c r="Q1330" s="95">
        <v>34851</v>
      </c>
      <c r="R1330" s="88">
        <f t="shared" si="147"/>
        <v>543.67561772016086</v>
      </c>
    </row>
    <row r="1331" spans="1:20" x14ac:dyDescent="0.3">
      <c r="A1331" s="95">
        <v>34881</v>
      </c>
      <c r="B1331" s="92" t="s">
        <v>0</v>
      </c>
      <c r="C1331" s="92" t="s">
        <v>0</v>
      </c>
      <c r="D1331" s="92" t="s">
        <v>0</v>
      </c>
      <c r="E1331" s="258">
        <v>152.6</v>
      </c>
      <c r="F1331" s="97"/>
      <c r="G1331" s="84" t="s">
        <v>0</v>
      </c>
      <c r="H1331" s="84" t="s">
        <v>0</v>
      </c>
      <c r="I1331" s="84" t="s">
        <v>0</v>
      </c>
      <c r="J1331" s="84" t="s">
        <v>0</v>
      </c>
      <c r="K1331" s="258">
        <f t="shared" si="146"/>
        <v>0.1312335958005173</v>
      </c>
      <c r="L1331" s="86"/>
      <c r="M1331" s="258">
        <f t="shared" si="149"/>
        <v>544.3891027827857</v>
      </c>
      <c r="N1331" s="86">
        <f t="shared" si="148"/>
        <v>0.1312335958005173</v>
      </c>
      <c r="O1331" s="86">
        <f t="shared" si="150"/>
        <v>2.8301886792452713</v>
      </c>
      <c r="Q1331" s="95">
        <v>34881</v>
      </c>
      <c r="R1331" s="88">
        <f t="shared" si="147"/>
        <v>544.3891027827857</v>
      </c>
    </row>
    <row r="1332" spans="1:20" x14ac:dyDescent="0.3">
      <c r="A1332" s="95">
        <v>34912</v>
      </c>
      <c r="B1332" s="92" t="s">
        <v>0</v>
      </c>
      <c r="C1332" s="92" t="s">
        <v>0</v>
      </c>
      <c r="D1332" s="92" t="s">
        <v>0</v>
      </c>
      <c r="E1332" s="258">
        <v>152.9</v>
      </c>
      <c r="F1332" s="97"/>
      <c r="G1332" s="84" t="s">
        <v>0</v>
      </c>
      <c r="H1332" s="84" t="s">
        <v>0</v>
      </c>
      <c r="I1332" s="84" t="s">
        <v>0</v>
      </c>
      <c r="J1332" s="84" t="s">
        <v>0</v>
      </c>
      <c r="K1332" s="258">
        <f t="shared" si="146"/>
        <v>0.19659239842726439</v>
      </c>
      <c r="L1332" s="86"/>
      <c r="M1332" s="258">
        <f t="shared" si="149"/>
        <v>545.45933037672307</v>
      </c>
      <c r="N1332" s="86">
        <f t="shared" si="148"/>
        <v>0.19659239842726439</v>
      </c>
      <c r="O1332" s="86">
        <f t="shared" si="150"/>
        <v>2.6174496644295164</v>
      </c>
      <c r="Q1332" s="95">
        <v>34912</v>
      </c>
      <c r="R1332" s="88">
        <f t="shared" si="147"/>
        <v>545.45933037672307</v>
      </c>
      <c r="T1332" s="31"/>
    </row>
    <row r="1333" spans="1:20" x14ac:dyDescent="0.3">
      <c r="A1333" s="95">
        <v>34943</v>
      </c>
      <c r="B1333" s="92" t="s">
        <v>0</v>
      </c>
      <c r="C1333" s="92" t="s">
        <v>0</v>
      </c>
      <c r="D1333" s="92" t="s">
        <v>0</v>
      </c>
      <c r="E1333" s="258">
        <v>153.1</v>
      </c>
      <c r="F1333" s="97"/>
      <c r="G1333" s="84" t="s">
        <v>0</v>
      </c>
      <c r="H1333" s="84" t="s">
        <v>0</v>
      </c>
      <c r="I1333" s="84" t="s">
        <v>0</v>
      </c>
      <c r="J1333" s="84" t="s">
        <v>0</v>
      </c>
      <c r="K1333" s="258">
        <f t="shared" si="146"/>
        <v>0.13080444735120711</v>
      </c>
      <c r="L1333" s="86"/>
      <c r="M1333" s="258">
        <f t="shared" si="149"/>
        <v>546.17281543934791</v>
      </c>
      <c r="N1333" s="86">
        <f t="shared" si="148"/>
        <v>0.13080444735120711</v>
      </c>
      <c r="O1333" s="86">
        <f t="shared" si="150"/>
        <v>2.5452109845947479</v>
      </c>
      <c r="Q1333" s="95">
        <v>34943</v>
      </c>
      <c r="R1333" s="88">
        <f t="shared" si="147"/>
        <v>546.17281543934791</v>
      </c>
      <c r="T1333" s="31"/>
    </row>
    <row r="1334" spans="1:20" x14ac:dyDescent="0.3">
      <c r="A1334" s="95">
        <v>34973</v>
      </c>
      <c r="B1334" s="92" t="s">
        <v>0</v>
      </c>
      <c r="C1334" s="92" t="s">
        <v>0</v>
      </c>
      <c r="D1334" s="92" t="s">
        <v>0</v>
      </c>
      <c r="E1334" s="258">
        <v>153.5</v>
      </c>
      <c r="F1334" s="97"/>
      <c r="G1334" s="84" t="s">
        <v>0</v>
      </c>
      <c r="H1334" s="84" t="s">
        <v>0</v>
      </c>
      <c r="I1334" s="84" t="s">
        <v>0</v>
      </c>
      <c r="J1334" s="84" t="s">
        <v>0</v>
      </c>
      <c r="K1334" s="258">
        <f t="shared" ref="K1334:K1397" si="151">((E1334/E1333)-1)*100</f>
        <v>0.26126714565644082</v>
      </c>
      <c r="L1334" s="86"/>
      <c r="M1334" s="258">
        <f t="shared" si="149"/>
        <v>547.59978556459771</v>
      </c>
      <c r="N1334" s="86">
        <f t="shared" si="148"/>
        <v>0.26126714565644082</v>
      </c>
      <c r="O1334" s="86">
        <f t="shared" si="150"/>
        <v>2.7443105756358666</v>
      </c>
      <c r="Q1334" s="95">
        <v>34973</v>
      </c>
      <c r="R1334" s="88">
        <f t="shared" si="147"/>
        <v>547.59978556459771</v>
      </c>
    </row>
    <row r="1335" spans="1:20" x14ac:dyDescent="0.3">
      <c r="A1335" s="95">
        <v>35004</v>
      </c>
      <c r="B1335" s="92" t="s">
        <v>0</v>
      </c>
      <c r="C1335" s="92" t="s">
        <v>0</v>
      </c>
      <c r="D1335" s="92" t="s">
        <v>0</v>
      </c>
      <c r="E1335" s="258">
        <v>153.69999999999999</v>
      </c>
      <c r="F1335" s="97"/>
      <c r="G1335" s="84" t="s">
        <v>0</v>
      </c>
      <c r="H1335" s="84" t="s">
        <v>0</v>
      </c>
      <c r="I1335" s="84" t="s">
        <v>0</v>
      </c>
      <c r="J1335" s="84" t="s">
        <v>0</v>
      </c>
      <c r="K1335" s="258">
        <f t="shared" si="151"/>
        <v>0.13029315960910726</v>
      </c>
      <c r="L1335" s="86"/>
      <c r="M1335" s="258">
        <f t="shared" si="149"/>
        <v>548.31327062722255</v>
      </c>
      <c r="N1335" s="86">
        <f t="shared" si="148"/>
        <v>0.13029315960910726</v>
      </c>
      <c r="O1335" s="86">
        <f t="shared" si="150"/>
        <v>2.6034712950600447</v>
      </c>
      <c r="Q1335" s="95">
        <v>35004</v>
      </c>
      <c r="R1335" s="88">
        <f t="shared" si="147"/>
        <v>548.31327062722255</v>
      </c>
    </row>
    <row r="1336" spans="1:20" x14ac:dyDescent="0.3">
      <c r="A1336" s="95">
        <v>35034</v>
      </c>
      <c r="B1336" s="92" t="s">
        <v>0</v>
      </c>
      <c r="C1336" s="92" t="s">
        <v>0</v>
      </c>
      <c r="D1336" s="92" t="s">
        <v>0</v>
      </c>
      <c r="E1336" s="258">
        <v>153.9</v>
      </c>
      <c r="F1336" s="97"/>
      <c r="G1336" s="84" t="s">
        <v>0</v>
      </c>
      <c r="H1336" s="84" t="s">
        <v>0</v>
      </c>
      <c r="I1336" s="84" t="s">
        <v>0</v>
      </c>
      <c r="J1336" s="84" t="s">
        <v>0</v>
      </c>
      <c r="K1336" s="258">
        <f t="shared" si="151"/>
        <v>0.13012361743658385</v>
      </c>
      <c r="L1336" s="86"/>
      <c r="M1336" s="258">
        <f t="shared" si="149"/>
        <v>549.0267556898475</v>
      </c>
      <c r="N1336" s="86">
        <f t="shared" si="148"/>
        <v>0.13012361743658385</v>
      </c>
      <c r="O1336" s="86">
        <f t="shared" si="150"/>
        <v>2.5316455696202445</v>
      </c>
      <c r="Q1336" s="95">
        <v>35034</v>
      </c>
      <c r="R1336" s="88">
        <f t="shared" si="147"/>
        <v>549.0267556898475</v>
      </c>
    </row>
    <row r="1337" spans="1:20" x14ac:dyDescent="0.3">
      <c r="A1337" s="95">
        <v>35065</v>
      </c>
      <c r="B1337" s="92" t="s">
        <v>0</v>
      </c>
      <c r="C1337" s="92" t="s">
        <v>0</v>
      </c>
      <c r="D1337" s="92" t="s">
        <v>0</v>
      </c>
      <c r="E1337" s="258">
        <v>154.69999999999999</v>
      </c>
      <c r="F1337" s="97"/>
      <c r="G1337" s="84" t="s">
        <v>0</v>
      </c>
      <c r="H1337" s="84" t="s">
        <v>0</v>
      </c>
      <c r="I1337" s="84" t="s">
        <v>0</v>
      </c>
      <c r="J1337" s="84" t="s">
        <v>0</v>
      </c>
      <c r="K1337" s="258">
        <f t="shared" si="151"/>
        <v>0.51981806367771277</v>
      </c>
      <c r="L1337" s="86"/>
      <c r="M1337" s="258">
        <f t="shared" si="149"/>
        <v>551.88069594034698</v>
      </c>
      <c r="N1337" s="86">
        <f t="shared" si="148"/>
        <v>0.51981806367771277</v>
      </c>
      <c r="O1337" s="86">
        <f t="shared" si="150"/>
        <v>2.7906976744186185</v>
      </c>
      <c r="Q1337" s="95">
        <v>35065</v>
      </c>
      <c r="R1337" s="88">
        <f t="shared" si="147"/>
        <v>551.88069594034698</v>
      </c>
      <c r="T1337" s="31"/>
    </row>
    <row r="1338" spans="1:20" x14ac:dyDescent="0.3">
      <c r="A1338" s="95">
        <v>35096</v>
      </c>
      <c r="B1338" s="92" t="s">
        <v>0</v>
      </c>
      <c r="C1338" s="92" t="s">
        <v>0</v>
      </c>
      <c r="D1338" s="92" t="s">
        <v>0</v>
      </c>
      <c r="E1338" s="258">
        <v>155</v>
      </c>
      <c r="F1338" s="97"/>
      <c r="G1338" s="84" t="s">
        <v>0</v>
      </c>
      <c r="H1338" s="84" t="s">
        <v>0</v>
      </c>
      <c r="I1338" s="84" t="s">
        <v>0</v>
      </c>
      <c r="J1338" s="84" t="s">
        <v>0</v>
      </c>
      <c r="K1338" s="258">
        <f t="shared" si="151"/>
        <v>0.19392372333548735</v>
      </c>
      <c r="L1338" s="86"/>
      <c r="M1338" s="258">
        <f t="shared" si="149"/>
        <v>552.95092353428436</v>
      </c>
      <c r="N1338" s="86">
        <f t="shared" si="148"/>
        <v>0.19392372333548735</v>
      </c>
      <c r="O1338" s="86">
        <f t="shared" si="150"/>
        <v>2.7170311464546293</v>
      </c>
      <c r="Q1338" s="95">
        <v>35096</v>
      </c>
      <c r="R1338" s="88">
        <f t="shared" si="147"/>
        <v>552.95092353428436</v>
      </c>
      <c r="T1338" s="31"/>
    </row>
    <row r="1339" spans="1:20" x14ac:dyDescent="0.3">
      <c r="A1339" s="95">
        <v>35125</v>
      </c>
      <c r="B1339" s="92" t="s">
        <v>0</v>
      </c>
      <c r="C1339" s="92" t="s">
        <v>0</v>
      </c>
      <c r="D1339" s="92" t="s">
        <v>0</v>
      </c>
      <c r="E1339" s="258">
        <v>155.5</v>
      </c>
      <c r="F1339" s="97"/>
      <c r="G1339" s="84" t="s">
        <v>0</v>
      </c>
      <c r="H1339" s="84" t="s">
        <v>0</v>
      </c>
      <c r="I1339" s="84" t="s">
        <v>0</v>
      </c>
      <c r="J1339" s="84" t="s">
        <v>0</v>
      </c>
      <c r="K1339" s="258">
        <f t="shared" si="151"/>
        <v>0.3225806451612856</v>
      </c>
      <c r="L1339" s="86"/>
      <c r="M1339" s="258">
        <f t="shared" si="149"/>
        <v>554.73463619084657</v>
      </c>
      <c r="N1339" s="86">
        <f t="shared" si="148"/>
        <v>0.3225806451612856</v>
      </c>
      <c r="O1339" s="86">
        <f t="shared" si="150"/>
        <v>2.843915343915393</v>
      </c>
      <c r="Q1339" s="95">
        <v>35125</v>
      </c>
      <c r="R1339" s="88">
        <f t="shared" si="147"/>
        <v>554.73463619084657</v>
      </c>
    </row>
    <row r="1340" spans="1:20" x14ac:dyDescent="0.3">
      <c r="A1340" s="95">
        <v>35156</v>
      </c>
      <c r="B1340" s="92" t="s">
        <v>0</v>
      </c>
      <c r="C1340" s="92" t="s">
        <v>0</v>
      </c>
      <c r="D1340" s="92" t="s">
        <v>0</v>
      </c>
      <c r="E1340" s="258">
        <v>156.1</v>
      </c>
      <c r="F1340" s="97"/>
      <c r="G1340" s="84" t="s">
        <v>0</v>
      </c>
      <c r="H1340" s="84" t="s">
        <v>0</v>
      </c>
      <c r="I1340" s="84" t="s">
        <v>0</v>
      </c>
      <c r="J1340" s="84" t="s">
        <v>0</v>
      </c>
      <c r="K1340" s="258">
        <f t="shared" si="151"/>
        <v>0.38585209003214604</v>
      </c>
      <c r="L1340" s="86"/>
      <c r="M1340" s="258">
        <f t="shared" si="149"/>
        <v>556.87509137872121</v>
      </c>
      <c r="N1340" s="86">
        <f t="shared" si="148"/>
        <v>0.38585209003214604</v>
      </c>
      <c r="O1340" s="86">
        <f t="shared" si="150"/>
        <v>2.8326745718050272</v>
      </c>
      <c r="Q1340" s="95">
        <v>35156</v>
      </c>
      <c r="R1340" s="88">
        <f t="shared" si="147"/>
        <v>556.87509137872121</v>
      </c>
    </row>
    <row r="1341" spans="1:20" x14ac:dyDescent="0.3">
      <c r="A1341" s="95">
        <v>35186</v>
      </c>
      <c r="B1341" s="92" t="s">
        <v>0</v>
      </c>
      <c r="C1341" s="92" t="s">
        <v>0</v>
      </c>
      <c r="D1341" s="92" t="s">
        <v>0</v>
      </c>
      <c r="E1341" s="258">
        <v>156.4</v>
      </c>
      <c r="F1341" s="97"/>
      <c r="G1341" s="84" t="s">
        <v>0</v>
      </c>
      <c r="H1341" s="84" t="s">
        <v>0</v>
      </c>
      <c r="I1341" s="84" t="s">
        <v>0</v>
      </c>
      <c r="J1341" s="84" t="s">
        <v>0</v>
      </c>
      <c r="K1341" s="258">
        <f t="shared" si="151"/>
        <v>0.19218449711724261</v>
      </c>
      <c r="L1341" s="86"/>
      <c r="M1341" s="258">
        <f t="shared" si="149"/>
        <v>557.94531897265858</v>
      </c>
      <c r="N1341" s="86">
        <f t="shared" si="148"/>
        <v>0.19218449711724261</v>
      </c>
      <c r="O1341" s="86">
        <f t="shared" si="150"/>
        <v>2.8270874424720871</v>
      </c>
      <c r="Q1341" s="95">
        <v>35186</v>
      </c>
      <c r="R1341" s="88">
        <f t="shared" si="147"/>
        <v>557.94531897265858</v>
      </c>
    </row>
    <row r="1342" spans="1:20" x14ac:dyDescent="0.3">
      <c r="A1342" s="95">
        <v>35217</v>
      </c>
      <c r="B1342" s="92" t="s">
        <v>0</v>
      </c>
      <c r="C1342" s="92" t="s">
        <v>0</v>
      </c>
      <c r="D1342" s="92" t="s">
        <v>0</v>
      </c>
      <c r="E1342" s="258">
        <v>156.69999999999999</v>
      </c>
      <c r="F1342" s="97"/>
      <c r="G1342" s="84" t="s">
        <v>0</v>
      </c>
      <c r="H1342" s="84" t="s">
        <v>0</v>
      </c>
      <c r="I1342" s="84" t="s">
        <v>0</v>
      </c>
      <c r="J1342" s="84" t="s">
        <v>0</v>
      </c>
      <c r="K1342" s="258">
        <f t="shared" si="151"/>
        <v>0.19181585677747748</v>
      </c>
      <c r="L1342" s="86"/>
      <c r="M1342" s="258">
        <f t="shared" si="149"/>
        <v>559.01554656659584</v>
      </c>
      <c r="N1342" s="86">
        <f t="shared" si="148"/>
        <v>0.19181585677747748</v>
      </c>
      <c r="O1342" s="86">
        <f t="shared" si="150"/>
        <v>2.8215223097112885</v>
      </c>
      <c r="Q1342" s="95">
        <v>35217</v>
      </c>
      <c r="R1342" s="88">
        <f t="shared" si="147"/>
        <v>559.01554656659584</v>
      </c>
      <c r="T1342" s="31"/>
    </row>
    <row r="1343" spans="1:20" x14ac:dyDescent="0.3">
      <c r="A1343" s="95">
        <v>35247</v>
      </c>
      <c r="B1343" s="92" t="s">
        <v>0</v>
      </c>
      <c r="C1343" s="92" t="s">
        <v>0</v>
      </c>
      <c r="D1343" s="92" t="s">
        <v>0</v>
      </c>
      <c r="E1343" s="258">
        <v>157</v>
      </c>
      <c r="F1343" s="97"/>
      <c r="G1343" s="84" t="s">
        <v>0</v>
      </c>
      <c r="H1343" s="84" t="s">
        <v>0</v>
      </c>
      <c r="I1343" s="84" t="s">
        <v>0</v>
      </c>
      <c r="J1343" s="84" t="s">
        <v>0</v>
      </c>
      <c r="K1343" s="258">
        <f t="shared" si="151"/>
        <v>0.19144862795150708</v>
      </c>
      <c r="L1343" s="86"/>
      <c r="M1343" s="258">
        <f t="shared" si="149"/>
        <v>560.08577416053322</v>
      </c>
      <c r="N1343" s="86">
        <f t="shared" si="148"/>
        <v>0.19144862795150708</v>
      </c>
      <c r="O1343" s="86">
        <f t="shared" si="150"/>
        <v>2.8833551769331667</v>
      </c>
      <c r="Q1343" s="95">
        <v>35247</v>
      </c>
      <c r="R1343" s="88">
        <f t="shared" si="147"/>
        <v>560.08577416053322</v>
      </c>
      <c r="T1343" s="31"/>
    </row>
    <row r="1344" spans="1:20" x14ac:dyDescent="0.3">
      <c r="A1344" s="95">
        <v>35278</v>
      </c>
      <c r="B1344" s="92" t="s">
        <v>0</v>
      </c>
      <c r="C1344" s="92" t="s">
        <v>0</v>
      </c>
      <c r="D1344" s="92" t="s">
        <v>0</v>
      </c>
      <c r="E1344" s="258">
        <v>157.19999999999999</v>
      </c>
      <c r="F1344" s="97"/>
      <c r="G1344" s="84" t="s">
        <v>0</v>
      </c>
      <c r="H1344" s="84" t="s">
        <v>0</v>
      </c>
      <c r="I1344" s="84" t="s">
        <v>0</v>
      </c>
      <c r="J1344" s="84" t="s">
        <v>0</v>
      </c>
      <c r="K1344" s="258">
        <f t="shared" si="151"/>
        <v>0.12738853503184711</v>
      </c>
      <c r="L1344" s="86"/>
      <c r="M1344" s="258">
        <f t="shared" si="149"/>
        <v>560.79925922315806</v>
      </c>
      <c r="N1344" s="86">
        <f t="shared" si="148"/>
        <v>0.12738853503184711</v>
      </c>
      <c r="O1344" s="86">
        <f t="shared" si="150"/>
        <v>2.8122956180510084</v>
      </c>
      <c r="Q1344" s="95">
        <v>35278</v>
      </c>
      <c r="R1344" s="88">
        <f t="shared" si="147"/>
        <v>560.79925922315806</v>
      </c>
    </row>
    <row r="1345" spans="1:20" x14ac:dyDescent="0.3">
      <c r="A1345" s="95">
        <v>35309</v>
      </c>
      <c r="B1345" s="92" t="s">
        <v>0</v>
      </c>
      <c r="C1345" s="92" t="s">
        <v>0</v>
      </c>
      <c r="D1345" s="92" t="s">
        <v>0</v>
      </c>
      <c r="E1345" s="258">
        <v>157.69999999999999</v>
      </c>
      <c r="F1345" s="97"/>
      <c r="G1345" s="84" t="s">
        <v>0</v>
      </c>
      <c r="H1345" s="84" t="s">
        <v>0</v>
      </c>
      <c r="I1345" s="84" t="s">
        <v>0</v>
      </c>
      <c r="J1345" s="84" t="s">
        <v>0</v>
      </c>
      <c r="K1345" s="258">
        <f t="shared" si="151"/>
        <v>0.31806615776082126</v>
      </c>
      <c r="L1345" s="86"/>
      <c r="M1345" s="258">
        <f t="shared" si="149"/>
        <v>562.58297187972028</v>
      </c>
      <c r="N1345" s="86">
        <f t="shared" si="148"/>
        <v>0.31806615776082126</v>
      </c>
      <c r="O1345" s="86">
        <f t="shared" si="150"/>
        <v>3.0045721750489918</v>
      </c>
      <c r="Q1345" s="95">
        <v>35309</v>
      </c>
      <c r="R1345" s="88">
        <f t="shared" si="147"/>
        <v>562.58297187972028</v>
      </c>
    </row>
    <row r="1346" spans="1:20" x14ac:dyDescent="0.3">
      <c r="A1346" s="95">
        <v>35339</v>
      </c>
      <c r="B1346" s="92" t="s">
        <v>0</v>
      </c>
      <c r="C1346" s="92" t="s">
        <v>0</v>
      </c>
      <c r="D1346" s="92" t="s">
        <v>0</v>
      </c>
      <c r="E1346" s="258">
        <v>158.19999999999999</v>
      </c>
      <c r="F1346" s="97"/>
      <c r="G1346" s="84" t="s">
        <v>0</v>
      </c>
      <c r="H1346" s="84" t="s">
        <v>0</v>
      </c>
      <c r="I1346" s="84" t="s">
        <v>0</v>
      </c>
      <c r="J1346" s="84" t="s">
        <v>0</v>
      </c>
      <c r="K1346" s="258">
        <f t="shared" si="151"/>
        <v>0.31705770450221049</v>
      </c>
      <c r="L1346" s="86"/>
      <c r="M1346" s="258">
        <f t="shared" si="149"/>
        <v>564.36668453628238</v>
      </c>
      <c r="N1346" s="86">
        <f t="shared" si="148"/>
        <v>0.31705770450221049</v>
      </c>
      <c r="O1346" s="86">
        <f t="shared" si="150"/>
        <v>3.0618892508143203</v>
      </c>
      <c r="Q1346" s="95">
        <v>35339</v>
      </c>
      <c r="R1346" s="88">
        <f t="shared" si="147"/>
        <v>564.36668453628238</v>
      </c>
    </row>
    <row r="1347" spans="1:20" x14ac:dyDescent="0.3">
      <c r="A1347" s="95">
        <v>35370</v>
      </c>
      <c r="B1347" s="92" t="s">
        <v>0</v>
      </c>
      <c r="C1347" s="92" t="s">
        <v>0</v>
      </c>
      <c r="D1347" s="92" t="s">
        <v>0</v>
      </c>
      <c r="E1347" s="258">
        <v>158.69999999999999</v>
      </c>
      <c r="F1347" s="97"/>
      <c r="G1347" s="84" t="s">
        <v>0</v>
      </c>
      <c r="H1347" s="84" t="s">
        <v>0</v>
      </c>
      <c r="I1347" s="84" t="s">
        <v>0</v>
      </c>
      <c r="J1347" s="84" t="s">
        <v>0</v>
      </c>
      <c r="K1347" s="258">
        <f t="shared" si="151"/>
        <v>0.3160556257901348</v>
      </c>
      <c r="L1347" s="86"/>
      <c r="M1347" s="258">
        <f t="shared" si="149"/>
        <v>566.15039719284459</v>
      </c>
      <c r="N1347" s="86">
        <f t="shared" si="148"/>
        <v>0.3160556257901348</v>
      </c>
      <c r="O1347" s="86">
        <f t="shared" si="150"/>
        <v>3.2530904359141077</v>
      </c>
      <c r="Q1347" s="95">
        <v>35370</v>
      </c>
      <c r="R1347" s="88">
        <f t="shared" si="147"/>
        <v>566.15039719284459</v>
      </c>
      <c r="T1347" s="31"/>
    </row>
    <row r="1348" spans="1:20" x14ac:dyDescent="0.3">
      <c r="A1348" s="95">
        <v>35400</v>
      </c>
      <c r="B1348" s="92" t="s">
        <v>0</v>
      </c>
      <c r="C1348" s="92" t="s">
        <v>0</v>
      </c>
      <c r="D1348" s="92" t="s">
        <v>0</v>
      </c>
      <c r="E1348" s="258">
        <v>159.1</v>
      </c>
      <c r="F1348" s="97"/>
      <c r="G1348" s="84" t="s">
        <v>0</v>
      </c>
      <c r="H1348" s="84" t="s">
        <v>0</v>
      </c>
      <c r="I1348" s="84" t="s">
        <v>0</v>
      </c>
      <c r="J1348" s="84" t="s">
        <v>0</v>
      </c>
      <c r="K1348" s="258">
        <f t="shared" si="151"/>
        <v>0.2520478890989386</v>
      </c>
      <c r="L1348" s="86"/>
      <c r="M1348" s="258">
        <f t="shared" si="149"/>
        <v>567.57736731809439</v>
      </c>
      <c r="N1348" s="86">
        <f t="shared" si="148"/>
        <v>0.2520478890989386</v>
      </c>
      <c r="O1348" s="86">
        <f t="shared" si="150"/>
        <v>3.3788174139051108</v>
      </c>
      <c r="Q1348" s="95">
        <v>35400</v>
      </c>
      <c r="R1348" s="88">
        <f t="shared" si="147"/>
        <v>567.57736731809439</v>
      </c>
      <c r="T1348" s="31"/>
    </row>
    <row r="1349" spans="1:20" x14ac:dyDescent="0.3">
      <c r="A1349" s="95">
        <v>35431</v>
      </c>
      <c r="B1349" s="92" t="s">
        <v>0</v>
      </c>
      <c r="C1349" s="92" t="s">
        <v>0</v>
      </c>
      <c r="D1349" s="92" t="s">
        <v>0</v>
      </c>
      <c r="E1349" s="258">
        <v>159.4</v>
      </c>
      <c r="F1349" s="97"/>
      <c r="G1349" s="84" t="s">
        <v>0</v>
      </c>
      <c r="H1349" s="84" t="s">
        <v>0</v>
      </c>
      <c r="I1349" s="84" t="s">
        <v>0</v>
      </c>
      <c r="J1349" s="84" t="s">
        <v>0</v>
      </c>
      <c r="K1349" s="258">
        <f t="shared" si="151"/>
        <v>0.18856065367693908</v>
      </c>
      <c r="L1349" s="86"/>
      <c r="M1349" s="258">
        <f t="shared" si="149"/>
        <v>568.64759491203176</v>
      </c>
      <c r="N1349" s="86">
        <f t="shared" si="148"/>
        <v>0.18856065367693908</v>
      </c>
      <c r="O1349" s="86">
        <f t="shared" si="150"/>
        <v>3.0381383322559907</v>
      </c>
      <c r="Q1349" s="95">
        <v>35431</v>
      </c>
      <c r="R1349" s="88">
        <f t="shared" si="147"/>
        <v>568.64759491203176</v>
      </c>
    </row>
    <row r="1350" spans="1:20" x14ac:dyDescent="0.3">
      <c r="A1350" s="95">
        <v>35462</v>
      </c>
      <c r="B1350" s="92" t="s">
        <v>0</v>
      </c>
      <c r="C1350" s="92" t="s">
        <v>0</v>
      </c>
      <c r="D1350" s="92" t="s">
        <v>0</v>
      </c>
      <c r="E1350" s="258">
        <v>159.69999999999999</v>
      </c>
      <c r="F1350" s="97"/>
      <c r="G1350" s="84" t="s">
        <v>0</v>
      </c>
      <c r="H1350" s="84" t="s">
        <v>0</v>
      </c>
      <c r="I1350" s="84" t="s">
        <v>0</v>
      </c>
      <c r="J1350" s="84" t="s">
        <v>0</v>
      </c>
      <c r="K1350" s="258">
        <f t="shared" si="151"/>
        <v>0.18820577164364583</v>
      </c>
      <c r="L1350" s="86"/>
      <c r="M1350" s="258">
        <f t="shared" si="149"/>
        <v>569.71782250596902</v>
      </c>
      <c r="N1350" s="86">
        <f t="shared" si="148"/>
        <v>0.18820577164364583</v>
      </c>
      <c r="O1350" s="86">
        <f t="shared" si="150"/>
        <v>3.0322580645161246</v>
      </c>
      <c r="Q1350" s="95">
        <v>35462</v>
      </c>
      <c r="R1350" s="88">
        <f t="shared" si="147"/>
        <v>569.71782250596902</v>
      </c>
    </row>
    <row r="1351" spans="1:20" x14ac:dyDescent="0.3">
      <c r="A1351" s="95">
        <v>35490</v>
      </c>
      <c r="B1351" s="92" t="s">
        <v>0</v>
      </c>
      <c r="C1351" s="92" t="s">
        <v>0</v>
      </c>
      <c r="D1351" s="92" t="s">
        <v>0</v>
      </c>
      <c r="E1351" s="258">
        <v>159.80000000000001</v>
      </c>
      <c r="F1351" s="97"/>
      <c r="G1351" s="84" t="s">
        <v>0</v>
      </c>
      <c r="H1351" s="84" t="s">
        <v>0</v>
      </c>
      <c r="I1351" s="84" t="s">
        <v>0</v>
      </c>
      <c r="J1351" s="84" t="s">
        <v>0</v>
      </c>
      <c r="K1351" s="258">
        <f t="shared" si="151"/>
        <v>6.2617407639331546E-2</v>
      </c>
      <c r="L1351" s="86"/>
      <c r="M1351" s="258">
        <f t="shared" si="149"/>
        <v>570.07456503728156</v>
      </c>
      <c r="N1351" s="86">
        <f t="shared" si="148"/>
        <v>6.2617407639331546E-2</v>
      </c>
      <c r="O1351" s="86">
        <f t="shared" si="150"/>
        <v>2.7652733118971096</v>
      </c>
      <c r="Q1351" s="95">
        <v>35490</v>
      </c>
      <c r="R1351" s="88">
        <f t="shared" si="147"/>
        <v>570.07456503728156</v>
      </c>
    </row>
    <row r="1352" spans="1:20" x14ac:dyDescent="0.3">
      <c r="A1352" s="95">
        <v>35521</v>
      </c>
      <c r="B1352" s="92" t="s">
        <v>0</v>
      </c>
      <c r="C1352" s="92" t="s">
        <v>0</v>
      </c>
      <c r="D1352" s="92" t="s">
        <v>0</v>
      </c>
      <c r="E1352" s="258">
        <v>159.9</v>
      </c>
      <c r="F1352" s="97"/>
      <c r="G1352" s="84" t="s">
        <v>0</v>
      </c>
      <c r="H1352" s="84" t="s">
        <v>0</v>
      </c>
      <c r="I1352" s="84" t="s">
        <v>0</v>
      </c>
      <c r="J1352" s="84" t="s">
        <v>0</v>
      </c>
      <c r="K1352" s="258">
        <f t="shared" si="151"/>
        <v>6.2578222778464365E-2</v>
      </c>
      <c r="L1352" s="86"/>
      <c r="M1352" s="258">
        <f t="shared" si="149"/>
        <v>570.43130756859398</v>
      </c>
      <c r="N1352" s="86">
        <f t="shared" si="148"/>
        <v>6.2578222778464365E-2</v>
      </c>
      <c r="O1352" s="86">
        <f t="shared" si="150"/>
        <v>2.4343369634849399</v>
      </c>
      <c r="Q1352" s="95">
        <v>35521</v>
      </c>
      <c r="R1352" s="88">
        <f t="shared" si="147"/>
        <v>570.43130756859398</v>
      </c>
      <c r="T1352" s="31"/>
    </row>
    <row r="1353" spans="1:20" x14ac:dyDescent="0.3">
      <c r="A1353" s="95">
        <v>35551</v>
      </c>
      <c r="B1353" s="92" t="s">
        <v>0</v>
      </c>
      <c r="C1353" s="92" t="s">
        <v>0</v>
      </c>
      <c r="D1353" s="92" t="s">
        <v>0</v>
      </c>
      <c r="E1353" s="258">
        <v>159.9</v>
      </c>
      <c r="F1353" s="97"/>
      <c r="G1353" s="84" t="s">
        <v>0</v>
      </c>
      <c r="H1353" s="84" t="s">
        <v>0</v>
      </c>
      <c r="I1353" s="84" t="s">
        <v>0</v>
      </c>
      <c r="J1353" s="84" t="s">
        <v>0</v>
      </c>
      <c r="K1353" s="258">
        <f t="shared" si="151"/>
        <v>0</v>
      </c>
      <c r="L1353" s="86"/>
      <c r="M1353" s="258">
        <f t="shared" si="149"/>
        <v>570.43130756859398</v>
      </c>
      <c r="N1353" s="86">
        <f t="shared" si="148"/>
        <v>0</v>
      </c>
      <c r="O1353" s="86">
        <f t="shared" si="150"/>
        <v>2.2378516624040889</v>
      </c>
      <c r="Q1353" s="95">
        <v>35551</v>
      </c>
      <c r="R1353" s="88">
        <f t="shared" si="147"/>
        <v>570.43130756859398</v>
      </c>
      <c r="T1353" s="31"/>
    </row>
    <row r="1354" spans="1:20" x14ac:dyDescent="0.3">
      <c r="A1354" s="95">
        <v>35582</v>
      </c>
      <c r="B1354" s="92" t="s">
        <v>0</v>
      </c>
      <c r="C1354" s="92" t="s">
        <v>0</v>
      </c>
      <c r="D1354" s="92" t="s">
        <v>0</v>
      </c>
      <c r="E1354" s="258">
        <v>160.19999999999999</v>
      </c>
      <c r="F1354" s="97"/>
      <c r="G1354" s="84" t="s">
        <v>0</v>
      </c>
      <c r="H1354" s="84" t="s">
        <v>0</v>
      </c>
      <c r="I1354" s="84" t="s">
        <v>0</v>
      </c>
      <c r="J1354" s="84" t="s">
        <v>0</v>
      </c>
      <c r="K1354" s="258">
        <f t="shared" si="151"/>
        <v>0.18761726078797558</v>
      </c>
      <c r="L1354" s="86"/>
      <c r="M1354" s="258">
        <f t="shared" si="149"/>
        <v>571.50153516253124</v>
      </c>
      <c r="N1354" s="86">
        <f t="shared" si="148"/>
        <v>0.18761726078797558</v>
      </c>
      <c r="O1354" s="86">
        <f t="shared" si="150"/>
        <v>2.2335673261008271</v>
      </c>
      <c r="Q1354" s="95">
        <v>35582</v>
      </c>
      <c r="R1354" s="88">
        <f t="shared" si="147"/>
        <v>571.50153516253124</v>
      </c>
    </row>
    <row r="1355" spans="1:20" x14ac:dyDescent="0.3">
      <c r="A1355" s="95">
        <v>35612</v>
      </c>
      <c r="B1355" s="92" t="s">
        <v>0</v>
      </c>
      <c r="C1355" s="92" t="s">
        <v>0</v>
      </c>
      <c r="D1355" s="92" t="s">
        <v>0</v>
      </c>
      <c r="E1355" s="258">
        <v>160.4</v>
      </c>
      <c r="F1355" s="97"/>
      <c r="G1355" s="84" t="s">
        <v>0</v>
      </c>
      <c r="H1355" s="84" t="s">
        <v>0</v>
      </c>
      <c r="I1355" s="84" t="s">
        <v>0</v>
      </c>
      <c r="J1355" s="84" t="s">
        <v>0</v>
      </c>
      <c r="K1355" s="258">
        <f t="shared" si="151"/>
        <v>0.12484394506866447</v>
      </c>
      <c r="L1355" s="86"/>
      <c r="M1355" s="258">
        <f t="shared" si="149"/>
        <v>572.21502022515608</v>
      </c>
      <c r="N1355" s="86">
        <f t="shared" si="148"/>
        <v>0.12484394506866447</v>
      </c>
      <c r="O1355" s="86">
        <f t="shared" si="150"/>
        <v>2.1656050955413786</v>
      </c>
      <c r="Q1355" s="95">
        <v>35612</v>
      </c>
      <c r="R1355" s="88">
        <f t="shared" si="147"/>
        <v>572.21502022515608</v>
      </c>
    </row>
    <row r="1356" spans="1:20" x14ac:dyDescent="0.3">
      <c r="A1356" s="95">
        <v>35643</v>
      </c>
      <c r="B1356" s="92" t="s">
        <v>0</v>
      </c>
      <c r="C1356" s="92" t="s">
        <v>0</v>
      </c>
      <c r="D1356" s="92" t="s">
        <v>0</v>
      </c>
      <c r="E1356" s="258">
        <v>160.80000000000001</v>
      </c>
      <c r="F1356" s="97"/>
      <c r="G1356" s="84" t="s">
        <v>0</v>
      </c>
      <c r="H1356" s="84" t="s">
        <v>0</v>
      </c>
      <c r="I1356" s="84" t="s">
        <v>0</v>
      </c>
      <c r="J1356" s="84" t="s">
        <v>0</v>
      </c>
      <c r="K1356" s="258">
        <f t="shared" si="151"/>
        <v>0.24937655860348684</v>
      </c>
      <c r="L1356" s="86"/>
      <c r="M1356" s="258">
        <f t="shared" si="149"/>
        <v>573.64199035040588</v>
      </c>
      <c r="N1356" s="86">
        <f t="shared" si="148"/>
        <v>0.24937655860348684</v>
      </c>
      <c r="O1356" s="86">
        <f t="shared" si="150"/>
        <v>2.2900763358778553</v>
      </c>
      <c r="Q1356" s="95">
        <v>35643</v>
      </c>
      <c r="R1356" s="88">
        <f t="shared" si="147"/>
        <v>573.64199035040588</v>
      </c>
    </row>
    <row r="1357" spans="1:20" x14ac:dyDescent="0.3">
      <c r="A1357" s="95">
        <v>35674</v>
      </c>
      <c r="B1357" s="92" t="s">
        <v>0</v>
      </c>
      <c r="C1357" s="92" t="s">
        <v>0</v>
      </c>
      <c r="D1357" s="92" t="s">
        <v>0</v>
      </c>
      <c r="E1357" s="258">
        <v>161.19999999999999</v>
      </c>
      <c r="F1357" s="97"/>
      <c r="G1357" s="84" t="s">
        <v>0</v>
      </c>
      <c r="H1357" s="84" t="s">
        <v>0</v>
      </c>
      <c r="I1357" s="84" t="s">
        <v>0</v>
      </c>
      <c r="J1357" s="84" t="s">
        <v>0</v>
      </c>
      <c r="K1357" s="258">
        <f t="shared" si="151"/>
        <v>0.24875621890545485</v>
      </c>
      <c r="L1357" s="86"/>
      <c r="M1357" s="258">
        <f t="shared" si="149"/>
        <v>575.06896047565556</v>
      </c>
      <c r="N1357" s="86">
        <f t="shared" si="148"/>
        <v>0.24875621890545485</v>
      </c>
      <c r="O1357" s="86">
        <f t="shared" si="150"/>
        <v>2.2194039315154956</v>
      </c>
      <c r="Q1357" s="95">
        <v>35674</v>
      </c>
      <c r="R1357" s="88">
        <f t="shared" si="147"/>
        <v>575.06896047565556</v>
      </c>
      <c r="T1357" s="31"/>
    </row>
    <row r="1358" spans="1:20" x14ac:dyDescent="0.3">
      <c r="A1358" s="95">
        <v>35704</v>
      </c>
      <c r="B1358" s="92" t="s">
        <v>0</v>
      </c>
      <c r="C1358" s="92" t="s">
        <v>0</v>
      </c>
      <c r="D1358" s="92" t="s">
        <v>0</v>
      </c>
      <c r="E1358" s="258">
        <v>161.5</v>
      </c>
      <c r="F1358" s="97"/>
      <c r="G1358" s="84" t="s">
        <v>0</v>
      </c>
      <c r="H1358" s="84" t="s">
        <v>0</v>
      </c>
      <c r="I1358" s="84" t="s">
        <v>0</v>
      </c>
      <c r="J1358" s="84" t="s">
        <v>0</v>
      </c>
      <c r="K1358" s="258">
        <f t="shared" si="151"/>
        <v>0.18610421836229296</v>
      </c>
      <c r="L1358" s="86"/>
      <c r="M1358" s="258">
        <f t="shared" si="149"/>
        <v>576.13918806959293</v>
      </c>
      <c r="N1358" s="86">
        <f t="shared" si="148"/>
        <v>0.18610421836229296</v>
      </c>
      <c r="O1358" s="86">
        <f t="shared" si="150"/>
        <v>2.0859671302149163</v>
      </c>
      <c r="Q1358" s="95">
        <v>35704</v>
      </c>
      <c r="R1358" s="88">
        <f t="shared" si="147"/>
        <v>576.13918806959293</v>
      </c>
      <c r="T1358" s="31"/>
    </row>
    <row r="1359" spans="1:20" x14ac:dyDescent="0.3">
      <c r="A1359" s="95">
        <v>35735</v>
      </c>
      <c r="B1359" s="92" t="s">
        <v>0</v>
      </c>
      <c r="C1359" s="92" t="s">
        <v>0</v>
      </c>
      <c r="D1359" s="92" t="s">
        <v>0</v>
      </c>
      <c r="E1359" s="258">
        <v>161.69999999999999</v>
      </c>
      <c r="F1359" s="97"/>
      <c r="G1359" s="84" t="s">
        <v>0</v>
      </c>
      <c r="H1359" s="84" t="s">
        <v>0</v>
      </c>
      <c r="I1359" s="84" t="s">
        <v>0</v>
      </c>
      <c r="J1359" s="84" t="s">
        <v>0</v>
      </c>
      <c r="K1359" s="258">
        <f t="shared" si="151"/>
        <v>0.12383900928791824</v>
      </c>
      <c r="L1359" s="86"/>
      <c r="M1359" s="258">
        <f t="shared" si="149"/>
        <v>576.85267313221777</v>
      </c>
      <c r="N1359" s="86">
        <f t="shared" si="148"/>
        <v>0.12383900928791824</v>
      </c>
      <c r="O1359" s="86">
        <f t="shared" si="150"/>
        <v>1.8903591682419618</v>
      </c>
      <c r="Q1359" s="95">
        <v>35735</v>
      </c>
      <c r="R1359" s="88">
        <f t="shared" si="147"/>
        <v>576.85267313221777</v>
      </c>
    </row>
    <row r="1360" spans="1:20" x14ac:dyDescent="0.3">
      <c r="A1360" s="95">
        <v>35765</v>
      </c>
      <c r="B1360" s="92" t="s">
        <v>0</v>
      </c>
      <c r="C1360" s="92" t="s">
        <v>0</v>
      </c>
      <c r="D1360" s="92" t="s">
        <v>0</v>
      </c>
      <c r="E1360" s="258">
        <v>161.80000000000001</v>
      </c>
      <c r="F1360" s="97"/>
      <c r="G1360" s="84" t="s">
        <v>0</v>
      </c>
      <c r="H1360" s="84" t="s">
        <v>0</v>
      </c>
      <c r="I1360" s="84" t="s">
        <v>0</v>
      </c>
      <c r="J1360" s="84" t="s">
        <v>0</v>
      </c>
      <c r="K1360" s="258">
        <f t="shared" si="151"/>
        <v>6.1842918985788309E-2</v>
      </c>
      <c r="L1360" s="86"/>
      <c r="M1360" s="258">
        <f t="shared" si="149"/>
        <v>577.20941566353031</v>
      </c>
      <c r="N1360" s="86">
        <f t="shared" si="148"/>
        <v>6.1842918985788309E-2</v>
      </c>
      <c r="O1360" s="86">
        <f t="shared" si="150"/>
        <v>1.6970458830923851</v>
      </c>
      <c r="Q1360" s="95">
        <v>35765</v>
      </c>
      <c r="R1360" s="88">
        <f t="shared" si="147"/>
        <v>577.20941566353031</v>
      </c>
    </row>
    <row r="1361" spans="1:20" x14ac:dyDescent="0.3">
      <c r="A1361" s="95">
        <v>35796</v>
      </c>
      <c r="B1361" s="92" t="s">
        <v>0</v>
      </c>
      <c r="C1361" s="92" t="s">
        <v>0</v>
      </c>
      <c r="D1361" s="92" t="s">
        <v>0</v>
      </c>
      <c r="E1361" s="258">
        <v>162</v>
      </c>
      <c r="F1361" s="97"/>
      <c r="G1361" s="84" t="s">
        <v>0</v>
      </c>
      <c r="H1361" s="84" t="s">
        <v>0</v>
      </c>
      <c r="I1361" s="84" t="s">
        <v>0</v>
      </c>
      <c r="J1361" s="84" t="s">
        <v>0</v>
      </c>
      <c r="K1361" s="258">
        <f t="shared" si="151"/>
        <v>0.12360939431395046</v>
      </c>
      <c r="L1361" s="86"/>
      <c r="M1361" s="258">
        <f t="shared" si="149"/>
        <v>577.92290072615504</v>
      </c>
      <c r="N1361" s="86">
        <f t="shared" si="148"/>
        <v>0.12360939431395046</v>
      </c>
      <c r="O1361" s="86">
        <f t="shared" si="150"/>
        <v>1.6311166875783822</v>
      </c>
      <c r="Q1361" s="95">
        <v>35796</v>
      </c>
      <c r="R1361" s="88">
        <f t="shared" si="147"/>
        <v>577.92290072615504</v>
      </c>
    </row>
    <row r="1362" spans="1:20" x14ac:dyDescent="0.3">
      <c r="A1362" s="95">
        <v>35827</v>
      </c>
      <c r="B1362" s="92" t="s">
        <v>0</v>
      </c>
      <c r="C1362" s="92" t="s">
        <v>0</v>
      </c>
      <c r="D1362" s="92" t="s">
        <v>0</v>
      </c>
      <c r="E1362" s="258">
        <v>162</v>
      </c>
      <c r="F1362" s="97"/>
      <c r="G1362" s="84" t="s">
        <v>0</v>
      </c>
      <c r="H1362" s="84" t="s">
        <v>0</v>
      </c>
      <c r="I1362" s="84" t="s">
        <v>0</v>
      </c>
      <c r="J1362" s="84" t="s">
        <v>0</v>
      </c>
      <c r="K1362" s="258">
        <f t="shared" si="151"/>
        <v>0</v>
      </c>
      <c r="L1362" s="86"/>
      <c r="M1362" s="258">
        <f t="shared" si="149"/>
        <v>577.92290072615504</v>
      </c>
      <c r="N1362" s="86">
        <f t="shared" si="148"/>
        <v>0</v>
      </c>
      <c r="O1362" s="86">
        <f t="shared" si="150"/>
        <v>1.4402003757044257</v>
      </c>
      <c r="Q1362" s="95">
        <v>35827</v>
      </c>
      <c r="R1362" s="88">
        <f t="shared" si="147"/>
        <v>577.92290072615504</v>
      </c>
      <c r="T1362" s="31"/>
    </row>
    <row r="1363" spans="1:20" x14ac:dyDescent="0.3">
      <c r="A1363" s="95">
        <v>35855</v>
      </c>
      <c r="B1363" s="92" t="s">
        <v>0</v>
      </c>
      <c r="C1363" s="92" t="s">
        <v>0</v>
      </c>
      <c r="D1363" s="92" t="s">
        <v>0</v>
      </c>
      <c r="E1363" s="258">
        <v>162</v>
      </c>
      <c r="F1363" s="97"/>
      <c r="G1363" s="84" t="s">
        <v>0</v>
      </c>
      <c r="H1363" s="84" t="s">
        <v>0</v>
      </c>
      <c r="I1363" s="84" t="s">
        <v>0</v>
      </c>
      <c r="J1363" s="84" t="s">
        <v>0</v>
      </c>
      <c r="K1363" s="258">
        <f t="shared" si="151"/>
        <v>0</v>
      </c>
      <c r="L1363" s="86"/>
      <c r="M1363" s="258">
        <f t="shared" si="149"/>
        <v>577.92290072615504</v>
      </c>
      <c r="N1363" s="86">
        <f t="shared" si="148"/>
        <v>0</v>
      </c>
      <c r="O1363" s="86">
        <f t="shared" si="150"/>
        <v>1.3767209011263715</v>
      </c>
      <c r="Q1363" s="95">
        <v>35855</v>
      </c>
      <c r="R1363" s="88">
        <f t="shared" si="147"/>
        <v>577.92290072615504</v>
      </c>
      <c r="T1363" s="31"/>
    </row>
    <row r="1364" spans="1:20" x14ac:dyDescent="0.3">
      <c r="A1364" s="95">
        <v>35886</v>
      </c>
      <c r="B1364" s="92" t="s">
        <v>0</v>
      </c>
      <c r="C1364" s="92" t="s">
        <v>0</v>
      </c>
      <c r="D1364" s="92" t="s">
        <v>0</v>
      </c>
      <c r="E1364" s="258">
        <v>162.19999999999999</v>
      </c>
      <c r="F1364" s="97"/>
      <c r="G1364" s="84" t="s">
        <v>0</v>
      </c>
      <c r="H1364" s="84" t="s">
        <v>0</v>
      </c>
      <c r="I1364" s="84" t="s">
        <v>0</v>
      </c>
      <c r="J1364" s="84" t="s">
        <v>0</v>
      </c>
      <c r="K1364" s="258">
        <f t="shared" si="151"/>
        <v>0.12345679012344402</v>
      </c>
      <c r="L1364" s="86"/>
      <c r="M1364" s="258">
        <f t="shared" si="149"/>
        <v>578.63638578877988</v>
      </c>
      <c r="N1364" s="86">
        <f t="shared" si="148"/>
        <v>0.12345679012344402</v>
      </c>
      <c r="O1364" s="86">
        <f t="shared" si="150"/>
        <v>1.4383989993745683</v>
      </c>
      <c r="Q1364" s="95">
        <v>35886</v>
      </c>
      <c r="R1364" s="88">
        <f t="shared" ref="R1364:R1427" si="152">M1364</f>
        <v>578.63638578877988</v>
      </c>
    </row>
    <row r="1365" spans="1:20" x14ac:dyDescent="0.3">
      <c r="A1365" s="95">
        <v>35916</v>
      </c>
      <c r="B1365" s="92" t="s">
        <v>0</v>
      </c>
      <c r="C1365" s="92" t="s">
        <v>0</v>
      </c>
      <c r="D1365" s="92" t="s">
        <v>0</v>
      </c>
      <c r="E1365" s="258">
        <v>162.6</v>
      </c>
      <c r="F1365" s="97"/>
      <c r="G1365" s="84" t="s">
        <v>0</v>
      </c>
      <c r="H1365" s="84" t="s">
        <v>0</v>
      </c>
      <c r="I1365" s="84" t="s">
        <v>0</v>
      </c>
      <c r="J1365" s="84" t="s">
        <v>0</v>
      </c>
      <c r="K1365" s="258">
        <f t="shared" si="151"/>
        <v>0.24660912453762229</v>
      </c>
      <c r="L1365" s="86"/>
      <c r="M1365" s="258">
        <f t="shared" si="149"/>
        <v>580.06335591402967</v>
      </c>
      <c r="N1365" s="86">
        <f t="shared" si="148"/>
        <v>0.24660912453762229</v>
      </c>
      <c r="O1365" s="86">
        <f t="shared" si="150"/>
        <v>1.6885553470918913</v>
      </c>
      <c r="Q1365" s="95">
        <v>35916</v>
      </c>
      <c r="R1365" s="88">
        <f t="shared" si="152"/>
        <v>580.06335591402967</v>
      </c>
    </row>
    <row r="1366" spans="1:20" x14ac:dyDescent="0.3">
      <c r="A1366" s="95">
        <v>35947</v>
      </c>
      <c r="B1366" s="92" t="s">
        <v>0</v>
      </c>
      <c r="C1366" s="92" t="s">
        <v>0</v>
      </c>
      <c r="D1366" s="92" t="s">
        <v>0</v>
      </c>
      <c r="E1366" s="258">
        <v>162.80000000000001</v>
      </c>
      <c r="F1366" s="97"/>
      <c r="G1366" s="84" t="s">
        <v>0</v>
      </c>
      <c r="H1366" s="84" t="s">
        <v>0</v>
      </c>
      <c r="I1366" s="84" t="s">
        <v>0</v>
      </c>
      <c r="J1366" s="84" t="s">
        <v>0</v>
      </c>
      <c r="K1366" s="258">
        <f t="shared" si="151"/>
        <v>0.12300123001232066</v>
      </c>
      <c r="L1366" s="86"/>
      <c r="M1366" s="258">
        <f t="shared" si="149"/>
        <v>580.77684097665463</v>
      </c>
      <c r="N1366" s="86">
        <f t="shared" ref="N1366:N1429" si="153">((M1366/M1365)-1)*100</f>
        <v>0.12300123001232066</v>
      </c>
      <c r="O1366" s="86">
        <f t="shared" si="150"/>
        <v>1.622971285892616</v>
      </c>
      <c r="Q1366" s="95">
        <v>35947</v>
      </c>
      <c r="R1366" s="88">
        <f t="shared" si="152"/>
        <v>580.77684097665463</v>
      </c>
    </row>
    <row r="1367" spans="1:20" x14ac:dyDescent="0.3">
      <c r="A1367" s="95">
        <v>35977</v>
      </c>
      <c r="B1367" s="92" t="s">
        <v>0</v>
      </c>
      <c r="C1367" s="92" t="s">
        <v>0</v>
      </c>
      <c r="D1367" s="92" t="s">
        <v>0</v>
      </c>
      <c r="E1367" s="258">
        <v>163.19999999999999</v>
      </c>
      <c r="F1367" s="97"/>
      <c r="G1367" s="84" t="s">
        <v>0</v>
      </c>
      <c r="H1367" s="84" t="s">
        <v>0</v>
      </c>
      <c r="I1367" s="84" t="s">
        <v>0</v>
      </c>
      <c r="J1367" s="84" t="s">
        <v>0</v>
      </c>
      <c r="K1367" s="258">
        <f t="shared" si="151"/>
        <v>0.24570024570023108</v>
      </c>
      <c r="L1367" s="86"/>
      <c r="M1367" s="258">
        <f t="shared" si="149"/>
        <v>582.20381110190431</v>
      </c>
      <c r="N1367" s="86">
        <f t="shared" si="153"/>
        <v>0.24570024570023108</v>
      </c>
      <c r="O1367" s="86">
        <f t="shared" si="150"/>
        <v>1.7456359102244079</v>
      </c>
      <c r="Q1367" s="95">
        <v>35977</v>
      </c>
      <c r="R1367" s="88">
        <f t="shared" si="152"/>
        <v>582.20381110190431</v>
      </c>
      <c r="T1367" s="31"/>
    </row>
    <row r="1368" spans="1:20" x14ac:dyDescent="0.3">
      <c r="A1368" s="95">
        <v>36008</v>
      </c>
      <c r="B1368" s="92" t="s">
        <v>0</v>
      </c>
      <c r="C1368" s="92" t="s">
        <v>0</v>
      </c>
      <c r="D1368" s="92" t="s">
        <v>0</v>
      </c>
      <c r="E1368" s="258">
        <v>163.4</v>
      </c>
      <c r="F1368" s="97"/>
      <c r="G1368" s="84" t="s">
        <v>0</v>
      </c>
      <c r="H1368" s="84" t="s">
        <v>0</v>
      </c>
      <c r="I1368" s="84" t="s">
        <v>0</v>
      </c>
      <c r="J1368" s="84" t="s">
        <v>0</v>
      </c>
      <c r="K1368" s="258">
        <f t="shared" si="151"/>
        <v>0.1225490196078427</v>
      </c>
      <c r="L1368" s="86"/>
      <c r="M1368" s="258">
        <f t="shared" ref="M1368:M1431" si="154">M1367*(1+(K1368/100))</f>
        <v>582.91729616452915</v>
      </c>
      <c r="N1368" s="86">
        <f t="shared" si="153"/>
        <v>0.1225490196078427</v>
      </c>
      <c r="O1368" s="86">
        <f t="shared" si="150"/>
        <v>1.6169154228855342</v>
      </c>
      <c r="Q1368" s="95">
        <v>36008</v>
      </c>
      <c r="R1368" s="88">
        <f t="shared" si="152"/>
        <v>582.91729616452915</v>
      </c>
      <c r="T1368" s="31"/>
    </row>
    <row r="1369" spans="1:20" x14ac:dyDescent="0.3">
      <c r="A1369" s="95">
        <v>36039</v>
      </c>
      <c r="B1369" s="92" t="s">
        <v>0</v>
      </c>
      <c r="C1369" s="92" t="s">
        <v>0</v>
      </c>
      <c r="D1369" s="92" t="s">
        <v>0</v>
      </c>
      <c r="E1369" s="258">
        <v>163.5</v>
      </c>
      <c r="F1369" s="97"/>
      <c r="G1369" s="84" t="s">
        <v>0</v>
      </c>
      <c r="H1369" s="84" t="s">
        <v>0</v>
      </c>
      <c r="I1369" s="84" t="s">
        <v>0</v>
      </c>
      <c r="J1369" s="84" t="s">
        <v>0</v>
      </c>
      <c r="K1369" s="258">
        <f t="shared" si="151"/>
        <v>6.1199510403908697E-2</v>
      </c>
      <c r="L1369" s="86"/>
      <c r="M1369" s="258">
        <f t="shared" si="154"/>
        <v>583.27403869584157</v>
      </c>
      <c r="N1369" s="86">
        <f t="shared" si="153"/>
        <v>6.1199510403908697E-2</v>
      </c>
      <c r="O1369" s="86">
        <f t="shared" si="150"/>
        <v>1.426799007444135</v>
      </c>
      <c r="Q1369" s="95">
        <v>36039</v>
      </c>
      <c r="R1369" s="88">
        <f t="shared" si="152"/>
        <v>583.27403869584157</v>
      </c>
    </row>
    <row r="1370" spans="1:20" x14ac:dyDescent="0.3">
      <c r="A1370" s="95">
        <v>36069</v>
      </c>
      <c r="B1370" s="92" t="s">
        <v>0</v>
      </c>
      <c r="C1370" s="92" t="s">
        <v>0</v>
      </c>
      <c r="D1370" s="92" t="s">
        <v>0</v>
      </c>
      <c r="E1370" s="258">
        <v>163.9</v>
      </c>
      <c r="F1370" s="97"/>
      <c r="G1370" s="84" t="s">
        <v>0</v>
      </c>
      <c r="H1370" s="84" t="s">
        <v>0</v>
      </c>
      <c r="I1370" s="84" t="s">
        <v>0</v>
      </c>
      <c r="J1370" s="84" t="s">
        <v>0</v>
      </c>
      <c r="K1370" s="258">
        <f t="shared" si="151"/>
        <v>0.24464831804280607</v>
      </c>
      <c r="L1370" s="86"/>
      <c r="M1370" s="258">
        <f t="shared" si="154"/>
        <v>584.70100882109125</v>
      </c>
      <c r="N1370" s="86">
        <f t="shared" si="153"/>
        <v>0.24464831804280607</v>
      </c>
      <c r="O1370" s="86">
        <f t="shared" si="150"/>
        <v>1.4860681114550633</v>
      </c>
      <c r="Q1370" s="95">
        <v>36069</v>
      </c>
      <c r="R1370" s="88">
        <f t="shared" si="152"/>
        <v>584.70100882109125</v>
      </c>
    </row>
    <row r="1371" spans="1:20" x14ac:dyDescent="0.3">
      <c r="A1371" s="95">
        <v>36100</v>
      </c>
      <c r="B1371" s="92" t="s">
        <v>0</v>
      </c>
      <c r="C1371" s="92" t="s">
        <v>0</v>
      </c>
      <c r="D1371" s="92" t="s">
        <v>0</v>
      </c>
      <c r="E1371" s="258">
        <v>164.1</v>
      </c>
      <c r="F1371" s="97"/>
      <c r="G1371" s="84" t="s">
        <v>0</v>
      </c>
      <c r="H1371" s="84" t="s">
        <v>0</v>
      </c>
      <c r="I1371" s="84" t="s">
        <v>0</v>
      </c>
      <c r="J1371" s="84" t="s">
        <v>0</v>
      </c>
      <c r="K1371" s="258">
        <f t="shared" si="151"/>
        <v>0.12202562538132788</v>
      </c>
      <c r="L1371" s="86"/>
      <c r="M1371" s="258">
        <f t="shared" si="154"/>
        <v>585.41449388371609</v>
      </c>
      <c r="N1371" s="86">
        <f t="shared" si="153"/>
        <v>0.12202562538132788</v>
      </c>
      <c r="O1371" s="86">
        <f t="shared" si="150"/>
        <v>1.4842300556585863</v>
      </c>
      <c r="Q1371" s="95">
        <v>36100</v>
      </c>
      <c r="R1371" s="88">
        <f t="shared" si="152"/>
        <v>585.41449388371609</v>
      </c>
    </row>
    <row r="1372" spans="1:20" x14ac:dyDescent="0.3">
      <c r="A1372" s="95">
        <v>36130</v>
      </c>
      <c r="B1372" s="92" t="s">
        <v>0</v>
      </c>
      <c r="C1372" s="92" t="s">
        <v>0</v>
      </c>
      <c r="D1372" s="92" t="s">
        <v>0</v>
      </c>
      <c r="E1372" s="258">
        <v>164.4</v>
      </c>
      <c r="F1372" s="97"/>
      <c r="G1372" s="84" t="s">
        <v>0</v>
      </c>
      <c r="H1372" s="84" t="s">
        <v>0</v>
      </c>
      <c r="I1372" s="84" t="s">
        <v>0</v>
      </c>
      <c r="J1372" s="84" t="s">
        <v>0</v>
      </c>
      <c r="K1372" s="258">
        <f t="shared" si="151"/>
        <v>0.18281535648996261</v>
      </c>
      <c r="L1372" s="86"/>
      <c r="M1372" s="258">
        <f t="shared" si="154"/>
        <v>586.48472147765347</v>
      </c>
      <c r="N1372" s="86">
        <f t="shared" si="153"/>
        <v>0.18281535648996261</v>
      </c>
      <c r="O1372" s="86">
        <f t="shared" si="150"/>
        <v>1.6069221260815336</v>
      </c>
      <c r="Q1372" s="95">
        <v>36130</v>
      </c>
      <c r="R1372" s="88">
        <f t="shared" si="152"/>
        <v>586.48472147765347</v>
      </c>
      <c r="T1372" s="31"/>
    </row>
    <row r="1373" spans="1:20" x14ac:dyDescent="0.3">
      <c r="A1373" s="95">
        <v>36161</v>
      </c>
      <c r="B1373" s="92" t="s">
        <v>0</v>
      </c>
      <c r="C1373" s="92" t="s">
        <v>0</v>
      </c>
      <c r="D1373" s="92" t="s">
        <v>0</v>
      </c>
      <c r="E1373" s="258">
        <v>164.7</v>
      </c>
      <c r="F1373" s="97"/>
      <c r="G1373" s="84" t="s">
        <v>0</v>
      </c>
      <c r="H1373" s="84" t="s">
        <v>0</v>
      </c>
      <c r="I1373" s="84" t="s">
        <v>0</v>
      </c>
      <c r="J1373" s="84" t="s">
        <v>0</v>
      </c>
      <c r="K1373" s="258">
        <f t="shared" si="151"/>
        <v>0.18248175182480342</v>
      </c>
      <c r="L1373" s="86"/>
      <c r="M1373" s="258">
        <f t="shared" si="154"/>
        <v>587.55494907159073</v>
      </c>
      <c r="N1373" s="86">
        <f t="shared" si="153"/>
        <v>0.18248175182480342</v>
      </c>
      <c r="O1373" s="86">
        <f t="shared" si="150"/>
        <v>1.6666666666666385</v>
      </c>
      <c r="Q1373" s="95">
        <v>36161</v>
      </c>
      <c r="R1373" s="88">
        <f t="shared" si="152"/>
        <v>587.55494907159073</v>
      </c>
      <c r="T1373" s="31"/>
    </row>
    <row r="1374" spans="1:20" x14ac:dyDescent="0.3">
      <c r="A1374" s="95">
        <v>36192</v>
      </c>
      <c r="B1374" s="92" t="s">
        <v>0</v>
      </c>
      <c r="C1374" s="92" t="s">
        <v>0</v>
      </c>
      <c r="D1374" s="92" t="s">
        <v>0</v>
      </c>
      <c r="E1374" s="258">
        <v>164.7</v>
      </c>
      <c r="F1374" s="97"/>
      <c r="G1374" s="84" t="s">
        <v>0</v>
      </c>
      <c r="H1374" s="84" t="s">
        <v>0</v>
      </c>
      <c r="I1374" s="84" t="s">
        <v>0</v>
      </c>
      <c r="J1374" s="84" t="s">
        <v>0</v>
      </c>
      <c r="K1374" s="258">
        <f t="shared" si="151"/>
        <v>0</v>
      </c>
      <c r="L1374" s="86"/>
      <c r="M1374" s="258">
        <f t="shared" si="154"/>
        <v>587.55494907159073</v>
      </c>
      <c r="N1374" s="86">
        <f t="shared" si="153"/>
        <v>0</v>
      </c>
      <c r="O1374" s="86">
        <f t="shared" si="150"/>
        <v>1.6666666666666385</v>
      </c>
      <c r="Q1374" s="95">
        <v>36192</v>
      </c>
      <c r="R1374" s="88">
        <f t="shared" si="152"/>
        <v>587.55494907159073</v>
      </c>
    </row>
    <row r="1375" spans="1:20" x14ac:dyDescent="0.3">
      <c r="A1375" s="95">
        <v>36220</v>
      </c>
      <c r="B1375" s="92" t="s">
        <v>0</v>
      </c>
      <c r="C1375" s="92" t="s">
        <v>0</v>
      </c>
      <c r="D1375" s="92" t="s">
        <v>0</v>
      </c>
      <c r="E1375" s="258">
        <v>164.8</v>
      </c>
      <c r="F1375" s="97"/>
      <c r="G1375" s="84" t="s">
        <v>0</v>
      </c>
      <c r="H1375" s="84" t="s">
        <v>0</v>
      </c>
      <c r="I1375" s="84" t="s">
        <v>0</v>
      </c>
      <c r="J1375" s="84" t="s">
        <v>0</v>
      </c>
      <c r="K1375" s="258">
        <f t="shared" si="151"/>
        <v>6.0716454159082112E-2</v>
      </c>
      <c r="L1375" s="86"/>
      <c r="M1375" s="258">
        <f t="shared" si="154"/>
        <v>587.91169160290315</v>
      </c>
      <c r="N1375" s="86">
        <f t="shared" si="153"/>
        <v>6.0716454159082112E-2</v>
      </c>
      <c r="O1375" s="86">
        <f t="shared" si="150"/>
        <v>1.7283950617283494</v>
      </c>
      <c r="Q1375" s="95">
        <v>36220</v>
      </c>
      <c r="R1375" s="88">
        <f t="shared" si="152"/>
        <v>587.91169160290315</v>
      </c>
    </row>
    <row r="1376" spans="1:20" x14ac:dyDescent="0.3">
      <c r="A1376" s="95">
        <v>36251</v>
      </c>
      <c r="B1376" s="92" t="s">
        <v>0</v>
      </c>
      <c r="C1376" s="92" t="s">
        <v>0</v>
      </c>
      <c r="D1376" s="92" t="s">
        <v>0</v>
      </c>
      <c r="E1376" s="258">
        <v>165.9</v>
      </c>
      <c r="F1376" s="97"/>
      <c r="G1376" s="84" t="s">
        <v>0</v>
      </c>
      <c r="H1376" s="84" t="s">
        <v>0</v>
      </c>
      <c r="I1376" s="84" t="s">
        <v>0</v>
      </c>
      <c r="J1376" s="84" t="s">
        <v>0</v>
      </c>
      <c r="K1376" s="258">
        <f t="shared" si="151"/>
        <v>0.66747572815533118</v>
      </c>
      <c r="L1376" s="86"/>
      <c r="M1376" s="258">
        <f t="shared" si="154"/>
        <v>591.83585944734</v>
      </c>
      <c r="N1376" s="86">
        <f t="shared" si="153"/>
        <v>0.66747572815533118</v>
      </c>
      <c r="O1376" s="86">
        <f t="shared" si="150"/>
        <v>2.2811344019728397</v>
      </c>
      <c r="Q1376" s="95">
        <v>36251</v>
      </c>
      <c r="R1376" s="88">
        <f t="shared" si="152"/>
        <v>591.83585944734</v>
      </c>
    </row>
    <row r="1377" spans="1:20" x14ac:dyDescent="0.3">
      <c r="A1377" s="95">
        <v>36281</v>
      </c>
      <c r="B1377" s="92" t="s">
        <v>0</v>
      </c>
      <c r="C1377" s="92" t="s">
        <v>0</v>
      </c>
      <c r="D1377" s="92" t="s">
        <v>0</v>
      </c>
      <c r="E1377" s="258">
        <v>166</v>
      </c>
      <c r="F1377" s="97"/>
      <c r="G1377" s="84" t="s">
        <v>0</v>
      </c>
      <c r="H1377" s="84" t="s">
        <v>0</v>
      </c>
      <c r="I1377" s="84" t="s">
        <v>0</v>
      </c>
      <c r="J1377" s="84" t="s">
        <v>0</v>
      </c>
      <c r="K1377" s="258">
        <f t="shared" si="151"/>
        <v>6.027727546713546E-2</v>
      </c>
      <c r="L1377" s="86"/>
      <c r="M1377" s="258">
        <f t="shared" si="154"/>
        <v>592.19260197865231</v>
      </c>
      <c r="N1377" s="86">
        <f t="shared" si="153"/>
        <v>6.027727546713546E-2</v>
      </c>
      <c r="O1377" s="86">
        <f t="shared" ref="O1377:O1395" si="155">((M1377/M1365)-1)*100</f>
        <v>2.0910209102090294</v>
      </c>
      <c r="Q1377" s="95">
        <v>36281</v>
      </c>
      <c r="R1377" s="88">
        <f t="shared" si="152"/>
        <v>592.19260197865231</v>
      </c>
      <c r="T1377" s="31"/>
    </row>
    <row r="1378" spans="1:20" x14ac:dyDescent="0.3">
      <c r="A1378" s="95">
        <v>36312</v>
      </c>
      <c r="B1378" s="92" t="s">
        <v>0</v>
      </c>
      <c r="C1378" s="92" t="s">
        <v>0</v>
      </c>
      <c r="D1378" s="92" t="s">
        <v>0</v>
      </c>
      <c r="E1378" s="258">
        <v>166</v>
      </c>
      <c r="F1378" s="97"/>
      <c r="G1378" s="84" t="s">
        <v>0</v>
      </c>
      <c r="H1378" s="84" t="s">
        <v>0</v>
      </c>
      <c r="I1378" s="84" t="s">
        <v>0</v>
      </c>
      <c r="J1378" s="84" t="s">
        <v>0</v>
      </c>
      <c r="K1378" s="258">
        <f t="shared" si="151"/>
        <v>0</v>
      </c>
      <c r="L1378" s="86"/>
      <c r="M1378" s="258">
        <f t="shared" si="154"/>
        <v>592.19260197865231</v>
      </c>
      <c r="N1378" s="86">
        <f t="shared" si="153"/>
        <v>0</v>
      </c>
      <c r="O1378" s="86">
        <f t="shared" si="155"/>
        <v>1.965601965601893</v>
      </c>
      <c r="Q1378" s="95">
        <v>36312</v>
      </c>
      <c r="R1378" s="88">
        <f t="shared" si="152"/>
        <v>592.19260197865231</v>
      </c>
      <c r="T1378" s="31"/>
    </row>
    <row r="1379" spans="1:20" x14ac:dyDescent="0.3">
      <c r="A1379" s="95">
        <v>36342</v>
      </c>
      <c r="B1379" s="92" t="s">
        <v>0</v>
      </c>
      <c r="C1379" s="92" t="s">
        <v>0</v>
      </c>
      <c r="D1379" s="92" t="s">
        <v>0</v>
      </c>
      <c r="E1379" s="258">
        <v>166.7</v>
      </c>
      <c r="F1379" s="97"/>
      <c r="G1379" s="84" t="s">
        <v>0</v>
      </c>
      <c r="H1379" s="84" t="s">
        <v>0</v>
      </c>
      <c r="I1379" s="84" t="s">
        <v>0</v>
      </c>
      <c r="J1379" s="84" t="s">
        <v>0</v>
      </c>
      <c r="K1379" s="258">
        <f t="shared" si="151"/>
        <v>0.42168674698794817</v>
      </c>
      <c r="L1379" s="86"/>
      <c r="M1379" s="258">
        <f t="shared" si="154"/>
        <v>594.68979969783936</v>
      </c>
      <c r="N1379" s="86">
        <f t="shared" si="153"/>
        <v>0.42168674698794817</v>
      </c>
      <c r="O1379" s="86">
        <f t="shared" si="155"/>
        <v>2.1446078431371918</v>
      </c>
      <c r="Q1379" s="95">
        <v>36342</v>
      </c>
      <c r="R1379" s="88">
        <f t="shared" si="152"/>
        <v>594.68979969783936</v>
      </c>
    </row>
    <row r="1380" spans="1:20" x14ac:dyDescent="0.3">
      <c r="A1380" s="95">
        <v>36373</v>
      </c>
      <c r="B1380" s="92" t="s">
        <v>0</v>
      </c>
      <c r="C1380" s="92" t="s">
        <v>0</v>
      </c>
      <c r="D1380" s="92" t="s">
        <v>0</v>
      </c>
      <c r="E1380" s="258">
        <v>167.1</v>
      </c>
      <c r="F1380" s="97"/>
      <c r="G1380" s="84" t="s">
        <v>0</v>
      </c>
      <c r="H1380" s="84" t="s">
        <v>0</v>
      </c>
      <c r="I1380" s="84" t="s">
        <v>0</v>
      </c>
      <c r="J1380" s="84" t="s">
        <v>0</v>
      </c>
      <c r="K1380" s="258">
        <f t="shared" si="151"/>
        <v>0.23995200959807672</v>
      </c>
      <c r="L1380" s="86"/>
      <c r="M1380" s="258">
        <f t="shared" si="154"/>
        <v>596.11676982308916</v>
      </c>
      <c r="N1380" s="86">
        <f t="shared" si="153"/>
        <v>0.23995200959807672</v>
      </c>
      <c r="O1380" s="86">
        <f t="shared" si="155"/>
        <v>2.264381884944866</v>
      </c>
      <c r="Q1380" s="95">
        <v>36373</v>
      </c>
      <c r="R1380" s="88">
        <f t="shared" si="152"/>
        <v>596.11676982308916</v>
      </c>
    </row>
    <row r="1381" spans="1:20" x14ac:dyDescent="0.3">
      <c r="A1381" s="95">
        <v>36404</v>
      </c>
      <c r="B1381" s="92" t="s">
        <v>0</v>
      </c>
      <c r="C1381" s="92" t="s">
        <v>0</v>
      </c>
      <c r="D1381" s="92" t="s">
        <v>0</v>
      </c>
      <c r="E1381" s="258">
        <v>167.8</v>
      </c>
      <c r="F1381" s="97"/>
      <c r="G1381" s="84" t="s">
        <v>0</v>
      </c>
      <c r="H1381" s="84" t="s">
        <v>0</v>
      </c>
      <c r="I1381" s="84" t="s">
        <v>0</v>
      </c>
      <c r="J1381" s="84" t="s">
        <v>0</v>
      </c>
      <c r="K1381" s="258">
        <f t="shared" si="151"/>
        <v>0.41891083183722699</v>
      </c>
      <c r="L1381" s="86"/>
      <c r="M1381" s="258">
        <f t="shared" si="154"/>
        <v>598.61396754227621</v>
      </c>
      <c r="N1381" s="86">
        <f t="shared" si="153"/>
        <v>0.41891083183722699</v>
      </c>
      <c r="O1381" s="86">
        <f t="shared" si="155"/>
        <v>2.6299694189601874</v>
      </c>
      <c r="Q1381" s="95">
        <v>36404</v>
      </c>
      <c r="R1381" s="88">
        <f t="shared" si="152"/>
        <v>598.61396754227621</v>
      </c>
    </row>
    <row r="1382" spans="1:20" x14ac:dyDescent="0.3">
      <c r="A1382" s="95">
        <v>36434</v>
      </c>
      <c r="B1382" s="92" t="s">
        <v>0</v>
      </c>
      <c r="C1382" s="92" t="s">
        <v>0</v>
      </c>
      <c r="D1382" s="92" t="s">
        <v>0</v>
      </c>
      <c r="E1382" s="258">
        <v>168.1</v>
      </c>
      <c r="F1382" s="97"/>
      <c r="G1382" s="84" t="s">
        <v>0</v>
      </c>
      <c r="H1382" s="84" t="s">
        <v>0</v>
      </c>
      <c r="I1382" s="84" t="s">
        <v>0</v>
      </c>
      <c r="J1382" s="84" t="s">
        <v>0</v>
      </c>
      <c r="K1382" s="258">
        <f t="shared" si="151"/>
        <v>0.17878426698449967</v>
      </c>
      <c r="L1382" s="86"/>
      <c r="M1382" s="258">
        <f t="shared" si="154"/>
        <v>599.68419513621348</v>
      </c>
      <c r="N1382" s="86">
        <f t="shared" si="153"/>
        <v>0.17878426698449967</v>
      </c>
      <c r="O1382" s="86">
        <f t="shared" si="155"/>
        <v>2.5625381330078856</v>
      </c>
      <c r="Q1382" s="95">
        <v>36434</v>
      </c>
      <c r="R1382" s="88">
        <f t="shared" si="152"/>
        <v>599.68419513621348</v>
      </c>
      <c r="T1382" s="31"/>
    </row>
    <row r="1383" spans="1:20" x14ac:dyDescent="0.3">
      <c r="A1383" s="95">
        <v>36465</v>
      </c>
      <c r="B1383" s="92" t="s">
        <v>0</v>
      </c>
      <c r="C1383" s="92" t="s">
        <v>0</v>
      </c>
      <c r="D1383" s="92" t="s">
        <v>0</v>
      </c>
      <c r="E1383" s="258">
        <v>168.4</v>
      </c>
      <c r="F1383" s="97"/>
      <c r="G1383" s="84" t="s">
        <v>0</v>
      </c>
      <c r="H1383" s="84" t="s">
        <v>0</v>
      </c>
      <c r="I1383" s="84" t="s">
        <v>0</v>
      </c>
      <c r="J1383" s="84" t="s">
        <v>0</v>
      </c>
      <c r="K1383" s="258">
        <f t="shared" si="151"/>
        <v>0.17846519928614857</v>
      </c>
      <c r="L1383" s="86"/>
      <c r="M1383" s="258">
        <f t="shared" si="154"/>
        <v>600.75442273015085</v>
      </c>
      <c r="N1383" s="86">
        <f t="shared" si="153"/>
        <v>0.17846519928614857</v>
      </c>
      <c r="O1383" s="86">
        <f t="shared" si="155"/>
        <v>2.6203534430225162</v>
      </c>
      <c r="Q1383" s="95">
        <v>36465</v>
      </c>
      <c r="R1383" s="88">
        <f t="shared" si="152"/>
        <v>600.75442273015085</v>
      </c>
      <c r="T1383" s="31"/>
    </row>
    <row r="1384" spans="1:20" x14ac:dyDescent="0.3">
      <c r="A1384" s="95">
        <v>36495</v>
      </c>
      <c r="B1384" s="92" t="s">
        <v>0</v>
      </c>
      <c r="C1384" s="92" t="s">
        <v>0</v>
      </c>
      <c r="D1384" s="92" t="s">
        <v>0</v>
      </c>
      <c r="E1384" s="258">
        <v>168.8</v>
      </c>
      <c r="F1384" s="97"/>
      <c r="G1384" s="84" t="s">
        <v>0</v>
      </c>
      <c r="H1384" s="84" t="s">
        <v>0</v>
      </c>
      <c r="I1384" s="84" t="s">
        <v>0</v>
      </c>
      <c r="J1384" s="84" t="s">
        <v>0</v>
      </c>
      <c r="K1384" s="258">
        <f t="shared" si="151"/>
        <v>0.23752969121140222</v>
      </c>
      <c r="L1384" s="86"/>
      <c r="M1384" s="258">
        <f t="shared" si="154"/>
        <v>602.18139285540065</v>
      </c>
      <c r="N1384" s="86">
        <f t="shared" si="153"/>
        <v>0.23752969121140222</v>
      </c>
      <c r="O1384" s="86">
        <f t="shared" si="155"/>
        <v>2.6763990267639537</v>
      </c>
      <c r="Q1384" s="95">
        <v>36495</v>
      </c>
      <c r="R1384" s="88">
        <f t="shared" si="152"/>
        <v>602.18139285540065</v>
      </c>
    </row>
    <row r="1385" spans="1:20" x14ac:dyDescent="0.3">
      <c r="A1385" s="95">
        <v>36526</v>
      </c>
      <c r="B1385" s="92" t="s">
        <v>0</v>
      </c>
      <c r="C1385" s="92" t="s">
        <v>0</v>
      </c>
      <c r="D1385" s="92" t="s">
        <v>0</v>
      </c>
      <c r="E1385" s="258">
        <v>169.3</v>
      </c>
      <c r="F1385" s="97"/>
      <c r="G1385" s="84" t="s">
        <v>0</v>
      </c>
      <c r="H1385" s="84" t="s">
        <v>0</v>
      </c>
      <c r="I1385" s="84" t="s">
        <v>0</v>
      </c>
      <c r="J1385" s="84" t="s">
        <v>0</v>
      </c>
      <c r="K1385" s="258">
        <f t="shared" si="151"/>
        <v>0.2962085308056972</v>
      </c>
      <c r="L1385" s="86"/>
      <c r="M1385" s="258">
        <f t="shared" si="154"/>
        <v>603.96510551196286</v>
      </c>
      <c r="N1385" s="86">
        <f t="shared" si="153"/>
        <v>0.2962085308056972</v>
      </c>
      <c r="O1385" s="86">
        <f t="shared" si="155"/>
        <v>2.7929568913175107</v>
      </c>
      <c r="Q1385" s="95">
        <v>36526</v>
      </c>
      <c r="R1385" s="88">
        <f t="shared" si="152"/>
        <v>603.96510551196286</v>
      </c>
    </row>
    <row r="1386" spans="1:20" x14ac:dyDescent="0.3">
      <c r="A1386" s="95">
        <v>36557</v>
      </c>
      <c r="B1386" s="92" t="s">
        <v>0</v>
      </c>
      <c r="C1386" s="92" t="s">
        <v>0</v>
      </c>
      <c r="D1386" s="92" t="s">
        <v>0</v>
      </c>
      <c r="E1386" s="258">
        <v>170</v>
      </c>
      <c r="F1386" s="97"/>
      <c r="G1386" s="84" t="s">
        <v>0</v>
      </c>
      <c r="H1386" s="84" t="s">
        <v>0</v>
      </c>
      <c r="I1386" s="84" t="s">
        <v>0</v>
      </c>
      <c r="J1386" s="84" t="s">
        <v>0</v>
      </c>
      <c r="K1386" s="258">
        <f t="shared" si="151"/>
        <v>0.41346721795627595</v>
      </c>
      <c r="L1386" s="86"/>
      <c r="M1386" s="258">
        <f t="shared" si="154"/>
        <v>606.4623032311498</v>
      </c>
      <c r="N1386" s="86">
        <f t="shared" si="153"/>
        <v>0.41346721795627595</v>
      </c>
      <c r="O1386" s="86">
        <f t="shared" si="155"/>
        <v>3.2179720704310411</v>
      </c>
      <c r="Q1386" s="95">
        <v>36557</v>
      </c>
      <c r="R1386" s="88">
        <f t="shared" si="152"/>
        <v>606.4623032311498</v>
      </c>
    </row>
    <row r="1387" spans="1:20" x14ac:dyDescent="0.3">
      <c r="A1387" s="95">
        <v>36586</v>
      </c>
      <c r="B1387" s="92" t="s">
        <v>0</v>
      </c>
      <c r="C1387" s="92" t="s">
        <v>0</v>
      </c>
      <c r="D1387" s="92" t="s">
        <v>0</v>
      </c>
      <c r="E1387" s="258">
        <v>171</v>
      </c>
      <c r="F1387" s="97"/>
      <c r="G1387" s="84" t="s">
        <v>0</v>
      </c>
      <c r="H1387" s="84" t="s">
        <v>0</v>
      </c>
      <c r="I1387" s="84" t="s">
        <v>0</v>
      </c>
      <c r="J1387" s="84" t="s">
        <v>0</v>
      </c>
      <c r="K1387" s="258">
        <f t="shared" si="151"/>
        <v>0.58823529411764497</v>
      </c>
      <c r="L1387" s="86"/>
      <c r="M1387" s="258">
        <f t="shared" si="154"/>
        <v>610.02972854427423</v>
      </c>
      <c r="N1387" s="86">
        <f t="shared" si="153"/>
        <v>0.58823529411764497</v>
      </c>
      <c r="O1387" s="86">
        <f t="shared" si="155"/>
        <v>3.7621359223300566</v>
      </c>
      <c r="Q1387" s="95">
        <v>36586</v>
      </c>
      <c r="R1387" s="88">
        <f t="shared" si="152"/>
        <v>610.02972854427423</v>
      </c>
      <c r="T1387" s="31"/>
    </row>
    <row r="1388" spans="1:20" x14ac:dyDescent="0.3">
      <c r="A1388" s="95">
        <v>36617</v>
      </c>
      <c r="B1388" s="92" t="s">
        <v>0</v>
      </c>
      <c r="C1388" s="92" t="s">
        <v>0</v>
      </c>
      <c r="D1388" s="92" t="s">
        <v>0</v>
      </c>
      <c r="E1388" s="258">
        <v>170.9</v>
      </c>
      <c r="F1388" s="97"/>
      <c r="G1388" s="84" t="s">
        <v>0</v>
      </c>
      <c r="H1388" s="84" t="s">
        <v>0</v>
      </c>
      <c r="I1388" s="84" t="s">
        <v>0</v>
      </c>
      <c r="J1388" s="84" t="s">
        <v>0</v>
      </c>
      <c r="K1388" s="258">
        <f t="shared" si="151"/>
        <v>-5.847953216373547E-2</v>
      </c>
      <c r="L1388" s="86"/>
      <c r="M1388" s="258">
        <f t="shared" si="154"/>
        <v>609.67298601296181</v>
      </c>
      <c r="N1388" s="86">
        <f t="shared" si="153"/>
        <v>-5.847953216373547E-2</v>
      </c>
      <c r="O1388" s="86">
        <f t="shared" si="155"/>
        <v>3.0138637733573947</v>
      </c>
      <c r="Q1388" s="95">
        <v>36617</v>
      </c>
      <c r="R1388" s="88">
        <f t="shared" si="152"/>
        <v>609.67298601296181</v>
      </c>
      <c r="T1388" s="31"/>
    </row>
    <row r="1389" spans="1:20" x14ac:dyDescent="0.3">
      <c r="A1389" s="95">
        <v>36647</v>
      </c>
      <c r="B1389" s="92" t="s">
        <v>0</v>
      </c>
      <c r="C1389" s="92" t="s">
        <v>0</v>
      </c>
      <c r="D1389" s="92" t="s">
        <v>0</v>
      </c>
      <c r="E1389" s="258">
        <v>171.2</v>
      </c>
      <c r="F1389" s="31"/>
      <c r="G1389" s="84" t="s">
        <v>0</v>
      </c>
      <c r="H1389" s="84" t="s">
        <v>0</v>
      </c>
      <c r="I1389" s="84" t="s">
        <v>0</v>
      </c>
      <c r="J1389" s="84" t="s">
        <v>0</v>
      </c>
      <c r="K1389" s="258">
        <f t="shared" si="151"/>
        <v>0.17554125219425565</v>
      </c>
      <c r="L1389" s="86"/>
      <c r="M1389" s="258">
        <f t="shared" si="154"/>
        <v>610.74321360689908</v>
      </c>
      <c r="N1389" s="86">
        <f t="shared" si="153"/>
        <v>0.17554125219425565</v>
      </c>
      <c r="O1389" s="86">
        <f t="shared" si="155"/>
        <v>3.1325301204818912</v>
      </c>
      <c r="Q1389" s="95">
        <v>36647</v>
      </c>
      <c r="R1389" s="88">
        <f t="shared" si="152"/>
        <v>610.74321360689908</v>
      </c>
    </row>
    <row r="1390" spans="1:20" x14ac:dyDescent="0.3">
      <c r="A1390" s="95">
        <v>36678</v>
      </c>
      <c r="B1390" s="92" t="s">
        <v>0</v>
      </c>
      <c r="C1390" s="92" t="s">
        <v>0</v>
      </c>
      <c r="D1390" s="92" t="s">
        <v>0</v>
      </c>
      <c r="E1390" s="258">
        <v>172.2</v>
      </c>
      <c r="G1390" s="84" t="s">
        <v>0</v>
      </c>
      <c r="H1390" s="84" t="s">
        <v>0</v>
      </c>
      <c r="I1390" s="84" t="s">
        <v>0</v>
      </c>
      <c r="J1390" s="84" t="s">
        <v>0</v>
      </c>
      <c r="K1390" s="258">
        <f t="shared" si="151"/>
        <v>0.58411214953271173</v>
      </c>
      <c r="L1390" s="86"/>
      <c r="M1390" s="258">
        <f t="shared" si="154"/>
        <v>614.31063892002351</v>
      </c>
      <c r="N1390" s="86">
        <f t="shared" si="153"/>
        <v>0.58411214953271173</v>
      </c>
      <c r="O1390" s="86">
        <f t="shared" si="155"/>
        <v>3.7349397590361155</v>
      </c>
      <c r="Q1390" s="95">
        <v>36678</v>
      </c>
      <c r="R1390" s="88">
        <f t="shared" si="152"/>
        <v>614.31063892002351</v>
      </c>
    </row>
    <row r="1391" spans="1:20" x14ac:dyDescent="0.3">
      <c r="A1391" s="95">
        <v>36708</v>
      </c>
      <c r="B1391" s="92" t="s">
        <v>0</v>
      </c>
      <c r="C1391" s="92" t="s">
        <v>0</v>
      </c>
      <c r="D1391" s="92" t="s">
        <v>0</v>
      </c>
      <c r="E1391" s="258">
        <v>172.7</v>
      </c>
      <c r="G1391" s="84" t="s">
        <v>0</v>
      </c>
      <c r="H1391" s="84" t="s">
        <v>0</v>
      </c>
      <c r="I1391" s="84" t="s">
        <v>0</v>
      </c>
      <c r="J1391" s="84" t="s">
        <v>0</v>
      </c>
      <c r="K1391" s="258">
        <f t="shared" si="151"/>
        <v>0.29036004645761615</v>
      </c>
      <c r="L1391" s="86"/>
      <c r="M1391" s="258">
        <f t="shared" si="154"/>
        <v>616.09435157658572</v>
      </c>
      <c r="N1391" s="86">
        <f t="shared" si="153"/>
        <v>0.29036004645761615</v>
      </c>
      <c r="O1391" s="86">
        <f t="shared" si="155"/>
        <v>3.5992801439711952</v>
      </c>
      <c r="Q1391" s="95">
        <v>36708</v>
      </c>
      <c r="R1391" s="88">
        <f t="shared" si="152"/>
        <v>616.09435157658572</v>
      </c>
    </row>
    <row r="1392" spans="1:20" x14ac:dyDescent="0.3">
      <c r="A1392" s="95">
        <v>36739</v>
      </c>
      <c r="B1392" s="92" t="s">
        <v>0</v>
      </c>
      <c r="C1392" s="92" t="s">
        <v>0</v>
      </c>
      <c r="D1392" s="92" t="s">
        <v>0</v>
      </c>
      <c r="E1392" s="258">
        <v>172.7</v>
      </c>
      <c r="G1392" s="84" t="s">
        <v>0</v>
      </c>
      <c r="H1392" s="84" t="s">
        <v>0</v>
      </c>
      <c r="I1392" s="84" t="s">
        <v>0</v>
      </c>
      <c r="J1392" s="84" t="s">
        <v>0</v>
      </c>
      <c r="K1392" s="258">
        <f t="shared" si="151"/>
        <v>0</v>
      </c>
      <c r="L1392" s="86"/>
      <c r="M1392" s="258">
        <f t="shared" si="154"/>
        <v>616.09435157658572</v>
      </c>
      <c r="N1392" s="86">
        <f t="shared" si="153"/>
        <v>0</v>
      </c>
      <c r="O1392" s="86">
        <f t="shared" si="155"/>
        <v>3.3512866546977715</v>
      </c>
      <c r="Q1392" s="95">
        <v>36739</v>
      </c>
      <c r="R1392" s="88">
        <f t="shared" si="152"/>
        <v>616.09435157658572</v>
      </c>
      <c r="T1392" s="31"/>
    </row>
    <row r="1393" spans="1:20" x14ac:dyDescent="0.3">
      <c r="A1393" s="95">
        <v>36770</v>
      </c>
      <c r="B1393" s="92" t="s">
        <v>0</v>
      </c>
      <c r="C1393" s="92" t="s">
        <v>0</v>
      </c>
      <c r="D1393" s="92" t="s">
        <v>0</v>
      </c>
      <c r="E1393" s="258">
        <v>173.6</v>
      </c>
      <c r="G1393" s="84" t="s">
        <v>0</v>
      </c>
      <c r="H1393" s="84" t="s">
        <v>0</v>
      </c>
      <c r="I1393" s="84" t="s">
        <v>0</v>
      </c>
      <c r="J1393" s="84" t="s">
        <v>0</v>
      </c>
      <c r="K1393" s="258">
        <f t="shared" si="151"/>
        <v>0.52113491603937856</v>
      </c>
      <c r="L1393" s="86"/>
      <c r="M1393" s="258">
        <f t="shared" si="154"/>
        <v>619.30503435839773</v>
      </c>
      <c r="N1393" s="86">
        <f t="shared" si="153"/>
        <v>0.52113491603937856</v>
      </c>
      <c r="O1393" s="86">
        <f t="shared" si="155"/>
        <v>3.4564958283670899</v>
      </c>
      <c r="Q1393" s="95">
        <v>36770</v>
      </c>
      <c r="R1393" s="88">
        <f t="shared" si="152"/>
        <v>619.30503435839773</v>
      </c>
      <c r="T1393" s="31"/>
    </row>
    <row r="1394" spans="1:20" x14ac:dyDescent="0.3">
      <c r="A1394" s="95">
        <v>36800</v>
      </c>
      <c r="B1394" s="92" t="s">
        <v>0</v>
      </c>
      <c r="C1394" s="92" t="s">
        <v>0</v>
      </c>
      <c r="D1394" s="92" t="s">
        <v>0</v>
      </c>
      <c r="E1394" s="258">
        <v>173.9</v>
      </c>
      <c r="G1394" s="84" t="s">
        <v>0</v>
      </c>
      <c r="H1394" s="84" t="s">
        <v>0</v>
      </c>
      <c r="I1394" s="84" t="s">
        <v>0</v>
      </c>
      <c r="J1394" s="84" t="s">
        <v>0</v>
      </c>
      <c r="K1394" s="258">
        <f t="shared" si="151"/>
        <v>0.17281105990785139</v>
      </c>
      <c r="L1394" s="86"/>
      <c r="M1394" s="258">
        <f t="shared" si="154"/>
        <v>620.37526195233511</v>
      </c>
      <c r="N1394" s="86">
        <f t="shared" si="153"/>
        <v>0.17281105990785139</v>
      </c>
      <c r="O1394" s="86">
        <f t="shared" si="155"/>
        <v>3.4503271861987095</v>
      </c>
      <c r="Q1394" s="95">
        <v>36800</v>
      </c>
      <c r="R1394" s="88">
        <f t="shared" si="152"/>
        <v>620.37526195233511</v>
      </c>
    </row>
    <row r="1395" spans="1:20" x14ac:dyDescent="0.3">
      <c r="A1395" s="95">
        <v>36831</v>
      </c>
      <c r="B1395" s="92" t="s">
        <v>0</v>
      </c>
      <c r="C1395" s="92" t="s">
        <v>0</v>
      </c>
      <c r="D1395" s="92" t="s">
        <v>0</v>
      </c>
      <c r="E1395" s="258">
        <v>174.2</v>
      </c>
      <c r="G1395" s="84" t="s">
        <v>0</v>
      </c>
      <c r="H1395" s="84" t="s">
        <v>0</v>
      </c>
      <c r="I1395" s="84" t="s">
        <v>0</v>
      </c>
      <c r="J1395" s="84" t="s">
        <v>0</v>
      </c>
      <c r="K1395" s="258">
        <f t="shared" si="151"/>
        <v>0.17251293847038163</v>
      </c>
      <c r="L1395" s="86"/>
      <c r="M1395" s="258">
        <f t="shared" si="154"/>
        <v>621.44548954627237</v>
      </c>
      <c r="N1395" s="86">
        <f t="shared" si="153"/>
        <v>0.17251293847038163</v>
      </c>
      <c r="O1395" s="86">
        <f t="shared" si="155"/>
        <v>3.4441805225652988</v>
      </c>
      <c r="Q1395" s="95">
        <v>36831</v>
      </c>
      <c r="R1395" s="88">
        <f t="shared" si="152"/>
        <v>621.44548954627237</v>
      </c>
    </row>
    <row r="1396" spans="1:20" x14ac:dyDescent="0.3">
      <c r="A1396" s="95">
        <v>36861</v>
      </c>
      <c r="B1396" s="92" t="s">
        <v>0</v>
      </c>
      <c r="C1396" s="92" t="s">
        <v>0</v>
      </c>
      <c r="D1396" s="92" t="s">
        <v>0</v>
      </c>
      <c r="E1396" s="258">
        <v>174.6</v>
      </c>
      <c r="G1396" s="83" t="s">
        <v>0</v>
      </c>
      <c r="H1396" s="83" t="s">
        <v>0</v>
      </c>
      <c r="I1396" s="84" t="s">
        <v>0</v>
      </c>
      <c r="J1396" s="84" t="s">
        <v>0</v>
      </c>
      <c r="K1396" s="258">
        <f t="shared" si="151"/>
        <v>0.22962112514350874</v>
      </c>
      <c r="L1396" s="86"/>
      <c r="M1396" s="258">
        <f t="shared" si="154"/>
        <v>622.87245967152205</v>
      </c>
      <c r="N1396" s="86">
        <f t="shared" si="153"/>
        <v>0.22962112514350874</v>
      </c>
      <c r="O1396" s="86">
        <f>((M1396/M1384)-1)*100</f>
        <v>3.4360189573459321</v>
      </c>
      <c r="Q1396" s="95">
        <v>36861</v>
      </c>
      <c r="R1396" s="88">
        <f t="shared" si="152"/>
        <v>622.87245967152205</v>
      </c>
    </row>
    <row r="1397" spans="1:20" x14ac:dyDescent="0.3">
      <c r="A1397" s="95">
        <v>36892</v>
      </c>
      <c r="B1397" s="92" t="s">
        <v>0</v>
      </c>
      <c r="C1397" s="92" t="s">
        <v>0</v>
      </c>
      <c r="D1397" s="92" t="s">
        <v>0</v>
      </c>
      <c r="E1397" s="258">
        <v>175.6</v>
      </c>
      <c r="G1397" s="83" t="s">
        <v>0</v>
      </c>
      <c r="H1397" s="83" t="s">
        <v>0</v>
      </c>
      <c r="I1397" s="84" t="s">
        <v>0</v>
      </c>
      <c r="J1397" s="84" t="s">
        <v>0</v>
      </c>
      <c r="K1397" s="258">
        <f t="shared" si="151"/>
        <v>0.57273768613974596</v>
      </c>
      <c r="L1397" s="86"/>
      <c r="M1397" s="258">
        <f t="shared" si="154"/>
        <v>626.43988498464648</v>
      </c>
      <c r="N1397" s="86">
        <f t="shared" si="153"/>
        <v>0.57273768613974596</v>
      </c>
      <c r="O1397" s="86">
        <f t="shared" ref="O1397:O1460" si="156">((M1397/M1385)-1)*100</f>
        <v>3.7212049616065945</v>
      </c>
      <c r="Q1397" s="95">
        <v>36892</v>
      </c>
      <c r="R1397" s="88">
        <f t="shared" si="152"/>
        <v>626.43988498464648</v>
      </c>
      <c r="T1397" s="31"/>
    </row>
    <row r="1398" spans="1:20" x14ac:dyDescent="0.3">
      <c r="A1398" s="95">
        <v>36923</v>
      </c>
      <c r="B1398" s="92" t="s">
        <v>0</v>
      </c>
      <c r="C1398" s="92" t="s">
        <v>0</v>
      </c>
      <c r="D1398" s="92" t="s">
        <v>0</v>
      </c>
      <c r="E1398" s="258">
        <v>176</v>
      </c>
      <c r="G1398" s="83" t="s">
        <v>0</v>
      </c>
      <c r="H1398" s="83" t="s">
        <v>0</v>
      </c>
      <c r="I1398" s="84" t="s">
        <v>0</v>
      </c>
      <c r="J1398" s="84" t="s">
        <v>0</v>
      </c>
      <c r="K1398" s="258">
        <f t="shared" ref="K1398:K1461" si="157">((E1398/E1397)-1)*100</f>
        <v>0.2277904328018332</v>
      </c>
      <c r="L1398" s="86"/>
      <c r="M1398" s="258">
        <f t="shared" si="154"/>
        <v>627.86685510989628</v>
      </c>
      <c r="N1398" s="86">
        <f t="shared" si="153"/>
        <v>0.2277904328018332</v>
      </c>
      <c r="O1398" s="86">
        <f t="shared" si="156"/>
        <v>3.529411764705892</v>
      </c>
      <c r="Q1398" s="95">
        <v>36923</v>
      </c>
      <c r="R1398" s="88">
        <f t="shared" si="152"/>
        <v>627.86685510989628</v>
      </c>
    </row>
    <row r="1399" spans="1:20" x14ac:dyDescent="0.3">
      <c r="A1399" s="95">
        <v>36951</v>
      </c>
      <c r="B1399" s="92" t="s">
        <v>0</v>
      </c>
      <c r="C1399" s="92" t="s">
        <v>0</v>
      </c>
      <c r="D1399" s="92" t="s">
        <v>0</v>
      </c>
      <c r="E1399" s="258">
        <v>176.1</v>
      </c>
      <c r="G1399" s="83" t="s">
        <v>0</v>
      </c>
      <c r="H1399" s="83" t="s">
        <v>0</v>
      </c>
      <c r="I1399" s="84" t="s">
        <v>0</v>
      </c>
      <c r="J1399" s="84" t="s">
        <v>0</v>
      </c>
      <c r="K1399" s="258">
        <f t="shared" si="157"/>
        <v>5.6818181818174551E-2</v>
      </c>
      <c r="L1399" s="86"/>
      <c r="M1399" s="258">
        <f t="shared" si="154"/>
        <v>628.2235976412087</v>
      </c>
      <c r="N1399" s="86">
        <f t="shared" si="153"/>
        <v>5.6818181818174551E-2</v>
      </c>
      <c r="O1399" s="86">
        <f t="shared" si="156"/>
        <v>2.9824561403508643</v>
      </c>
      <c r="Q1399" s="95">
        <v>36951</v>
      </c>
      <c r="R1399" s="88">
        <f t="shared" si="152"/>
        <v>628.2235976412087</v>
      </c>
    </row>
    <row r="1400" spans="1:20" x14ac:dyDescent="0.3">
      <c r="A1400" s="95">
        <v>36982</v>
      </c>
      <c r="B1400" s="92" t="s">
        <v>0</v>
      </c>
      <c r="C1400" s="92" t="s">
        <v>0</v>
      </c>
      <c r="D1400" s="92" t="s">
        <v>0</v>
      </c>
      <c r="E1400" s="258">
        <v>176.4</v>
      </c>
      <c r="G1400" s="83" t="s">
        <v>0</v>
      </c>
      <c r="H1400" s="83" t="s">
        <v>0</v>
      </c>
      <c r="I1400" s="84" t="s">
        <v>0</v>
      </c>
      <c r="J1400" s="84" t="s">
        <v>0</v>
      </c>
      <c r="K1400" s="258">
        <f t="shared" si="157"/>
        <v>0.17035775127769437</v>
      </c>
      <c r="L1400" s="86"/>
      <c r="M1400" s="258">
        <f t="shared" si="154"/>
        <v>629.29382523514607</v>
      </c>
      <c r="N1400" s="86">
        <f t="shared" si="153"/>
        <v>0.17035775127769437</v>
      </c>
      <c r="O1400" s="86">
        <f t="shared" si="156"/>
        <v>3.2182562902282053</v>
      </c>
      <c r="Q1400" s="95">
        <v>36982</v>
      </c>
      <c r="R1400" s="88">
        <f t="shared" si="152"/>
        <v>629.29382523514607</v>
      </c>
    </row>
    <row r="1401" spans="1:20" x14ac:dyDescent="0.3">
      <c r="A1401" s="95">
        <v>37012</v>
      </c>
      <c r="B1401" s="92" t="s">
        <v>0</v>
      </c>
      <c r="C1401" s="92" t="s">
        <v>0</v>
      </c>
      <c r="D1401" s="92" t="s">
        <v>0</v>
      </c>
      <c r="E1401" s="258">
        <v>177.3</v>
      </c>
      <c r="G1401" s="83" t="s">
        <v>0</v>
      </c>
      <c r="H1401" s="83" t="s">
        <v>0</v>
      </c>
      <c r="I1401" s="84" t="s">
        <v>0</v>
      </c>
      <c r="J1401" s="84" t="s">
        <v>0</v>
      </c>
      <c r="K1401" s="258">
        <f t="shared" si="157"/>
        <v>0.51020408163264808</v>
      </c>
      <c r="L1401" s="86"/>
      <c r="M1401" s="258">
        <f t="shared" si="154"/>
        <v>632.50450801695797</v>
      </c>
      <c r="N1401" s="86">
        <f t="shared" si="153"/>
        <v>0.51020408163264808</v>
      </c>
      <c r="O1401" s="86">
        <f t="shared" si="156"/>
        <v>3.5630841121495394</v>
      </c>
      <c r="Q1401" s="95">
        <v>37012</v>
      </c>
      <c r="R1401" s="88">
        <f t="shared" si="152"/>
        <v>632.50450801695797</v>
      </c>
    </row>
    <row r="1402" spans="1:20" x14ac:dyDescent="0.3">
      <c r="A1402" s="95">
        <v>37043</v>
      </c>
      <c r="B1402" s="92" t="s">
        <v>0</v>
      </c>
      <c r="C1402" s="92" t="s">
        <v>0</v>
      </c>
      <c r="D1402" s="92" t="s">
        <v>0</v>
      </c>
      <c r="E1402" s="258">
        <v>177.7</v>
      </c>
      <c r="G1402" s="83" t="s">
        <v>0</v>
      </c>
      <c r="H1402" s="83" t="s">
        <v>0</v>
      </c>
      <c r="I1402" s="84" t="s">
        <v>0</v>
      </c>
      <c r="J1402" s="84" t="s">
        <v>0</v>
      </c>
      <c r="K1402" s="258">
        <f t="shared" si="157"/>
        <v>0.22560631697685629</v>
      </c>
      <c r="L1402" s="86"/>
      <c r="M1402" s="258">
        <f t="shared" si="154"/>
        <v>633.93147814220765</v>
      </c>
      <c r="N1402" s="86">
        <f t="shared" si="153"/>
        <v>0.22560631697685629</v>
      </c>
      <c r="O1402" s="86">
        <f t="shared" si="156"/>
        <v>3.1939605110336666</v>
      </c>
      <c r="Q1402" s="95">
        <v>37043</v>
      </c>
      <c r="R1402" s="88">
        <f t="shared" si="152"/>
        <v>633.93147814220765</v>
      </c>
    </row>
    <row r="1403" spans="1:20" x14ac:dyDescent="0.3">
      <c r="A1403" s="95">
        <v>37073</v>
      </c>
      <c r="B1403" s="92" t="s">
        <v>0</v>
      </c>
      <c r="C1403" s="92" t="s">
        <v>0</v>
      </c>
      <c r="D1403" s="92" t="s">
        <v>0</v>
      </c>
      <c r="E1403" s="258">
        <v>177.4</v>
      </c>
      <c r="G1403" s="83" t="s">
        <v>0</v>
      </c>
      <c r="H1403" s="83" t="s">
        <v>0</v>
      </c>
      <c r="I1403" s="84" t="s">
        <v>0</v>
      </c>
      <c r="J1403" s="84" t="s">
        <v>0</v>
      </c>
      <c r="K1403" s="258">
        <f t="shared" si="157"/>
        <v>-0.16882386043892694</v>
      </c>
      <c r="L1403" s="86"/>
      <c r="M1403" s="258">
        <f t="shared" si="154"/>
        <v>632.86125054827039</v>
      </c>
      <c r="N1403" s="86">
        <f t="shared" si="153"/>
        <v>-0.16882386043892694</v>
      </c>
      <c r="O1403" s="86">
        <f t="shared" si="156"/>
        <v>2.7214823393167276</v>
      </c>
      <c r="Q1403" s="95">
        <v>37073</v>
      </c>
      <c r="R1403" s="88">
        <f t="shared" si="152"/>
        <v>632.86125054827039</v>
      </c>
    </row>
    <row r="1404" spans="1:20" x14ac:dyDescent="0.3">
      <c r="A1404" s="95">
        <v>37104</v>
      </c>
      <c r="B1404" s="92" t="s">
        <v>0</v>
      </c>
      <c r="C1404" s="92" t="s">
        <v>0</v>
      </c>
      <c r="D1404" s="92" t="s">
        <v>0</v>
      </c>
      <c r="E1404" s="258">
        <v>177.4</v>
      </c>
      <c r="G1404" s="83" t="s">
        <v>0</v>
      </c>
      <c r="H1404" s="83" t="s">
        <v>0</v>
      </c>
      <c r="I1404" s="84" t="s">
        <v>0</v>
      </c>
      <c r="J1404" s="84" t="s">
        <v>0</v>
      </c>
      <c r="K1404" s="258">
        <f t="shared" si="157"/>
        <v>0</v>
      </c>
      <c r="L1404" s="86"/>
      <c r="M1404" s="258">
        <f t="shared" si="154"/>
        <v>632.86125054827039</v>
      </c>
      <c r="N1404" s="86">
        <f t="shared" si="153"/>
        <v>0</v>
      </c>
      <c r="O1404" s="86">
        <f t="shared" si="156"/>
        <v>2.7214823393167276</v>
      </c>
      <c r="Q1404" s="95">
        <v>37104</v>
      </c>
      <c r="R1404" s="88">
        <f t="shared" si="152"/>
        <v>632.86125054827039</v>
      </c>
    </row>
    <row r="1405" spans="1:20" x14ac:dyDescent="0.3">
      <c r="A1405" s="95">
        <v>37135</v>
      </c>
      <c r="B1405" s="92" t="s">
        <v>0</v>
      </c>
      <c r="C1405" s="92" t="s">
        <v>0</v>
      </c>
      <c r="D1405" s="92" t="s">
        <v>0</v>
      </c>
      <c r="E1405" s="258">
        <v>178.1</v>
      </c>
      <c r="G1405" s="83" t="s">
        <v>0</v>
      </c>
      <c r="H1405" s="83" t="s">
        <v>0</v>
      </c>
      <c r="I1405" s="84" t="s">
        <v>0</v>
      </c>
      <c r="J1405" s="84" t="s">
        <v>0</v>
      </c>
      <c r="K1405" s="258">
        <f t="shared" si="157"/>
        <v>0.39458850056368622</v>
      </c>
      <c r="L1405" s="86"/>
      <c r="M1405" s="258">
        <f t="shared" si="154"/>
        <v>635.35844826745745</v>
      </c>
      <c r="N1405" s="86">
        <f t="shared" si="153"/>
        <v>0.39458850056368622</v>
      </c>
      <c r="O1405" s="86">
        <f t="shared" si="156"/>
        <v>2.5921658986174823</v>
      </c>
      <c r="Q1405" s="95">
        <v>37135</v>
      </c>
      <c r="R1405" s="88">
        <f t="shared" si="152"/>
        <v>635.35844826745745</v>
      </c>
    </row>
    <row r="1406" spans="1:20" x14ac:dyDescent="0.3">
      <c r="A1406" s="95">
        <v>37165</v>
      </c>
      <c r="B1406" s="92" t="s">
        <v>0</v>
      </c>
      <c r="C1406" s="92" t="s">
        <v>0</v>
      </c>
      <c r="D1406" s="92" t="s">
        <v>0</v>
      </c>
      <c r="E1406" s="258">
        <v>177.6</v>
      </c>
      <c r="G1406" s="83" t="s">
        <v>0</v>
      </c>
      <c r="H1406" s="83" t="s">
        <v>0</v>
      </c>
      <c r="I1406" s="84" t="s">
        <v>0</v>
      </c>
      <c r="J1406" s="84" t="s">
        <v>0</v>
      </c>
      <c r="K1406" s="258">
        <f t="shared" si="157"/>
        <v>-0.28074115665356336</v>
      </c>
      <c r="L1406" s="86"/>
      <c r="M1406" s="258">
        <f t="shared" si="154"/>
        <v>633.57473561089523</v>
      </c>
      <c r="N1406" s="86">
        <f t="shared" si="153"/>
        <v>-0.28074115665356336</v>
      </c>
      <c r="O1406" s="86">
        <f t="shared" si="156"/>
        <v>2.1276595744680549</v>
      </c>
      <c r="Q1406" s="95">
        <v>37165</v>
      </c>
      <c r="R1406" s="88">
        <f t="shared" si="152"/>
        <v>633.57473561089523</v>
      </c>
    </row>
    <row r="1407" spans="1:20" x14ac:dyDescent="0.3">
      <c r="A1407" s="95">
        <v>37196</v>
      </c>
      <c r="B1407" s="92" t="s">
        <v>0</v>
      </c>
      <c r="C1407" s="92" t="s">
        <v>0</v>
      </c>
      <c r="D1407" s="92" t="s">
        <v>0</v>
      </c>
      <c r="E1407" s="258">
        <v>177.5</v>
      </c>
      <c r="G1407" s="83" t="s">
        <v>0</v>
      </c>
      <c r="H1407" s="83" t="s">
        <v>0</v>
      </c>
      <c r="I1407" s="84" t="s">
        <v>0</v>
      </c>
      <c r="J1407" s="84" t="s">
        <v>0</v>
      </c>
      <c r="K1407" s="258">
        <f t="shared" si="157"/>
        <v>-5.6306306306308507E-2</v>
      </c>
      <c r="L1407" s="86"/>
      <c r="M1407" s="258">
        <f t="shared" si="154"/>
        <v>633.21799307958281</v>
      </c>
      <c r="N1407" s="86">
        <f t="shared" si="153"/>
        <v>-5.6306306306308507E-2</v>
      </c>
      <c r="O1407" s="86">
        <f t="shared" si="156"/>
        <v>1.8943742824339749</v>
      </c>
      <c r="Q1407" s="95">
        <v>37196</v>
      </c>
      <c r="R1407" s="88">
        <f t="shared" si="152"/>
        <v>633.21799307958281</v>
      </c>
    </row>
    <row r="1408" spans="1:20" x14ac:dyDescent="0.3">
      <c r="A1408" s="95">
        <v>37226</v>
      </c>
      <c r="B1408" s="92" t="s">
        <v>0</v>
      </c>
      <c r="C1408" s="92" t="s">
        <v>0</v>
      </c>
      <c r="D1408" s="92" t="s">
        <v>0</v>
      </c>
      <c r="E1408" s="258">
        <v>177.4</v>
      </c>
      <c r="G1408" s="83" t="s">
        <v>0</v>
      </c>
      <c r="H1408" s="83" t="s">
        <v>0</v>
      </c>
      <c r="I1408" s="84" t="s">
        <v>0</v>
      </c>
      <c r="J1408" s="84" t="s">
        <v>0</v>
      </c>
      <c r="K1408" s="258">
        <f t="shared" si="157"/>
        <v>-5.6338028169011789E-2</v>
      </c>
      <c r="L1408" s="86"/>
      <c r="M1408" s="258">
        <f t="shared" si="154"/>
        <v>632.86125054827039</v>
      </c>
      <c r="N1408" s="86">
        <f t="shared" si="153"/>
        <v>-5.6338028169011789E-2</v>
      </c>
      <c r="O1408" s="86">
        <f t="shared" si="156"/>
        <v>1.6036655211912887</v>
      </c>
      <c r="Q1408" s="95">
        <v>37226</v>
      </c>
      <c r="R1408" s="88">
        <f t="shared" si="152"/>
        <v>632.86125054827039</v>
      </c>
    </row>
    <row r="1409" spans="1:18" x14ac:dyDescent="0.3">
      <c r="A1409" s="95">
        <v>37257</v>
      </c>
      <c r="B1409" s="92" t="s">
        <v>0</v>
      </c>
      <c r="C1409" s="92" t="s">
        <v>0</v>
      </c>
      <c r="D1409" s="92" t="s">
        <v>0</v>
      </c>
      <c r="E1409" s="258">
        <v>177.7</v>
      </c>
      <c r="G1409" s="83" t="s">
        <v>0</v>
      </c>
      <c r="H1409" s="83" t="s">
        <v>0</v>
      </c>
      <c r="I1409" s="84" t="s">
        <v>0</v>
      </c>
      <c r="J1409" s="84" t="s">
        <v>0</v>
      </c>
      <c r="K1409" s="258">
        <f t="shared" si="157"/>
        <v>0.16910935738443378</v>
      </c>
      <c r="L1409" s="86"/>
      <c r="M1409" s="258">
        <f t="shared" si="154"/>
        <v>633.93147814220765</v>
      </c>
      <c r="N1409" s="86">
        <f t="shared" si="153"/>
        <v>0.16910935738443378</v>
      </c>
      <c r="O1409" s="86">
        <f t="shared" si="156"/>
        <v>1.1958997722095521</v>
      </c>
      <c r="Q1409" s="95">
        <v>37257</v>
      </c>
      <c r="R1409" s="88">
        <f t="shared" si="152"/>
        <v>633.93147814220765</v>
      </c>
    </row>
    <row r="1410" spans="1:18" x14ac:dyDescent="0.3">
      <c r="A1410" s="95">
        <v>37288</v>
      </c>
      <c r="B1410" s="92" t="s">
        <v>0</v>
      </c>
      <c r="C1410" s="92" t="s">
        <v>0</v>
      </c>
      <c r="D1410" s="92" t="s">
        <v>0</v>
      </c>
      <c r="E1410" s="258">
        <v>178</v>
      </c>
      <c r="G1410" s="83" t="s">
        <v>0</v>
      </c>
      <c r="H1410" s="83" t="s">
        <v>0</v>
      </c>
      <c r="I1410" s="84" t="s">
        <v>0</v>
      </c>
      <c r="J1410" s="84" t="s">
        <v>0</v>
      </c>
      <c r="K1410" s="258">
        <f t="shared" si="157"/>
        <v>0.16882386043894915</v>
      </c>
      <c r="L1410" s="86"/>
      <c r="M1410" s="258">
        <f t="shared" si="154"/>
        <v>635.00170573614503</v>
      </c>
      <c r="N1410" s="86">
        <f t="shared" si="153"/>
        <v>0.16882386043894915</v>
      </c>
      <c r="O1410" s="86">
        <f t="shared" si="156"/>
        <v>1.1363636363636243</v>
      </c>
      <c r="Q1410" s="95">
        <v>37288</v>
      </c>
      <c r="R1410" s="88">
        <f t="shared" si="152"/>
        <v>635.00170573614503</v>
      </c>
    </row>
    <row r="1411" spans="1:18" x14ac:dyDescent="0.3">
      <c r="A1411" s="95">
        <v>37316</v>
      </c>
      <c r="B1411" s="92" t="s">
        <v>0</v>
      </c>
      <c r="C1411" s="92" t="s">
        <v>0</v>
      </c>
      <c r="D1411" s="92" t="s">
        <v>0</v>
      </c>
      <c r="E1411" s="258">
        <v>178.5</v>
      </c>
      <c r="G1411" s="83" t="s">
        <v>0</v>
      </c>
      <c r="H1411" s="83" t="s">
        <v>0</v>
      </c>
      <c r="I1411" s="84" t="s">
        <v>0</v>
      </c>
      <c r="J1411" s="84" t="s">
        <v>0</v>
      </c>
      <c r="K1411" s="258">
        <f t="shared" si="157"/>
        <v>0.28089887640450062</v>
      </c>
      <c r="L1411" s="86"/>
      <c r="M1411" s="258">
        <f t="shared" si="154"/>
        <v>636.78541839270724</v>
      </c>
      <c r="N1411" s="86">
        <f t="shared" si="153"/>
        <v>0.28089887640450062</v>
      </c>
      <c r="O1411" s="86">
        <f t="shared" si="156"/>
        <v>1.3628620102214661</v>
      </c>
      <c r="Q1411" s="95">
        <v>37316</v>
      </c>
      <c r="R1411" s="88">
        <f t="shared" si="152"/>
        <v>636.78541839270724</v>
      </c>
    </row>
    <row r="1412" spans="1:18" x14ac:dyDescent="0.3">
      <c r="A1412" s="95">
        <v>37347</v>
      </c>
      <c r="B1412" s="92" t="s">
        <v>0</v>
      </c>
      <c r="C1412" s="92" t="s">
        <v>0</v>
      </c>
      <c r="D1412" s="92" t="s">
        <v>0</v>
      </c>
      <c r="E1412" s="258">
        <v>179.3</v>
      </c>
      <c r="G1412" s="83" t="s">
        <v>0</v>
      </c>
      <c r="H1412" s="83" t="s">
        <v>0</v>
      </c>
      <c r="I1412" s="84" t="s">
        <v>0</v>
      </c>
      <c r="J1412" s="84" t="s">
        <v>0</v>
      </c>
      <c r="K1412" s="258">
        <f t="shared" si="157"/>
        <v>0.44817927170868188</v>
      </c>
      <c r="L1412" s="86"/>
      <c r="M1412" s="258">
        <f t="shared" si="154"/>
        <v>639.63935864320672</v>
      </c>
      <c r="N1412" s="86">
        <f t="shared" si="153"/>
        <v>0.44817927170868188</v>
      </c>
      <c r="O1412" s="86">
        <f t="shared" si="156"/>
        <v>1.6439909297051969</v>
      </c>
      <c r="Q1412" s="95">
        <v>37347</v>
      </c>
      <c r="R1412" s="88">
        <f t="shared" si="152"/>
        <v>639.63935864320672</v>
      </c>
    </row>
    <row r="1413" spans="1:18" x14ac:dyDescent="0.3">
      <c r="A1413" s="95">
        <v>37377</v>
      </c>
      <c r="B1413" s="92" t="s">
        <v>0</v>
      </c>
      <c r="C1413" s="92" t="s">
        <v>0</v>
      </c>
      <c r="D1413" s="92" t="s">
        <v>0</v>
      </c>
      <c r="E1413" s="258">
        <v>179.5</v>
      </c>
      <c r="G1413" s="83" t="s">
        <v>0</v>
      </c>
      <c r="H1413" s="83" t="s">
        <v>0</v>
      </c>
      <c r="I1413" s="84" t="s">
        <v>0</v>
      </c>
      <c r="J1413" s="84" t="s">
        <v>0</v>
      </c>
      <c r="K1413" s="258">
        <f t="shared" si="157"/>
        <v>0.1115448968209698</v>
      </c>
      <c r="L1413" s="86"/>
      <c r="M1413" s="258">
        <f t="shared" si="154"/>
        <v>640.35284370583156</v>
      </c>
      <c r="N1413" s="86">
        <f t="shared" si="153"/>
        <v>0.1115448968209698</v>
      </c>
      <c r="O1413" s="86">
        <f t="shared" si="156"/>
        <v>1.2408347433727984</v>
      </c>
      <c r="Q1413" s="95">
        <v>37377</v>
      </c>
      <c r="R1413" s="88">
        <f t="shared" si="152"/>
        <v>640.35284370583156</v>
      </c>
    </row>
    <row r="1414" spans="1:18" x14ac:dyDescent="0.3">
      <c r="A1414" s="95">
        <v>37408</v>
      </c>
      <c r="B1414" s="92" t="s">
        <v>0</v>
      </c>
      <c r="C1414" s="92" t="s">
        <v>0</v>
      </c>
      <c r="D1414" s="92" t="s">
        <v>0</v>
      </c>
      <c r="E1414" s="258">
        <v>179.6</v>
      </c>
      <c r="G1414" s="83" t="s">
        <v>0</v>
      </c>
      <c r="H1414" s="83" t="s">
        <v>0</v>
      </c>
      <c r="I1414" s="84" t="s">
        <v>0</v>
      </c>
      <c r="J1414" s="84" t="s">
        <v>0</v>
      </c>
      <c r="K1414" s="258">
        <f t="shared" si="157"/>
        <v>5.5710306406675514E-2</v>
      </c>
      <c r="L1414" s="86"/>
      <c r="M1414" s="258">
        <f t="shared" si="154"/>
        <v>640.70958623714398</v>
      </c>
      <c r="N1414" s="86">
        <f t="shared" si="153"/>
        <v>5.5710306406675514E-2</v>
      </c>
      <c r="O1414" s="86">
        <f t="shared" si="156"/>
        <v>1.0692177827799521</v>
      </c>
      <c r="Q1414" s="95">
        <v>37408</v>
      </c>
      <c r="R1414" s="88">
        <f t="shared" si="152"/>
        <v>640.70958623714398</v>
      </c>
    </row>
    <row r="1415" spans="1:18" x14ac:dyDescent="0.3">
      <c r="A1415" s="95">
        <v>37438</v>
      </c>
      <c r="B1415" s="92" t="s">
        <v>0</v>
      </c>
      <c r="C1415" s="92" t="s">
        <v>0</v>
      </c>
      <c r="D1415" s="92" t="s">
        <v>0</v>
      </c>
      <c r="E1415" s="258">
        <v>180</v>
      </c>
      <c r="G1415" s="83" t="s">
        <v>0</v>
      </c>
      <c r="H1415" s="83" t="s">
        <v>0</v>
      </c>
      <c r="I1415" s="84" t="s">
        <v>0</v>
      </c>
      <c r="J1415" s="84" t="s">
        <v>0</v>
      </c>
      <c r="K1415" s="258">
        <f t="shared" si="157"/>
        <v>0.22271714922048602</v>
      </c>
      <c r="L1415" s="86"/>
      <c r="M1415" s="258">
        <f t="shared" si="154"/>
        <v>642.13655636239378</v>
      </c>
      <c r="N1415" s="86">
        <f t="shared" si="153"/>
        <v>0.22271714922048602</v>
      </c>
      <c r="O1415" s="86">
        <f t="shared" si="156"/>
        <v>1.465614430665152</v>
      </c>
      <c r="Q1415" s="95">
        <v>37438</v>
      </c>
      <c r="R1415" s="88">
        <f t="shared" si="152"/>
        <v>642.13655636239378</v>
      </c>
    </row>
    <row r="1416" spans="1:18" x14ac:dyDescent="0.3">
      <c r="A1416" s="95">
        <v>37469</v>
      </c>
      <c r="B1416" s="92" t="s">
        <v>0</v>
      </c>
      <c r="C1416" s="92" t="s">
        <v>0</v>
      </c>
      <c r="D1416" s="92" t="s">
        <v>0</v>
      </c>
      <c r="E1416" s="258">
        <v>180.5</v>
      </c>
      <c r="G1416" s="83" t="s">
        <v>0</v>
      </c>
      <c r="H1416" s="83" t="s">
        <v>0</v>
      </c>
      <c r="I1416" s="84" t="s">
        <v>0</v>
      </c>
      <c r="J1416" s="84" t="s">
        <v>0</v>
      </c>
      <c r="K1416" s="258">
        <f t="shared" si="157"/>
        <v>0.27777777777777679</v>
      </c>
      <c r="L1416" s="86"/>
      <c r="M1416" s="258">
        <f t="shared" si="154"/>
        <v>643.92026901895599</v>
      </c>
      <c r="N1416" s="86">
        <f t="shared" si="153"/>
        <v>0.27777777777777679</v>
      </c>
      <c r="O1416" s="86">
        <f t="shared" si="156"/>
        <v>1.7474633596392231</v>
      </c>
      <c r="Q1416" s="95">
        <v>37469</v>
      </c>
      <c r="R1416" s="88">
        <f t="shared" si="152"/>
        <v>643.92026901895599</v>
      </c>
    </row>
    <row r="1417" spans="1:18" x14ac:dyDescent="0.3">
      <c r="A1417" s="95">
        <v>37500</v>
      </c>
      <c r="B1417" s="92" t="s">
        <v>0</v>
      </c>
      <c r="C1417" s="92" t="s">
        <v>0</v>
      </c>
      <c r="D1417" s="92" t="s">
        <v>0</v>
      </c>
      <c r="E1417" s="258">
        <v>180.8</v>
      </c>
      <c r="G1417" s="83" t="s">
        <v>0</v>
      </c>
      <c r="H1417" s="83" t="s">
        <v>0</v>
      </c>
      <c r="I1417" s="84" t="s">
        <v>0</v>
      </c>
      <c r="J1417" s="84" t="s">
        <v>0</v>
      </c>
      <c r="K1417" s="258">
        <f t="shared" si="157"/>
        <v>0.16620498614958734</v>
      </c>
      <c r="L1417" s="86"/>
      <c r="M1417" s="258">
        <f t="shared" si="154"/>
        <v>644.99049661289337</v>
      </c>
      <c r="N1417" s="86">
        <f t="shared" si="153"/>
        <v>0.16620498614958734</v>
      </c>
      <c r="O1417" s="86">
        <f t="shared" si="156"/>
        <v>1.5160022459292488</v>
      </c>
      <c r="Q1417" s="95">
        <v>37500</v>
      </c>
      <c r="R1417" s="88">
        <f t="shared" si="152"/>
        <v>644.99049661289337</v>
      </c>
    </row>
    <row r="1418" spans="1:18" x14ac:dyDescent="0.3">
      <c r="A1418" s="95">
        <v>37530</v>
      </c>
      <c r="B1418" s="92" t="s">
        <v>0</v>
      </c>
      <c r="C1418" s="92" t="s">
        <v>0</v>
      </c>
      <c r="D1418" s="92" t="s">
        <v>0</v>
      </c>
      <c r="E1418" s="258">
        <v>181.2</v>
      </c>
      <c r="G1418" s="83" t="s">
        <v>0</v>
      </c>
      <c r="H1418" s="83" t="s">
        <v>0</v>
      </c>
      <c r="I1418" s="84" t="s">
        <v>0</v>
      </c>
      <c r="J1418" s="84" t="s">
        <v>0</v>
      </c>
      <c r="K1418" s="258">
        <f t="shared" si="157"/>
        <v>0.22123893805308104</v>
      </c>
      <c r="L1418" s="86"/>
      <c r="M1418" s="258">
        <f t="shared" si="154"/>
        <v>646.41746673814305</v>
      </c>
      <c r="N1418" s="86">
        <f t="shared" si="153"/>
        <v>0.22123893805308104</v>
      </c>
      <c r="O1418" s="86">
        <f t="shared" si="156"/>
        <v>2.0270270270270174</v>
      </c>
      <c r="Q1418" s="95">
        <v>37530</v>
      </c>
      <c r="R1418" s="88">
        <f t="shared" si="152"/>
        <v>646.41746673814305</v>
      </c>
    </row>
    <row r="1419" spans="1:18" x14ac:dyDescent="0.3">
      <c r="A1419" s="95">
        <v>37561</v>
      </c>
      <c r="B1419" s="92" t="s">
        <v>0</v>
      </c>
      <c r="C1419" s="92" t="s">
        <v>0</v>
      </c>
      <c r="D1419" s="92" t="s">
        <v>0</v>
      </c>
      <c r="E1419" s="258">
        <v>181.5</v>
      </c>
      <c r="G1419" s="83" t="s">
        <v>0</v>
      </c>
      <c r="H1419" s="83" t="s">
        <v>0</v>
      </c>
      <c r="I1419" s="84" t="s">
        <v>0</v>
      </c>
      <c r="J1419" s="84" t="s">
        <v>0</v>
      </c>
      <c r="K1419" s="258">
        <f t="shared" si="157"/>
        <v>0.16556291390728006</v>
      </c>
      <c r="L1419" s="86"/>
      <c r="M1419" s="258">
        <f t="shared" si="154"/>
        <v>647.48769433208031</v>
      </c>
      <c r="N1419" s="86">
        <f t="shared" si="153"/>
        <v>0.16556291390728006</v>
      </c>
      <c r="O1419" s="86">
        <f t="shared" si="156"/>
        <v>2.2535211267605382</v>
      </c>
      <c r="Q1419" s="95">
        <v>37561</v>
      </c>
      <c r="R1419" s="88">
        <f t="shared" si="152"/>
        <v>647.48769433208031</v>
      </c>
    </row>
    <row r="1420" spans="1:18" x14ac:dyDescent="0.3">
      <c r="A1420" s="95">
        <v>37591</v>
      </c>
      <c r="B1420" s="92" t="s">
        <v>0</v>
      </c>
      <c r="C1420" s="92" t="s">
        <v>0</v>
      </c>
      <c r="D1420" s="92" t="s">
        <v>0</v>
      </c>
      <c r="E1420" s="258">
        <v>181.8</v>
      </c>
      <c r="G1420" s="83" t="s">
        <v>0</v>
      </c>
      <c r="H1420" s="83" t="s">
        <v>0</v>
      </c>
      <c r="I1420" s="84" t="s">
        <v>0</v>
      </c>
      <c r="J1420" s="84" t="s">
        <v>0</v>
      </c>
      <c r="K1420" s="258">
        <f t="shared" si="157"/>
        <v>0.16528925619836432</v>
      </c>
      <c r="L1420" s="86"/>
      <c r="M1420" s="258">
        <f t="shared" si="154"/>
        <v>648.5579219260178</v>
      </c>
      <c r="N1420" s="86">
        <f t="shared" si="153"/>
        <v>0.16528925619836432</v>
      </c>
      <c r="O1420" s="86">
        <f t="shared" si="156"/>
        <v>2.4802705749718212</v>
      </c>
      <c r="Q1420" s="95">
        <v>37591</v>
      </c>
      <c r="R1420" s="88">
        <f t="shared" si="152"/>
        <v>648.5579219260178</v>
      </c>
    </row>
    <row r="1421" spans="1:18" x14ac:dyDescent="0.3">
      <c r="A1421" s="95">
        <v>37622</v>
      </c>
      <c r="B1421" s="92" t="s">
        <v>0</v>
      </c>
      <c r="C1421" s="92" t="s">
        <v>0</v>
      </c>
      <c r="D1421" s="92" t="s">
        <v>0</v>
      </c>
      <c r="E1421" s="258">
        <v>182.6</v>
      </c>
      <c r="G1421" s="83" t="s">
        <v>0</v>
      </c>
      <c r="H1421" s="83" t="s">
        <v>0</v>
      </c>
      <c r="I1421" s="84" t="s">
        <v>0</v>
      </c>
      <c r="J1421" s="84" t="s">
        <v>0</v>
      </c>
      <c r="K1421" s="258">
        <f t="shared" si="157"/>
        <v>0.44004400440043057</v>
      </c>
      <c r="L1421" s="86"/>
      <c r="M1421" s="258">
        <f t="shared" si="154"/>
        <v>651.41186217651727</v>
      </c>
      <c r="N1421" s="86">
        <f t="shared" si="153"/>
        <v>0.44004400440043057</v>
      </c>
      <c r="O1421" s="86">
        <f t="shared" si="156"/>
        <v>2.7574563871693991</v>
      </c>
      <c r="Q1421" s="95">
        <v>37622</v>
      </c>
      <c r="R1421" s="88">
        <f t="shared" si="152"/>
        <v>651.41186217651727</v>
      </c>
    </row>
    <row r="1422" spans="1:18" x14ac:dyDescent="0.3">
      <c r="A1422" s="95">
        <v>37653</v>
      </c>
      <c r="B1422" s="92" t="s">
        <v>0</v>
      </c>
      <c r="C1422" s="92" t="s">
        <v>0</v>
      </c>
      <c r="D1422" s="92" t="s">
        <v>0</v>
      </c>
      <c r="E1422" s="258">
        <v>183.6</v>
      </c>
      <c r="G1422" s="83" t="s">
        <v>0</v>
      </c>
      <c r="H1422" s="83" t="s">
        <v>0</v>
      </c>
      <c r="I1422" s="84" t="s">
        <v>0</v>
      </c>
      <c r="J1422" s="84" t="s">
        <v>0</v>
      </c>
      <c r="K1422" s="258">
        <f t="shared" si="157"/>
        <v>0.54764512595837367</v>
      </c>
      <c r="L1422" s="86"/>
      <c r="M1422" s="258">
        <f t="shared" si="154"/>
        <v>654.97928748964171</v>
      </c>
      <c r="N1422" s="86">
        <f t="shared" si="153"/>
        <v>0.54764512595837367</v>
      </c>
      <c r="O1422" s="86">
        <f t="shared" si="156"/>
        <v>3.1460674157303359</v>
      </c>
      <c r="Q1422" s="95">
        <v>37653</v>
      </c>
      <c r="R1422" s="88">
        <f t="shared" si="152"/>
        <v>654.97928748964171</v>
      </c>
    </row>
    <row r="1423" spans="1:18" x14ac:dyDescent="0.3">
      <c r="A1423" s="95">
        <v>37681</v>
      </c>
      <c r="B1423" s="92" t="s">
        <v>0</v>
      </c>
      <c r="C1423" s="92" t="s">
        <v>0</v>
      </c>
      <c r="D1423" s="92" t="s">
        <v>0</v>
      </c>
      <c r="E1423" s="258">
        <v>183.9</v>
      </c>
      <c r="G1423" s="83" t="s">
        <v>0</v>
      </c>
      <c r="H1423" s="83" t="s">
        <v>0</v>
      </c>
      <c r="I1423" s="84" t="s">
        <v>0</v>
      </c>
      <c r="J1423" s="84" t="s">
        <v>0</v>
      </c>
      <c r="K1423" s="258">
        <f t="shared" si="157"/>
        <v>0.16339869281045694</v>
      </c>
      <c r="L1423" s="86"/>
      <c r="M1423" s="258">
        <f t="shared" si="154"/>
        <v>656.04951508357908</v>
      </c>
      <c r="N1423" s="86">
        <f t="shared" si="153"/>
        <v>0.16339869281045694</v>
      </c>
      <c r="O1423" s="86">
        <f t="shared" si="156"/>
        <v>3.0252100840336249</v>
      </c>
      <c r="Q1423" s="95">
        <v>37681</v>
      </c>
      <c r="R1423" s="88">
        <f t="shared" si="152"/>
        <v>656.04951508357908</v>
      </c>
    </row>
    <row r="1424" spans="1:18" x14ac:dyDescent="0.3">
      <c r="A1424" s="95">
        <v>37712</v>
      </c>
      <c r="B1424" s="92" t="s">
        <v>0</v>
      </c>
      <c r="C1424" s="92" t="s">
        <v>0</v>
      </c>
      <c r="D1424" s="92" t="s">
        <v>0</v>
      </c>
      <c r="E1424" s="258">
        <v>183.2</v>
      </c>
      <c r="G1424" s="83" t="s">
        <v>0</v>
      </c>
      <c r="H1424" s="83" t="s">
        <v>0</v>
      </c>
      <c r="I1424" s="84" t="s">
        <v>0</v>
      </c>
      <c r="J1424" s="84" t="s">
        <v>0</v>
      </c>
      <c r="K1424" s="258">
        <f t="shared" si="157"/>
        <v>-0.38064165307233333</v>
      </c>
      <c r="L1424" s="86"/>
      <c r="M1424" s="258">
        <f t="shared" si="154"/>
        <v>653.55231736439191</v>
      </c>
      <c r="N1424" s="86">
        <f t="shared" si="153"/>
        <v>-0.38064165307233333</v>
      </c>
      <c r="O1424" s="86">
        <f t="shared" si="156"/>
        <v>2.1751254880089332</v>
      </c>
      <c r="Q1424" s="95">
        <v>37712</v>
      </c>
      <c r="R1424" s="88">
        <f t="shared" si="152"/>
        <v>653.55231736439191</v>
      </c>
    </row>
    <row r="1425" spans="1:18" x14ac:dyDescent="0.3">
      <c r="A1425" s="95">
        <v>37742</v>
      </c>
      <c r="B1425" s="92" t="s">
        <v>0</v>
      </c>
      <c r="C1425" s="92" t="s">
        <v>0</v>
      </c>
      <c r="D1425" s="92" t="s">
        <v>0</v>
      </c>
      <c r="E1425" s="258">
        <v>182.9</v>
      </c>
      <c r="G1425" s="83" t="s">
        <v>0</v>
      </c>
      <c r="H1425" s="83" t="s">
        <v>0</v>
      </c>
      <c r="I1425" s="84" t="s">
        <v>0</v>
      </c>
      <c r="J1425" s="84" t="s">
        <v>0</v>
      </c>
      <c r="K1425" s="258">
        <f t="shared" si="157"/>
        <v>-0.16375545851528006</v>
      </c>
      <c r="L1425" s="86"/>
      <c r="M1425" s="258">
        <f t="shared" si="154"/>
        <v>652.48208977045465</v>
      </c>
      <c r="N1425" s="86">
        <f t="shared" si="153"/>
        <v>-0.16375545851526896</v>
      </c>
      <c r="O1425" s="86">
        <f t="shared" si="156"/>
        <v>1.8941504178273227</v>
      </c>
      <c r="Q1425" s="95">
        <v>37742</v>
      </c>
      <c r="R1425" s="88">
        <f t="shared" si="152"/>
        <v>652.48208977045465</v>
      </c>
    </row>
    <row r="1426" spans="1:18" x14ac:dyDescent="0.3">
      <c r="A1426" s="95">
        <v>37773</v>
      </c>
      <c r="B1426" s="92" t="s">
        <v>0</v>
      </c>
      <c r="C1426" s="92" t="s">
        <v>0</v>
      </c>
      <c r="D1426" s="92" t="s">
        <v>0</v>
      </c>
      <c r="E1426" s="258">
        <v>183.1</v>
      </c>
      <c r="G1426" s="83" t="s">
        <v>0</v>
      </c>
      <c r="H1426" s="83" t="s">
        <v>0</v>
      </c>
      <c r="I1426" s="84" t="s">
        <v>0</v>
      </c>
      <c r="J1426" s="84" t="s">
        <v>0</v>
      </c>
      <c r="K1426" s="258">
        <f t="shared" si="157"/>
        <v>0.10934937124111865</v>
      </c>
      <c r="L1426" s="86"/>
      <c r="M1426" s="258">
        <f t="shared" si="154"/>
        <v>653.1955748330796</v>
      </c>
      <c r="N1426" s="86">
        <f t="shared" si="153"/>
        <v>0.10934937124111865</v>
      </c>
      <c r="O1426" s="86">
        <f t="shared" si="156"/>
        <v>1.9487750556793193</v>
      </c>
      <c r="Q1426" s="95">
        <v>37773</v>
      </c>
      <c r="R1426" s="88">
        <f t="shared" si="152"/>
        <v>653.1955748330796</v>
      </c>
    </row>
    <row r="1427" spans="1:18" x14ac:dyDescent="0.3">
      <c r="A1427" s="95">
        <v>37803</v>
      </c>
      <c r="B1427" s="92" t="s">
        <v>0</v>
      </c>
      <c r="C1427" s="92" t="s">
        <v>0</v>
      </c>
      <c r="D1427" s="92" t="s">
        <v>0</v>
      </c>
      <c r="E1427" s="258">
        <v>183.7</v>
      </c>
      <c r="G1427" s="83" t="s">
        <v>0</v>
      </c>
      <c r="H1427" s="83" t="s">
        <v>0</v>
      </c>
      <c r="I1427" s="84" t="s">
        <v>0</v>
      </c>
      <c r="J1427" s="84" t="s">
        <v>0</v>
      </c>
      <c r="K1427" s="258">
        <f t="shared" si="157"/>
        <v>0.32768978700163931</v>
      </c>
      <c r="L1427" s="86"/>
      <c r="M1427" s="258">
        <f t="shared" si="154"/>
        <v>655.33603002095424</v>
      </c>
      <c r="N1427" s="86">
        <f t="shared" si="153"/>
        <v>0.32768978700163931</v>
      </c>
      <c r="O1427" s="86">
        <f t="shared" si="156"/>
        <v>2.0555555555555882</v>
      </c>
      <c r="Q1427" s="95">
        <v>37803</v>
      </c>
      <c r="R1427" s="88">
        <f t="shared" si="152"/>
        <v>655.33603002095424</v>
      </c>
    </row>
    <row r="1428" spans="1:18" x14ac:dyDescent="0.3">
      <c r="A1428" s="95">
        <v>37834</v>
      </c>
      <c r="B1428" s="92" t="s">
        <v>0</v>
      </c>
      <c r="C1428" s="92" t="s">
        <v>0</v>
      </c>
      <c r="D1428" s="92" t="s">
        <v>0</v>
      </c>
      <c r="E1428" s="258">
        <v>184.5</v>
      </c>
      <c r="G1428" s="83" t="s">
        <v>0</v>
      </c>
      <c r="H1428" s="83" t="s">
        <v>0</v>
      </c>
      <c r="I1428" s="84" t="s">
        <v>0</v>
      </c>
      <c r="J1428" s="84" t="s">
        <v>0</v>
      </c>
      <c r="K1428" s="258">
        <f t="shared" si="157"/>
        <v>0.4354926510615087</v>
      </c>
      <c r="L1428" s="86"/>
      <c r="M1428" s="258">
        <f t="shared" si="154"/>
        <v>658.18997027145372</v>
      </c>
      <c r="N1428" s="86">
        <f t="shared" si="153"/>
        <v>0.4354926510615087</v>
      </c>
      <c r="O1428" s="86">
        <f t="shared" si="156"/>
        <v>2.2160664819944831</v>
      </c>
      <c r="Q1428" s="95">
        <v>37834</v>
      </c>
      <c r="R1428" s="88">
        <f t="shared" ref="R1428:R1491" si="158">M1428</f>
        <v>658.18997027145372</v>
      </c>
    </row>
    <row r="1429" spans="1:18" x14ac:dyDescent="0.3">
      <c r="A1429" s="95">
        <v>37865</v>
      </c>
      <c r="B1429" s="92" t="s">
        <v>0</v>
      </c>
      <c r="C1429" s="92" t="s">
        <v>0</v>
      </c>
      <c r="D1429" s="92" t="s">
        <v>0</v>
      </c>
      <c r="E1429" s="258">
        <v>185.1</v>
      </c>
      <c r="G1429" s="83" t="s">
        <v>0</v>
      </c>
      <c r="H1429" s="83" t="s">
        <v>0</v>
      </c>
      <c r="I1429" s="84" t="s">
        <v>0</v>
      </c>
      <c r="J1429" s="84" t="s">
        <v>0</v>
      </c>
      <c r="K1429" s="258">
        <f t="shared" si="157"/>
        <v>0.32520325203251321</v>
      </c>
      <c r="L1429" s="86"/>
      <c r="M1429" s="258">
        <f t="shared" si="154"/>
        <v>660.33042545932835</v>
      </c>
      <c r="N1429" s="86">
        <f t="shared" si="153"/>
        <v>0.32520325203251321</v>
      </c>
      <c r="O1429" s="86">
        <f t="shared" si="156"/>
        <v>2.3783185840708043</v>
      </c>
      <c r="Q1429" s="95">
        <v>37865</v>
      </c>
      <c r="R1429" s="88">
        <f t="shared" si="158"/>
        <v>660.33042545932835</v>
      </c>
    </row>
    <row r="1430" spans="1:18" x14ac:dyDescent="0.3">
      <c r="A1430" s="95">
        <v>37895</v>
      </c>
      <c r="B1430" s="92" t="s">
        <v>0</v>
      </c>
      <c r="C1430" s="92" t="s">
        <v>0</v>
      </c>
      <c r="D1430" s="92" t="s">
        <v>0</v>
      </c>
      <c r="E1430" s="258">
        <v>184.9</v>
      </c>
      <c r="G1430" s="83" t="s">
        <v>0</v>
      </c>
      <c r="H1430" s="83" t="s">
        <v>0</v>
      </c>
      <c r="I1430" s="84" t="s">
        <v>0</v>
      </c>
      <c r="J1430" s="84" t="s">
        <v>0</v>
      </c>
      <c r="K1430" s="258">
        <f t="shared" si="157"/>
        <v>-0.10804970286331095</v>
      </c>
      <c r="L1430" s="86"/>
      <c r="M1430" s="258">
        <f t="shared" si="154"/>
        <v>659.61694039670351</v>
      </c>
      <c r="N1430" s="86">
        <f t="shared" ref="N1430:N1493" si="159">((M1430/M1429)-1)*100</f>
        <v>-0.10804970286331095</v>
      </c>
      <c r="O1430" s="86">
        <f t="shared" si="156"/>
        <v>2.0419426048565281</v>
      </c>
      <c r="Q1430" s="95">
        <v>37895</v>
      </c>
      <c r="R1430" s="88">
        <f t="shared" si="158"/>
        <v>659.61694039670351</v>
      </c>
    </row>
    <row r="1431" spans="1:18" x14ac:dyDescent="0.3">
      <c r="A1431" s="95">
        <v>37926</v>
      </c>
      <c r="B1431" s="92" t="s">
        <v>0</v>
      </c>
      <c r="C1431" s="92" t="s">
        <v>0</v>
      </c>
      <c r="D1431" s="92" t="s">
        <v>0</v>
      </c>
      <c r="E1431" s="258">
        <v>185</v>
      </c>
      <c r="G1431" s="83" t="s">
        <v>0</v>
      </c>
      <c r="H1431" s="83" t="s">
        <v>0</v>
      </c>
      <c r="I1431" s="84" t="s">
        <v>0</v>
      </c>
      <c r="J1431" s="84" t="s">
        <v>0</v>
      </c>
      <c r="K1431" s="258">
        <f t="shared" si="157"/>
        <v>5.4083288263928608E-2</v>
      </c>
      <c r="L1431" s="86"/>
      <c r="M1431" s="258">
        <f t="shared" si="154"/>
        <v>659.97368292801593</v>
      </c>
      <c r="N1431" s="86">
        <f t="shared" si="159"/>
        <v>5.4083288263928608E-2</v>
      </c>
      <c r="O1431" s="86">
        <f t="shared" si="156"/>
        <v>1.9283746556474135</v>
      </c>
      <c r="Q1431" s="95">
        <v>37926</v>
      </c>
      <c r="R1431" s="88">
        <f t="shared" si="158"/>
        <v>659.97368292801593</v>
      </c>
    </row>
    <row r="1432" spans="1:18" x14ac:dyDescent="0.3">
      <c r="A1432" s="95">
        <v>37956</v>
      </c>
      <c r="B1432" s="92" t="s">
        <v>0</v>
      </c>
      <c r="C1432" s="92" t="s">
        <v>0</v>
      </c>
      <c r="D1432" s="92" t="s">
        <v>0</v>
      </c>
      <c r="E1432" s="258">
        <v>185.5</v>
      </c>
      <c r="G1432" s="83" t="s">
        <v>0</v>
      </c>
      <c r="H1432" s="83" t="s">
        <v>0</v>
      </c>
      <c r="I1432" s="84" t="s">
        <v>0</v>
      </c>
      <c r="J1432" s="84" t="s">
        <v>0</v>
      </c>
      <c r="K1432" s="258">
        <f t="shared" si="157"/>
        <v>0.27027027027026751</v>
      </c>
      <c r="L1432" s="86"/>
      <c r="M1432" s="258">
        <f t="shared" ref="M1432:M1495" si="160">M1431*(1+(K1432/100))</f>
        <v>661.75739558457815</v>
      </c>
      <c r="N1432" s="86">
        <f t="shared" si="159"/>
        <v>0.27027027027026751</v>
      </c>
      <c r="O1432" s="86">
        <f t="shared" si="156"/>
        <v>2.0352035203520469</v>
      </c>
      <c r="Q1432" s="95">
        <v>37956</v>
      </c>
      <c r="R1432" s="88">
        <f t="shared" si="158"/>
        <v>661.75739558457815</v>
      </c>
    </row>
    <row r="1433" spans="1:18" x14ac:dyDescent="0.3">
      <c r="A1433" s="95">
        <v>37987</v>
      </c>
      <c r="B1433" s="92" t="s">
        <v>0</v>
      </c>
      <c r="C1433" s="92" t="s">
        <v>0</v>
      </c>
      <c r="D1433" s="92" t="s">
        <v>0</v>
      </c>
      <c r="E1433" s="258">
        <v>186.3</v>
      </c>
      <c r="G1433" s="83" t="s">
        <v>0</v>
      </c>
      <c r="H1433" s="83" t="s">
        <v>0</v>
      </c>
      <c r="I1433" s="84" t="s">
        <v>0</v>
      </c>
      <c r="J1433" s="84" t="s">
        <v>0</v>
      </c>
      <c r="K1433" s="258">
        <f t="shared" si="157"/>
        <v>0.43126684636118906</v>
      </c>
      <c r="L1433" s="86"/>
      <c r="M1433" s="258">
        <f t="shared" si="160"/>
        <v>664.61133583507774</v>
      </c>
      <c r="N1433" s="86">
        <f t="shared" si="159"/>
        <v>0.43126684636118906</v>
      </c>
      <c r="O1433" s="86">
        <f t="shared" si="156"/>
        <v>2.0262869660460314</v>
      </c>
      <c r="Q1433" s="95">
        <v>37987</v>
      </c>
      <c r="R1433" s="88">
        <f t="shared" si="158"/>
        <v>664.61133583507774</v>
      </c>
    </row>
    <row r="1434" spans="1:18" x14ac:dyDescent="0.3">
      <c r="A1434" s="95">
        <v>38018</v>
      </c>
      <c r="B1434" s="92" t="s">
        <v>0</v>
      </c>
      <c r="C1434" s="92" t="s">
        <v>0</v>
      </c>
      <c r="D1434" s="92" t="s">
        <v>0</v>
      </c>
      <c r="E1434" s="258">
        <v>186.7</v>
      </c>
      <c r="G1434" s="83" t="s">
        <v>0</v>
      </c>
      <c r="H1434" s="83" t="s">
        <v>0</v>
      </c>
      <c r="I1434" s="84" t="s">
        <v>0</v>
      </c>
      <c r="J1434" s="84" t="s">
        <v>0</v>
      </c>
      <c r="K1434" s="258">
        <f t="shared" si="157"/>
        <v>0.21470746108425143</v>
      </c>
      <c r="L1434" s="86"/>
      <c r="M1434" s="258">
        <f t="shared" si="160"/>
        <v>666.03830596032731</v>
      </c>
      <c r="N1434" s="86">
        <f t="shared" si="159"/>
        <v>0.21470746108425143</v>
      </c>
      <c r="O1434" s="86">
        <f t="shared" si="156"/>
        <v>1.6884531590413809</v>
      </c>
      <c r="Q1434" s="95">
        <v>38018</v>
      </c>
      <c r="R1434" s="88">
        <f t="shared" si="158"/>
        <v>666.03830596032731</v>
      </c>
    </row>
    <row r="1435" spans="1:18" x14ac:dyDescent="0.3">
      <c r="A1435" s="95">
        <v>38047</v>
      </c>
      <c r="B1435" s="92" t="s">
        <v>0</v>
      </c>
      <c r="C1435" s="92" t="s">
        <v>0</v>
      </c>
      <c r="D1435" s="92" t="s">
        <v>0</v>
      </c>
      <c r="E1435" s="258">
        <v>187.1</v>
      </c>
      <c r="G1435" s="83" t="s">
        <v>0</v>
      </c>
      <c r="H1435" s="83" t="s">
        <v>0</v>
      </c>
      <c r="I1435" s="84" t="s">
        <v>0</v>
      </c>
      <c r="J1435" s="84" t="s">
        <v>0</v>
      </c>
      <c r="K1435" s="258">
        <f t="shared" si="157"/>
        <v>0.21424745581146709</v>
      </c>
      <c r="L1435" s="86"/>
      <c r="M1435" s="258">
        <f t="shared" si="160"/>
        <v>667.4652760855771</v>
      </c>
      <c r="N1435" s="86">
        <f t="shared" si="159"/>
        <v>0.21424745581146709</v>
      </c>
      <c r="O1435" s="86">
        <f t="shared" si="156"/>
        <v>1.7400761283306032</v>
      </c>
      <c r="Q1435" s="95">
        <v>38047</v>
      </c>
      <c r="R1435" s="88">
        <f t="shared" si="158"/>
        <v>667.4652760855771</v>
      </c>
    </row>
    <row r="1436" spans="1:18" x14ac:dyDescent="0.3">
      <c r="A1436" s="95">
        <v>38078</v>
      </c>
      <c r="B1436" s="92" t="s">
        <v>0</v>
      </c>
      <c r="C1436" s="92" t="s">
        <v>0</v>
      </c>
      <c r="D1436" s="92" t="s">
        <v>0</v>
      </c>
      <c r="E1436" s="258">
        <v>187.4</v>
      </c>
      <c r="G1436" s="83" t="s">
        <v>0</v>
      </c>
      <c r="H1436" s="83" t="s">
        <v>0</v>
      </c>
      <c r="I1436" s="84" t="s">
        <v>0</v>
      </c>
      <c r="J1436" s="84" t="s">
        <v>0</v>
      </c>
      <c r="K1436" s="258">
        <f t="shared" si="157"/>
        <v>0.16034206306787535</v>
      </c>
      <c r="L1436" s="86"/>
      <c r="M1436" s="258">
        <f t="shared" si="160"/>
        <v>668.53550367951436</v>
      </c>
      <c r="N1436" s="86">
        <f t="shared" si="159"/>
        <v>0.16034206306787535</v>
      </c>
      <c r="O1436" s="86">
        <f t="shared" si="156"/>
        <v>2.2925764192139653</v>
      </c>
      <c r="Q1436" s="95">
        <v>38078</v>
      </c>
      <c r="R1436" s="88">
        <f t="shared" si="158"/>
        <v>668.53550367951436</v>
      </c>
    </row>
    <row r="1437" spans="1:18" x14ac:dyDescent="0.3">
      <c r="A1437" s="95">
        <v>38108</v>
      </c>
      <c r="B1437" s="92" t="s">
        <v>0</v>
      </c>
      <c r="C1437" s="92" t="s">
        <v>0</v>
      </c>
      <c r="D1437" s="92" t="s">
        <v>0</v>
      </c>
      <c r="E1437" s="258">
        <v>188.2</v>
      </c>
      <c r="G1437" s="83" t="s">
        <v>0</v>
      </c>
      <c r="H1437" s="83" t="s">
        <v>0</v>
      </c>
      <c r="I1437" s="84" t="s">
        <v>0</v>
      </c>
      <c r="J1437" s="84" t="s">
        <v>0</v>
      </c>
      <c r="K1437" s="258">
        <f t="shared" si="157"/>
        <v>0.42689434364993062</v>
      </c>
      <c r="L1437" s="86"/>
      <c r="M1437" s="258">
        <f t="shared" si="160"/>
        <v>671.38944393001384</v>
      </c>
      <c r="N1437" s="86">
        <f t="shared" si="159"/>
        <v>0.42689434364993062</v>
      </c>
      <c r="O1437" s="86">
        <f t="shared" si="156"/>
        <v>2.8977583378895222</v>
      </c>
      <c r="Q1437" s="95">
        <v>38108</v>
      </c>
      <c r="R1437" s="88">
        <f t="shared" si="158"/>
        <v>671.38944393001384</v>
      </c>
    </row>
    <row r="1438" spans="1:18" x14ac:dyDescent="0.3">
      <c r="A1438" s="95">
        <v>38139</v>
      </c>
      <c r="B1438" s="92" t="s">
        <v>0</v>
      </c>
      <c r="C1438" s="92" t="s">
        <v>0</v>
      </c>
      <c r="D1438" s="92" t="s">
        <v>0</v>
      </c>
      <c r="E1438" s="258">
        <v>188.9</v>
      </c>
      <c r="G1438" s="83" t="s">
        <v>0</v>
      </c>
      <c r="H1438" s="83" t="s">
        <v>0</v>
      </c>
      <c r="I1438" s="84" t="s">
        <v>0</v>
      </c>
      <c r="J1438" s="84" t="s">
        <v>0</v>
      </c>
      <c r="K1438" s="258">
        <f t="shared" si="157"/>
        <v>0.37194473963868546</v>
      </c>
      <c r="L1438" s="86"/>
      <c r="M1438" s="258">
        <f t="shared" si="160"/>
        <v>673.8866416492009</v>
      </c>
      <c r="N1438" s="86">
        <f t="shared" si="159"/>
        <v>0.37194473963868546</v>
      </c>
      <c r="O1438" s="86">
        <f t="shared" si="156"/>
        <v>3.1676679410157949</v>
      </c>
      <c r="Q1438" s="95">
        <v>38139</v>
      </c>
      <c r="R1438" s="88">
        <f t="shared" si="158"/>
        <v>673.8866416492009</v>
      </c>
    </row>
    <row r="1439" spans="1:18" x14ac:dyDescent="0.3">
      <c r="A1439" s="95">
        <v>38169</v>
      </c>
      <c r="B1439" s="92" t="s">
        <v>0</v>
      </c>
      <c r="C1439" s="92" t="s">
        <v>0</v>
      </c>
      <c r="D1439" s="92" t="s">
        <v>0</v>
      </c>
      <c r="E1439" s="258">
        <v>189.1</v>
      </c>
      <c r="G1439" s="83" t="s">
        <v>0</v>
      </c>
      <c r="H1439" s="83" t="s">
        <v>0</v>
      </c>
      <c r="I1439" s="84" t="s">
        <v>0</v>
      </c>
      <c r="J1439" s="84" t="s">
        <v>0</v>
      </c>
      <c r="K1439" s="258">
        <f t="shared" si="157"/>
        <v>0.10587612493382359</v>
      </c>
      <c r="L1439" s="86"/>
      <c r="M1439" s="258">
        <f t="shared" si="160"/>
        <v>674.60012671182574</v>
      </c>
      <c r="N1439" s="86">
        <f t="shared" si="159"/>
        <v>0.10587612493382359</v>
      </c>
      <c r="O1439" s="86">
        <f t="shared" si="156"/>
        <v>2.9395753946651615</v>
      </c>
      <c r="Q1439" s="95">
        <v>38169</v>
      </c>
      <c r="R1439" s="88">
        <f t="shared" si="158"/>
        <v>674.60012671182574</v>
      </c>
    </row>
    <row r="1440" spans="1:18" x14ac:dyDescent="0.3">
      <c r="A1440" s="95">
        <v>38200</v>
      </c>
      <c r="B1440" s="92" t="s">
        <v>0</v>
      </c>
      <c r="C1440" s="92" t="s">
        <v>0</v>
      </c>
      <c r="D1440" s="92" t="s">
        <v>0</v>
      </c>
      <c r="E1440" s="258">
        <v>189.2</v>
      </c>
      <c r="G1440" s="83" t="s">
        <v>0</v>
      </c>
      <c r="H1440" s="83" t="s">
        <v>0</v>
      </c>
      <c r="I1440" s="84" t="s">
        <v>0</v>
      </c>
      <c r="J1440" s="84" t="s">
        <v>0</v>
      </c>
      <c r="K1440" s="258">
        <f t="shared" si="157"/>
        <v>5.2882072977267214E-2</v>
      </c>
      <c r="L1440" s="86"/>
      <c r="M1440" s="258">
        <f t="shared" si="160"/>
        <v>674.95686924313827</v>
      </c>
      <c r="N1440" s="86">
        <f t="shared" si="159"/>
        <v>5.2882072977267214E-2</v>
      </c>
      <c r="O1440" s="86">
        <f t="shared" si="156"/>
        <v>2.5474254742547053</v>
      </c>
      <c r="Q1440" s="95">
        <v>38200</v>
      </c>
      <c r="R1440" s="88">
        <f t="shared" si="158"/>
        <v>674.95686924313827</v>
      </c>
    </row>
    <row r="1441" spans="1:18" x14ac:dyDescent="0.3">
      <c r="A1441" s="95">
        <v>38231</v>
      </c>
      <c r="B1441" s="92" t="s">
        <v>0</v>
      </c>
      <c r="C1441" s="92" t="s">
        <v>0</v>
      </c>
      <c r="D1441" s="92" t="s">
        <v>0</v>
      </c>
      <c r="E1441" s="258">
        <v>189.8</v>
      </c>
      <c r="G1441" s="83" t="s">
        <v>0</v>
      </c>
      <c r="H1441" s="83" t="s">
        <v>0</v>
      </c>
      <c r="I1441" s="84" t="s">
        <v>0</v>
      </c>
      <c r="J1441" s="84" t="s">
        <v>0</v>
      </c>
      <c r="K1441" s="258">
        <f t="shared" si="157"/>
        <v>0.31712473572940159</v>
      </c>
      <c r="L1441" s="86"/>
      <c r="M1441" s="258">
        <f t="shared" si="160"/>
        <v>677.09732443101302</v>
      </c>
      <c r="N1441" s="86">
        <f t="shared" si="159"/>
        <v>0.31712473572940159</v>
      </c>
      <c r="O1441" s="86">
        <f t="shared" si="156"/>
        <v>2.5391680172879516</v>
      </c>
      <c r="Q1441" s="95">
        <v>38231</v>
      </c>
      <c r="R1441" s="88">
        <f t="shared" si="158"/>
        <v>677.09732443101302</v>
      </c>
    </row>
    <row r="1442" spans="1:18" x14ac:dyDescent="0.3">
      <c r="A1442" s="95">
        <v>38261</v>
      </c>
      <c r="B1442" s="92" t="s">
        <v>0</v>
      </c>
      <c r="C1442" s="92" t="s">
        <v>0</v>
      </c>
      <c r="D1442" s="92" t="s">
        <v>0</v>
      </c>
      <c r="E1442" s="258">
        <v>190.8</v>
      </c>
      <c r="G1442" s="83" t="s">
        <v>0</v>
      </c>
      <c r="H1442" s="83" t="s">
        <v>0</v>
      </c>
      <c r="I1442" s="84" t="s">
        <v>0</v>
      </c>
      <c r="J1442" s="84" t="s">
        <v>0</v>
      </c>
      <c r="K1442" s="258">
        <f t="shared" si="157"/>
        <v>0.52687038988408208</v>
      </c>
      <c r="L1442" s="86"/>
      <c r="M1442" s="258">
        <f t="shared" si="160"/>
        <v>680.66474974413734</v>
      </c>
      <c r="N1442" s="86">
        <f t="shared" si="159"/>
        <v>0.52687038988408208</v>
      </c>
      <c r="O1442" s="86">
        <f t="shared" si="156"/>
        <v>3.1909140075716325</v>
      </c>
      <c r="Q1442" s="95">
        <v>38261</v>
      </c>
      <c r="R1442" s="88">
        <f t="shared" si="158"/>
        <v>680.66474974413734</v>
      </c>
    </row>
    <row r="1443" spans="1:18" x14ac:dyDescent="0.3">
      <c r="A1443" s="95">
        <v>38292</v>
      </c>
      <c r="B1443" s="92" t="s">
        <v>0</v>
      </c>
      <c r="C1443" s="92" t="s">
        <v>0</v>
      </c>
      <c r="D1443" s="92" t="s">
        <v>0</v>
      </c>
      <c r="E1443" s="258">
        <v>191.7</v>
      </c>
      <c r="G1443" s="83" t="s">
        <v>0</v>
      </c>
      <c r="H1443" s="83" t="s">
        <v>0</v>
      </c>
      <c r="I1443" s="84" t="s">
        <v>0</v>
      </c>
      <c r="J1443" s="84" t="s">
        <v>0</v>
      </c>
      <c r="K1443" s="258">
        <f t="shared" si="157"/>
        <v>0.47169811320753041</v>
      </c>
      <c r="L1443" s="86"/>
      <c r="M1443" s="258">
        <f t="shared" si="160"/>
        <v>683.87543252594924</v>
      </c>
      <c r="N1443" s="86">
        <f t="shared" si="159"/>
        <v>0.47169811320753041</v>
      </c>
      <c r="O1443" s="86">
        <f t="shared" si="156"/>
        <v>3.6216216216215846</v>
      </c>
      <c r="Q1443" s="95">
        <v>38292</v>
      </c>
      <c r="R1443" s="88">
        <f t="shared" si="158"/>
        <v>683.87543252594924</v>
      </c>
    </row>
    <row r="1444" spans="1:18" x14ac:dyDescent="0.3">
      <c r="A1444" s="95">
        <v>38322</v>
      </c>
      <c r="B1444" s="92" t="s">
        <v>0</v>
      </c>
      <c r="C1444" s="92" t="s">
        <v>0</v>
      </c>
      <c r="D1444" s="92" t="s">
        <v>0</v>
      </c>
      <c r="E1444" s="258">
        <v>191.7</v>
      </c>
      <c r="G1444" s="83" t="s">
        <v>0</v>
      </c>
      <c r="H1444" s="83" t="s">
        <v>0</v>
      </c>
      <c r="I1444" s="84" t="s">
        <v>0</v>
      </c>
      <c r="J1444" s="84" t="s">
        <v>0</v>
      </c>
      <c r="K1444" s="258">
        <f t="shared" si="157"/>
        <v>0</v>
      </c>
      <c r="L1444" s="86"/>
      <c r="M1444" s="258">
        <f t="shared" si="160"/>
        <v>683.87543252594924</v>
      </c>
      <c r="N1444" s="86">
        <f t="shared" si="159"/>
        <v>0</v>
      </c>
      <c r="O1444" s="86">
        <f t="shared" si="156"/>
        <v>3.3423180592991431</v>
      </c>
      <c r="Q1444" s="95">
        <v>38322</v>
      </c>
      <c r="R1444" s="88">
        <f t="shared" si="158"/>
        <v>683.87543252594924</v>
      </c>
    </row>
    <row r="1445" spans="1:18" x14ac:dyDescent="0.3">
      <c r="A1445" s="95">
        <v>38353</v>
      </c>
      <c r="B1445" s="92" t="s">
        <v>0</v>
      </c>
      <c r="C1445" s="92" t="s">
        <v>0</v>
      </c>
      <c r="D1445" s="92" t="s">
        <v>0</v>
      </c>
      <c r="E1445" s="258">
        <v>191.6</v>
      </c>
      <c r="G1445" s="83" t="s">
        <v>0</v>
      </c>
      <c r="H1445" s="83" t="s">
        <v>0</v>
      </c>
      <c r="I1445" s="84" t="s">
        <v>0</v>
      </c>
      <c r="J1445" s="84" t="s">
        <v>0</v>
      </c>
      <c r="K1445" s="258">
        <f t="shared" si="157"/>
        <v>-5.2164840897228615E-2</v>
      </c>
      <c r="L1445" s="86"/>
      <c r="M1445" s="258">
        <f t="shared" si="160"/>
        <v>683.51868999463682</v>
      </c>
      <c r="N1445" s="86">
        <f t="shared" si="159"/>
        <v>-5.2164840897228615E-2</v>
      </c>
      <c r="O1445" s="86">
        <f t="shared" si="156"/>
        <v>2.844873859366559</v>
      </c>
      <c r="Q1445" s="95">
        <v>38353</v>
      </c>
      <c r="R1445" s="88">
        <f t="shared" si="158"/>
        <v>683.51868999463682</v>
      </c>
    </row>
    <row r="1446" spans="1:18" x14ac:dyDescent="0.3">
      <c r="A1446" s="95">
        <v>38384</v>
      </c>
      <c r="B1446" s="92" t="s">
        <v>0</v>
      </c>
      <c r="C1446" s="92" t="s">
        <v>0</v>
      </c>
      <c r="D1446" s="92" t="s">
        <v>0</v>
      </c>
      <c r="E1446" s="258">
        <v>192.4</v>
      </c>
      <c r="G1446" s="83" t="s">
        <v>0</v>
      </c>
      <c r="H1446" s="83" t="s">
        <v>0</v>
      </c>
      <c r="I1446" s="84" t="s">
        <v>0</v>
      </c>
      <c r="J1446" s="84" t="s">
        <v>0</v>
      </c>
      <c r="K1446" s="258">
        <f t="shared" si="157"/>
        <v>0.41753653444676075</v>
      </c>
      <c r="L1446" s="86"/>
      <c r="M1446" s="258">
        <f t="shared" si="160"/>
        <v>686.37263024513629</v>
      </c>
      <c r="N1446" s="86">
        <f t="shared" si="159"/>
        <v>0.41753653444676075</v>
      </c>
      <c r="O1446" s="86">
        <f t="shared" si="156"/>
        <v>3.0530262453133172</v>
      </c>
      <c r="Q1446" s="95">
        <v>38384</v>
      </c>
      <c r="R1446" s="88">
        <f t="shared" si="158"/>
        <v>686.37263024513629</v>
      </c>
    </row>
    <row r="1447" spans="1:18" x14ac:dyDescent="0.3">
      <c r="A1447" s="95">
        <v>38412</v>
      </c>
      <c r="B1447" s="92" t="s">
        <v>0</v>
      </c>
      <c r="C1447" s="92" t="s">
        <v>0</v>
      </c>
      <c r="D1447" s="92" t="s">
        <v>0</v>
      </c>
      <c r="E1447" s="258">
        <v>193.1</v>
      </c>
      <c r="G1447" s="83" t="s">
        <v>0</v>
      </c>
      <c r="H1447" s="83" t="s">
        <v>0</v>
      </c>
      <c r="I1447" s="84" t="s">
        <v>0</v>
      </c>
      <c r="J1447" s="84" t="s">
        <v>0</v>
      </c>
      <c r="K1447" s="258">
        <f t="shared" si="157"/>
        <v>0.36382536382535413</v>
      </c>
      <c r="L1447" s="86"/>
      <c r="M1447" s="258">
        <f t="shared" si="160"/>
        <v>688.86982796432335</v>
      </c>
      <c r="N1447" s="86">
        <f t="shared" si="159"/>
        <v>0.36382536382535413</v>
      </c>
      <c r="O1447" s="86">
        <f t="shared" si="156"/>
        <v>3.2068412613575292</v>
      </c>
      <c r="Q1447" s="95">
        <v>38412</v>
      </c>
      <c r="R1447" s="88">
        <f t="shared" si="158"/>
        <v>688.86982796432335</v>
      </c>
    </row>
    <row r="1448" spans="1:18" x14ac:dyDescent="0.3">
      <c r="A1448" s="95">
        <v>38443</v>
      </c>
      <c r="B1448" s="92" t="s">
        <v>0</v>
      </c>
      <c r="C1448" s="92" t="s">
        <v>0</v>
      </c>
      <c r="D1448" s="92" t="s">
        <v>0</v>
      </c>
      <c r="E1448" s="258">
        <v>193.7</v>
      </c>
      <c r="G1448" s="83" t="s">
        <v>0</v>
      </c>
      <c r="H1448" s="83" t="s">
        <v>0</v>
      </c>
      <c r="I1448" s="84" t="s">
        <v>0</v>
      </c>
      <c r="J1448" s="84" t="s">
        <v>0</v>
      </c>
      <c r="K1448" s="258">
        <f t="shared" si="157"/>
        <v>0.31071983428274663</v>
      </c>
      <c r="L1448" s="86"/>
      <c r="M1448" s="258">
        <f t="shared" si="160"/>
        <v>691.01028315219799</v>
      </c>
      <c r="N1448" s="86">
        <f t="shared" si="159"/>
        <v>0.31071983428274663</v>
      </c>
      <c r="O1448" s="86">
        <f t="shared" si="156"/>
        <v>3.3617929562433035</v>
      </c>
      <c r="Q1448" s="95">
        <v>38443</v>
      </c>
      <c r="R1448" s="88">
        <f t="shared" si="158"/>
        <v>691.01028315219799</v>
      </c>
    </row>
    <row r="1449" spans="1:18" x14ac:dyDescent="0.3">
      <c r="A1449" s="95">
        <v>38473</v>
      </c>
      <c r="B1449" s="92" t="s">
        <v>0</v>
      </c>
      <c r="C1449" s="92" t="s">
        <v>0</v>
      </c>
      <c r="D1449" s="92" t="s">
        <v>0</v>
      </c>
      <c r="E1449" s="258">
        <v>193.6</v>
      </c>
      <c r="G1449" s="83" t="s">
        <v>0</v>
      </c>
      <c r="H1449" s="83" t="s">
        <v>0</v>
      </c>
      <c r="I1449" s="84" t="s">
        <v>0</v>
      </c>
      <c r="J1449" s="84" t="s">
        <v>0</v>
      </c>
      <c r="K1449" s="258">
        <f t="shared" si="157"/>
        <v>-5.162622612286949E-2</v>
      </c>
      <c r="L1449" s="86"/>
      <c r="M1449" s="258">
        <f t="shared" si="160"/>
        <v>690.65354062088556</v>
      </c>
      <c r="N1449" s="86">
        <f t="shared" si="159"/>
        <v>-5.162622612286949E-2</v>
      </c>
      <c r="O1449" s="86">
        <f t="shared" si="156"/>
        <v>2.8692879914983926</v>
      </c>
      <c r="Q1449" s="95">
        <v>38473</v>
      </c>
      <c r="R1449" s="88">
        <f t="shared" si="158"/>
        <v>690.65354062088556</v>
      </c>
    </row>
    <row r="1450" spans="1:18" x14ac:dyDescent="0.3">
      <c r="A1450" s="95">
        <v>38504</v>
      </c>
      <c r="B1450" s="92" t="s">
        <v>0</v>
      </c>
      <c r="C1450" s="92" t="s">
        <v>0</v>
      </c>
      <c r="D1450" s="92" t="s">
        <v>0</v>
      </c>
      <c r="E1450" s="258">
        <v>193.7</v>
      </c>
      <c r="G1450" s="83" t="s">
        <v>0</v>
      </c>
      <c r="H1450" s="83" t="s">
        <v>0</v>
      </c>
      <c r="I1450" s="84" t="s">
        <v>0</v>
      </c>
      <c r="J1450" s="84" t="s">
        <v>0</v>
      </c>
      <c r="K1450" s="258">
        <f t="shared" si="157"/>
        <v>5.1652892561970809E-2</v>
      </c>
      <c r="L1450" s="86"/>
      <c r="M1450" s="258">
        <f t="shared" si="160"/>
        <v>691.01028315219787</v>
      </c>
      <c r="N1450" s="86">
        <f t="shared" si="159"/>
        <v>5.1652892561970809E-2</v>
      </c>
      <c r="O1450" s="86">
        <f t="shared" si="156"/>
        <v>2.5410269984118328</v>
      </c>
      <c r="Q1450" s="95">
        <v>38504</v>
      </c>
      <c r="R1450" s="88">
        <f t="shared" si="158"/>
        <v>691.01028315219787</v>
      </c>
    </row>
    <row r="1451" spans="1:18" x14ac:dyDescent="0.3">
      <c r="A1451" s="95">
        <v>38534</v>
      </c>
      <c r="B1451" s="92" t="s">
        <v>0</v>
      </c>
      <c r="C1451" s="92" t="s">
        <v>0</v>
      </c>
      <c r="D1451" s="92" t="s">
        <v>0</v>
      </c>
      <c r="E1451" s="258">
        <v>194.9</v>
      </c>
      <c r="G1451" s="83" t="s">
        <v>0</v>
      </c>
      <c r="H1451" s="83" t="s">
        <v>0</v>
      </c>
      <c r="I1451" s="84" t="s">
        <v>0</v>
      </c>
      <c r="J1451" s="84" t="s">
        <v>0</v>
      </c>
      <c r="K1451" s="258">
        <f t="shared" si="157"/>
        <v>0.61951471347445608</v>
      </c>
      <c r="L1451" s="86"/>
      <c r="M1451" s="258">
        <f t="shared" si="160"/>
        <v>695.29119352794726</v>
      </c>
      <c r="N1451" s="86">
        <f t="shared" si="159"/>
        <v>0.61951471347445608</v>
      </c>
      <c r="O1451" s="86">
        <f t="shared" si="156"/>
        <v>3.0671602326811209</v>
      </c>
      <c r="Q1451" s="95">
        <v>38534</v>
      </c>
      <c r="R1451" s="88">
        <f t="shared" si="158"/>
        <v>695.29119352794726</v>
      </c>
    </row>
    <row r="1452" spans="1:18" x14ac:dyDescent="0.3">
      <c r="A1452" s="95">
        <v>38565</v>
      </c>
      <c r="B1452" s="92" t="s">
        <v>0</v>
      </c>
      <c r="C1452" s="92" t="s">
        <v>0</v>
      </c>
      <c r="D1452" s="92" t="s">
        <v>0</v>
      </c>
      <c r="E1452" s="258">
        <v>196.1</v>
      </c>
      <c r="G1452" s="83" t="s">
        <v>0</v>
      </c>
      <c r="H1452" s="83" t="s">
        <v>0</v>
      </c>
      <c r="I1452" s="84" t="s">
        <v>0</v>
      </c>
      <c r="J1452" s="84" t="s">
        <v>0</v>
      </c>
      <c r="K1452" s="258">
        <f t="shared" si="157"/>
        <v>0.61570035915854415</v>
      </c>
      <c r="L1452" s="86"/>
      <c r="M1452" s="258">
        <f t="shared" si="160"/>
        <v>699.57210390369653</v>
      </c>
      <c r="N1452" s="86">
        <f t="shared" si="159"/>
        <v>0.61570035915854415</v>
      </c>
      <c r="O1452" s="86">
        <f t="shared" si="156"/>
        <v>3.6469344608879295</v>
      </c>
      <c r="Q1452" s="95">
        <v>38565</v>
      </c>
      <c r="R1452" s="88">
        <f t="shared" si="158"/>
        <v>699.57210390369653</v>
      </c>
    </row>
    <row r="1453" spans="1:18" x14ac:dyDescent="0.3">
      <c r="A1453" s="95">
        <v>38596</v>
      </c>
      <c r="B1453" s="92" t="s">
        <v>0</v>
      </c>
      <c r="C1453" s="92" t="s">
        <v>0</v>
      </c>
      <c r="D1453" s="92" t="s">
        <v>0</v>
      </c>
      <c r="E1453" s="258">
        <v>198.8</v>
      </c>
      <c r="G1453" s="83" t="s">
        <v>0</v>
      </c>
      <c r="H1453" s="83" t="s">
        <v>0</v>
      </c>
      <c r="I1453" s="84" t="s">
        <v>0</v>
      </c>
      <c r="J1453" s="84" t="s">
        <v>0</v>
      </c>
      <c r="K1453" s="258">
        <f t="shared" si="157"/>
        <v>1.3768485466598701</v>
      </c>
      <c r="L1453" s="86"/>
      <c r="M1453" s="258">
        <f t="shared" si="160"/>
        <v>709.20415224913245</v>
      </c>
      <c r="N1453" s="86">
        <f t="shared" si="159"/>
        <v>1.3768485466598701</v>
      </c>
      <c r="O1453" s="86">
        <f t="shared" si="156"/>
        <v>4.7418335089567609</v>
      </c>
      <c r="Q1453" s="95">
        <v>38596</v>
      </c>
      <c r="R1453" s="88">
        <f t="shared" si="158"/>
        <v>709.20415224913245</v>
      </c>
    </row>
    <row r="1454" spans="1:18" x14ac:dyDescent="0.3">
      <c r="A1454" s="95">
        <v>38626</v>
      </c>
      <c r="B1454" s="92" t="s">
        <v>0</v>
      </c>
      <c r="C1454" s="92" t="s">
        <v>0</v>
      </c>
      <c r="D1454" s="92" t="s">
        <v>0</v>
      </c>
      <c r="E1454" s="258">
        <v>199.1</v>
      </c>
      <c r="G1454" s="83" t="s">
        <v>0</v>
      </c>
      <c r="H1454" s="83" t="s">
        <v>0</v>
      </c>
      <c r="I1454" s="84" t="s">
        <v>0</v>
      </c>
      <c r="J1454" s="84" t="s">
        <v>0</v>
      </c>
      <c r="K1454" s="258">
        <f t="shared" si="157"/>
        <v>0.15090543259557165</v>
      </c>
      <c r="L1454" s="86"/>
      <c r="M1454" s="258">
        <f t="shared" si="160"/>
        <v>710.27437984306971</v>
      </c>
      <c r="N1454" s="86">
        <f t="shared" si="159"/>
        <v>0.15090543259557165</v>
      </c>
      <c r="O1454" s="86">
        <f t="shared" si="156"/>
        <v>4.3501048218028915</v>
      </c>
      <c r="Q1454" s="95">
        <v>38626</v>
      </c>
      <c r="R1454" s="88">
        <f t="shared" si="158"/>
        <v>710.27437984306971</v>
      </c>
    </row>
    <row r="1455" spans="1:18" x14ac:dyDescent="0.3">
      <c r="A1455" s="95">
        <v>38657</v>
      </c>
      <c r="B1455" s="92" t="s">
        <v>0</v>
      </c>
      <c r="C1455" s="92" t="s">
        <v>0</v>
      </c>
      <c r="D1455" s="92" t="s">
        <v>0</v>
      </c>
      <c r="E1455" s="258">
        <v>198.1</v>
      </c>
      <c r="G1455" s="83" t="s">
        <v>0</v>
      </c>
      <c r="H1455" s="83" t="s">
        <v>0</v>
      </c>
      <c r="I1455" s="84" t="s">
        <v>0</v>
      </c>
      <c r="J1455" s="84" t="s">
        <v>0</v>
      </c>
      <c r="K1455" s="258">
        <f t="shared" si="157"/>
        <v>-0.50226017076845375</v>
      </c>
      <c r="L1455" s="86"/>
      <c r="M1455" s="258">
        <f t="shared" si="160"/>
        <v>706.70695452994528</v>
      </c>
      <c r="N1455" s="86">
        <f t="shared" si="159"/>
        <v>-0.50226017076846485</v>
      </c>
      <c r="O1455" s="86">
        <f t="shared" si="156"/>
        <v>3.338549817423031</v>
      </c>
      <c r="Q1455" s="95">
        <v>38657</v>
      </c>
      <c r="R1455" s="88">
        <f t="shared" si="158"/>
        <v>706.70695452994528</v>
      </c>
    </row>
    <row r="1456" spans="1:18" x14ac:dyDescent="0.3">
      <c r="A1456" s="95">
        <v>38687</v>
      </c>
      <c r="B1456" s="92" t="s">
        <v>0</v>
      </c>
      <c r="C1456" s="92" t="s">
        <v>0</v>
      </c>
      <c r="D1456" s="92" t="s">
        <v>0</v>
      </c>
      <c r="E1456" s="258">
        <v>198.1</v>
      </c>
      <c r="G1456" s="83" t="s">
        <v>0</v>
      </c>
      <c r="H1456" s="83" t="s">
        <v>0</v>
      </c>
      <c r="I1456" s="84" t="s">
        <v>0</v>
      </c>
      <c r="J1456" s="84" t="s">
        <v>0</v>
      </c>
      <c r="K1456" s="258">
        <f t="shared" si="157"/>
        <v>0</v>
      </c>
      <c r="L1456" s="86"/>
      <c r="M1456" s="258">
        <f t="shared" si="160"/>
        <v>706.70695452994528</v>
      </c>
      <c r="N1456" s="86">
        <f t="shared" si="159"/>
        <v>0</v>
      </c>
      <c r="O1456" s="86">
        <f t="shared" si="156"/>
        <v>3.338549817423031</v>
      </c>
      <c r="Q1456" s="95">
        <v>38687</v>
      </c>
      <c r="R1456" s="88">
        <f t="shared" si="158"/>
        <v>706.70695452994528</v>
      </c>
    </row>
    <row r="1457" spans="1:18" x14ac:dyDescent="0.3">
      <c r="A1457" s="95">
        <v>38718</v>
      </c>
      <c r="B1457" s="92" t="s">
        <v>0</v>
      </c>
      <c r="C1457" s="92" t="s">
        <v>0</v>
      </c>
      <c r="D1457" s="92" t="s">
        <v>0</v>
      </c>
      <c r="E1457" s="258">
        <v>199.3</v>
      </c>
      <c r="G1457" s="83" t="s">
        <v>0</v>
      </c>
      <c r="H1457" s="83" t="s">
        <v>0</v>
      </c>
      <c r="I1457" s="84" t="s">
        <v>0</v>
      </c>
      <c r="J1457" s="84" t="s">
        <v>0</v>
      </c>
      <c r="K1457" s="258">
        <f t="shared" si="157"/>
        <v>0.60575466935892663</v>
      </c>
      <c r="L1457" s="86"/>
      <c r="M1457" s="258">
        <f t="shared" si="160"/>
        <v>710.98786490569466</v>
      </c>
      <c r="N1457" s="86">
        <f t="shared" si="159"/>
        <v>0.60575466935892663</v>
      </c>
      <c r="O1457" s="86">
        <f t="shared" si="156"/>
        <v>4.0187891440500945</v>
      </c>
      <c r="Q1457" s="95">
        <v>38718</v>
      </c>
      <c r="R1457" s="88">
        <f t="shared" si="158"/>
        <v>710.98786490569466</v>
      </c>
    </row>
    <row r="1458" spans="1:18" x14ac:dyDescent="0.3">
      <c r="A1458" s="95">
        <v>38749</v>
      </c>
      <c r="B1458" s="92" t="s">
        <v>0</v>
      </c>
      <c r="C1458" s="92" t="s">
        <v>0</v>
      </c>
      <c r="D1458" s="92" t="s">
        <v>0</v>
      </c>
      <c r="E1458" s="258">
        <v>199.4</v>
      </c>
      <c r="G1458" s="83" t="s">
        <v>0</v>
      </c>
      <c r="H1458" s="83" t="s">
        <v>0</v>
      </c>
      <c r="I1458" s="84" t="s">
        <v>0</v>
      </c>
      <c r="J1458" s="84" t="s">
        <v>0</v>
      </c>
      <c r="K1458" s="258">
        <f t="shared" si="157"/>
        <v>5.0175614651282174E-2</v>
      </c>
      <c r="L1458" s="86"/>
      <c r="M1458" s="258">
        <f t="shared" si="160"/>
        <v>711.34460743700708</v>
      </c>
      <c r="N1458" s="86">
        <f t="shared" si="159"/>
        <v>5.0175614651282174E-2</v>
      </c>
      <c r="O1458" s="86">
        <f t="shared" si="156"/>
        <v>3.6382536382536301</v>
      </c>
      <c r="Q1458" s="95">
        <v>38749</v>
      </c>
      <c r="R1458" s="88">
        <f t="shared" si="158"/>
        <v>711.34460743700708</v>
      </c>
    </row>
    <row r="1459" spans="1:18" x14ac:dyDescent="0.3">
      <c r="A1459" s="95">
        <v>38777</v>
      </c>
      <c r="B1459" s="92" t="s">
        <v>0</v>
      </c>
      <c r="C1459" s="92" t="s">
        <v>0</v>
      </c>
      <c r="D1459" s="92" t="s">
        <v>0</v>
      </c>
      <c r="E1459" s="258">
        <v>199.7</v>
      </c>
      <c r="G1459" s="83" t="s">
        <v>0</v>
      </c>
      <c r="H1459" s="83" t="s">
        <v>0</v>
      </c>
      <c r="I1459" s="84" t="s">
        <v>0</v>
      </c>
      <c r="J1459" s="84" t="s">
        <v>0</v>
      </c>
      <c r="K1459" s="258">
        <f t="shared" si="157"/>
        <v>0.15045135406217547</v>
      </c>
      <c r="L1459" s="86"/>
      <c r="M1459" s="258">
        <f t="shared" si="160"/>
        <v>712.41483503094435</v>
      </c>
      <c r="N1459" s="86">
        <f t="shared" si="159"/>
        <v>0.15045135406217547</v>
      </c>
      <c r="O1459" s="86">
        <f t="shared" si="156"/>
        <v>3.4179181771103018</v>
      </c>
      <c r="Q1459" s="95">
        <v>38777</v>
      </c>
      <c r="R1459" s="88">
        <f t="shared" si="158"/>
        <v>712.41483503094435</v>
      </c>
    </row>
    <row r="1460" spans="1:18" x14ac:dyDescent="0.3">
      <c r="A1460" s="95">
        <v>38808</v>
      </c>
      <c r="B1460" s="92" t="s">
        <v>0</v>
      </c>
      <c r="C1460" s="92" t="s">
        <v>0</v>
      </c>
      <c r="D1460" s="92" t="s">
        <v>0</v>
      </c>
      <c r="E1460" s="258">
        <v>200.7</v>
      </c>
      <c r="G1460" s="83" t="s">
        <v>0</v>
      </c>
      <c r="H1460" s="83" t="s">
        <v>0</v>
      </c>
      <c r="I1460" s="84" t="s">
        <v>0</v>
      </c>
      <c r="J1460" s="84" t="s">
        <v>0</v>
      </c>
      <c r="K1460" s="258">
        <f t="shared" si="157"/>
        <v>0.50075112669003552</v>
      </c>
      <c r="L1460" s="86"/>
      <c r="M1460" s="258">
        <f t="shared" si="160"/>
        <v>715.98226034406878</v>
      </c>
      <c r="N1460" s="86">
        <f t="shared" si="159"/>
        <v>0.50075112669003552</v>
      </c>
      <c r="O1460" s="86">
        <f t="shared" si="156"/>
        <v>3.6138358286009087</v>
      </c>
      <c r="Q1460" s="95">
        <v>38808</v>
      </c>
      <c r="R1460" s="88">
        <f t="shared" si="158"/>
        <v>715.98226034406878</v>
      </c>
    </row>
    <row r="1461" spans="1:18" x14ac:dyDescent="0.3">
      <c r="A1461" s="95">
        <v>38838</v>
      </c>
      <c r="B1461" s="92" t="s">
        <v>0</v>
      </c>
      <c r="C1461" s="92" t="s">
        <v>0</v>
      </c>
      <c r="D1461" s="92" t="s">
        <v>0</v>
      </c>
      <c r="E1461" s="258">
        <v>201.3</v>
      </c>
      <c r="G1461" s="83" t="s">
        <v>0</v>
      </c>
      <c r="H1461" s="83" t="s">
        <v>0</v>
      </c>
      <c r="I1461" s="84" t="s">
        <v>0</v>
      </c>
      <c r="J1461" s="84" t="s">
        <v>0</v>
      </c>
      <c r="K1461" s="258">
        <f t="shared" si="157"/>
        <v>0.2989536621823774</v>
      </c>
      <c r="L1461" s="86"/>
      <c r="M1461" s="258">
        <f t="shared" si="160"/>
        <v>718.12271553194353</v>
      </c>
      <c r="N1461" s="86">
        <f t="shared" si="159"/>
        <v>0.2989536621823774</v>
      </c>
      <c r="O1461" s="86">
        <f t="shared" ref="O1461:O1515" si="161">((M1461/M1449)-1)*100</f>
        <v>3.9772727272727293</v>
      </c>
      <c r="Q1461" s="95">
        <v>38838</v>
      </c>
      <c r="R1461" s="88">
        <f t="shared" si="158"/>
        <v>718.12271553194353</v>
      </c>
    </row>
    <row r="1462" spans="1:18" x14ac:dyDescent="0.3">
      <c r="A1462" s="95">
        <v>38869</v>
      </c>
      <c r="B1462" s="92" t="s">
        <v>0</v>
      </c>
      <c r="C1462" s="92" t="s">
        <v>0</v>
      </c>
      <c r="D1462" s="92" t="s">
        <v>0</v>
      </c>
      <c r="E1462" s="258">
        <v>201.8</v>
      </c>
      <c r="G1462" s="83" t="s">
        <v>0</v>
      </c>
      <c r="H1462" s="83" t="s">
        <v>0</v>
      </c>
      <c r="I1462" s="84" t="s">
        <v>0</v>
      </c>
      <c r="J1462" s="84" t="s">
        <v>0</v>
      </c>
      <c r="K1462" s="258">
        <f t="shared" ref="K1462:K1516" si="162">((E1462/E1461)-1)*100</f>
        <v>0.24838549428713996</v>
      </c>
      <c r="L1462" s="86"/>
      <c r="M1462" s="258">
        <f t="shared" si="160"/>
        <v>719.90642818850574</v>
      </c>
      <c r="N1462" s="86">
        <f t="shared" si="159"/>
        <v>0.24838549428713996</v>
      </c>
      <c r="O1462" s="86">
        <f t="shared" si="161"/>
        <v>4.1817243159525175</v>
      </c>
      <c r="Q1462" s="95">
        <v>38869</v>
      </c>
      <c r="R1462" s="88">
        <f t="shared" si="158"/>
        <v>719.90642818850574</v>
      </c>
    </row>
    <row r="1463" spans="1:18" x14ac:dyDescent="0.3">
      <c r="A1463" s="95">
        <v>38899</v>
      </c>
      <c r="B1463" s="92" t="s">
        <v>0</v>
      </c>
      <c r="C1463" s="92" t="s">
        <v>0</v>
      </c>
      <c r="D1463" s="92" t="s">
        <v>0</v>
      </c>
      <c r="E1463" s="258">
        <v>202.9</v>
      </c>
      <c r="G1463" s="83" t="s">
        <v>0</v>
      </c>
      <c r="H1463" s="83" t="s">
        <v>0</v>
      </c>
      <c r="I1463" s="84" t="s">
        <v>0</v>
      </c>
      <c r="J1463" s="84" t="s">
        <v>0</v>
      </c>
      <c r="K1463" s="258">
        <f t="shared" si="162"/>
        <v>0.54509415262635752</v>
      </c>
      <c r="L1463" s="86"/>
      <c r="M1463" s="258">
        <f t="shared" si="160"/>
        <v>723.83059603294259</v>
      </c>
      <c r="N1463" s="86">
        <f t="shared" si="159"/>
        <v>0.54509415262635752</v>
      </c>
      <c r="O1463" s="86">
        <f t="shared" si="161"/>
        <v>4.1046690610569536</v>
      </c>
      <c r="Q1463" s="95">
        <v>38899</v>
      </c>
      <c r="R1463" s="88">
        <f t="shared" si="158"/>
        <v>723.83059603294259</v>
      </c>
    </row>
    <row r="1464" spans="1:18" x14ac:dyDescent="0.3">
      <c r="A1464" s="95">
        <v>38930</v>
      </c>
      <c r="B1464" s="92" t="s">
        <v>0</v>
      </c>
      <c r="C1464" s="92" t="s">
        <v>0</v>
      </c>
      <c r="D1464" s="92" t="s">
        <v>0</v>
      </c>
      <c r="E1464" s="258">
        <v>203.8</v>
      </c>
      <c r="G1464" s="83" t="s">
        <v>0</v>
      </c>
      <c r="H1464" s="83" t="s">
        <v>0</v>
      </c>
      <c r="I1464" s="84" t="s">
        <v>0</v>
      </c>
      <c r="J1464" s="84" t="s">
        <v>0</v>
      </c>
      <c r="K1464" s="258">
        <f t="shared" si="162"/>
        <v>0.44356826022671214</v>
      </c>
      <c r="L1464" s="86"/>
      <c r="M1464" s="258">
        <f t="shared" si="160"/>
        <v>727.04127881475461</v>
      </c>
      <c r="N1464" s="86">
        <f t="shared" si="159"/>
        <v>0.44356826022671214</v>
      </c>
      <c r="O1464" s="86">
        <f t="shared" si="161"/>
        <v>3.9265680775114831</v>
      </c>
      <c r="Q1464" s="95">
        <v>38930</v>
      </c>
      <c r="R1464" s="88">
        <f t="shared" si="158"/>
        <v>727.04127881475461</v>
      </c>
    </row>
    <row r="1465" spans="1:18" x14ac:dyDescent="0.3">
      <c r="A1465" s="95">
        <v>38961</v>
      </c>
      <c r="B1465" s="92" t="s">
        <v>0</v>
      </c>
      <c r="C1465" s="92" t="s">
        <v>0</v>
      </c>
      <c r="D1465" s="92" t="s">
        <v>0</v>
      </c>
      <c r="E1465" s="258">
        <v>202.8</v>
      </c>
      <c r="G1465" s="83" t="s">
        <v>0</v>
      </c>
      <c r="H1465" s="83" t="s">
        <v>0</v>
      </c>
      <c r="I1465" s="84" t="s">
        <v>0</v>
      </c>
      <c r="J1465" s="84" t="s">
        <v>0</v>
      </c>
      <c r="K1465" s="258">
        <f t="shared" si="162"/>
        <v>-0.49067713444553851</v>
      </c>
      <c r="L1465" s="86"/>
      <c r="M1465" s="258">
        <f t="shared" si="160"/>
        <v>723.47385350163017</v>
      </c>
      <c r="N1465" s="86">
        <f t="shared" si="159"/>
        <v>-0.49067713444553851</v>
      </c>
      <c r="O1465" s="86">
        <f t="shared" si="161"/>
        <v>2.0120724346076591</v>
      </c>
      <c r="Q1465" s="95">
        <v>38961</v>
      </c>
      <c r="R1465" s="88">
        <f t="shared" si="158"/>
        <v>723.47385350163017</v>
      </c>
    </row>
    <row r="1466" spans="1:18" x14ac:dyDescent="0.3">
      <c r="A1466" s="95">
        <v>38991</v>
      </c>
      <c r="B1466" s="92" t="s">
        <v>0</v>
      </c>
      <c r="C1466" s="92" t="s">
        <v>0</v>
      </c>
      <c r="D1466" s="92" t="s">
        <v>0</v>
      </c>
      <c r="E1466" s="258">
        <v>201.9</v>
      </c>
      <c r="G1466" s="83" t="s">
        <v>0</v>
      </c>
      <c r="H1466" s="83" t="s">
        <v>0</v>
      </c>
      <c r="I1466" s="84" t="s">
        <v>0</v>
      </c>
      <c r="J1466" s="84" t="s">
        <v>0</v>
      </c>
      <c r="K1466" s="258">
        <f t="shared" si="162"/>
        <v>-0.44378698224852853</v>
      </c>
      <c r="L1466" s="86"/>
      <c r="M1466" s="258">
        <f t="shared" si="160"/>
        <v>720.26317071981816</v>
      </c>
      <c r="N1466" s="86">
        <f t="shared" si="159"/>
        <v>-0.44378698224852853</v>
      </c>
      <c r="O1466" s="86">
        <f t="shared" si="161"/>
        <v>1.4063284781516971</v>
      </c>
      <c r="Q1466" s="95">
        <v>38991</v>
      </c>
      <c r="R1466" s="88">
        <f t="shared" si="158"/>
        <v>720.26317071981816</v>
      </c>
    </row>
    <row r="1467" spans="1:18" x14ac:dyDescent="0.3">
      <c r="A1467" s="95">
        <v>39022</v>
      </c>
      <c r="B1467" s="92" t="s">
        <v>0</v>
      </c>
      <c r="C1467" s="92" t="s">
        <v>0</v>
      </c>
      <c r="D1467" s="92" t="s">
        <v>0</v>
      </c>
      <c r="E1467" s="258">
        <v>202</v>
      </c>
      <c r="G1467" s="83" t="s">
        <v>0</v>
      </c>
      <c r="H1467" s="83" t="s">
        <v>0</v>
      </c>
      <c r="I1467" s="84" t="s">
        <v>0</v>
      </c>
      <c r="J1467" s="84" t="s">
        <v>0</v>
      </c>
      <c r="K1467" s="258">
        <f t="shared" si="162"/>
        <v>4.9529470034670453E-2</v>
      </c>
      <c r="L1467" s="86"/>
      <c r="M1467" s="258">
        <f t="shared" si="160"/>
        <v>720.61991325113058</v>
      </c>
      <c r="N1467" s="86">
        <f t="shared" si="159"/>
        <v>4.9529470034670453E-2</v>
      </c>
      <c r="O1467" s="86">
        <f t="shared" si="161"/>
        <v>1.9687026754164672</v>
      </c>
      <c r="Q1467" s="95">
        <v>39022</v>
      </c>
      <c r="R1467" s="88">
        <f t="shared" si="158"/>
        <v>720.61991325113058</v>
      </c>
    </row>
    <row r="1468" spans="1:18" x14ac:dyDescent="0.3">
      <c r="A1468" s="95">
        <v>39052</v>
      </c>
      <c r="B1468" s="92" t="s">
        <v>0</v>
      </c>
      <c r="C1468" s="92" t="s">
        <v>0</v>
      </c>
      <c r="D1468" s="92" t="s">
        <v>0</v>
      </c>
      <c r="E1468" s="258">
        <v>203.1</v>
      </c>
      <c r="G1468" s="83" t="s">
        <v>0</v>
      </c>
      <c r="H1468" s="83" t="s">
        <v>0</v>
      </c>
      <c r="I1468" s="84" t="s">
        <v>0</v>
      </c>
      <c r="J1468" s="84" t="s">
        <v>0</v>
      </c>
      <c r="K1468" s="258">
        <f t="shared" si="162"/>
        <v>0.54455445544554504</v>
      </c>
      <c r="L1468" s="86"/>
      <c r="M1468" s="258">
        <f t="shared" si="160"/>
        <v>724.54408109556744</v>
      </c>
      <c r="N1468" s="86">
        <f t="shared" si="159"/>
        <v>0.54455445544554504</v>
      </c>
      <c r="O1468" s="86">
        <f t="shared" si="161"/>
        <v>2.5239777889954684</v>
      </c>
      <c r="Q1468" s="95">
        <v>39052</v>
      </c>
      <c r="R1468" s="88">
        <f t="shared" si="158"/>
        <v>724.54408109556744</v>
      </c>
    </row>
    <row r="1469" spans="1:18" x14ac:dyDescent="0.3">
      <c r="A1469" s="95">
        <v>39083</v>
      </c>
      <c r="B1469" s="92" t="s">
        <v>0</v>
      </c>
      <c r="C1469" s="92" t="s">
        <v>0</v>
      </c>
      <c r="D1469" s="92" t="s">
        <v>0</v>
      </c>
      <c r="E1469" s="258">
        <v>203.43700000000001</v>
      </c>
      <c r="G1469" s="83" t="s">
        <v>0</v>
      </c>
      <c r="H1469" s="83" t="s">
        <v>0</v>
      </c>
      <c r="I1469" s="84" t="s">
        <v>0</v>
      </c>
      <c r="J1469" s="84" t="s">
        <v>0</v>
      </c>
      <c r="K1469" s="258">
        <f t="shared" si="162"/>
        <v>0.1659281142294633</v>
      </c>
      <c r="L1469" s="86"/>
      <c r="M1469" s="258">
        <f t="shared" si="160"/>
        <v>725.74630342609055</v>
      </c>
      <c r="N1469" s="86">
        <f t="shared" si="159"/>
        <v>0.1659281142294633</v>
      </c>
      <c r="O1469" s="86">
        <f t="shared" si="161"/>
        <v>2.0757651781234676</v>
      </c>
      <c r="Q1469" s="95">
        <v>39083</v>
      </c>
      <c r="R1469" s="88">
        <f t="shared" si="158"/>
        <v>725.74630342609055</v>
      </c>
    </row>
    <row r="1470" spans="1:18" x14ac:dyDescent="0.3">
      <c r="A1470" s="95">
        <v>39114</v>
      </c>
      <c r="B1470" s="92" t="s">
        <v>0</v>
      </c>
      <c r="C1470" s="92" t="s">
        <v>0</v>
      </c>
      <c r="D1470" s="92" t="s">
        <v>0</v>
      </c>
      <c r="E1470" s="258">
        <v>204.226</v>
      </c>
      <c r="G1470" s="83" t="s">
        <v>0</v>
      </c>
      <c r="H1470" s="83" t="s">
        <v>0</v>
      </c>
      <c r="I1470" s="84" t="s">
        <v>0</v>
      </c>
      <c r="J1470" s="84" t="s">
        <v>0</v>
      </c>
      <c r="K1470" s="258">
        <f t="shared" si="162"/>
        <v>0.38783505458692691</v>
      </c>
      <c r="L1470" s="86"/>
      <c r="M1470" s="258">
        <f t="shared" si="160"/>
        <v>728.56100199814568</v>
      </c>
      <c r="N1470" s="86">
        <f t="shared" si="159"/>
        <v>0.38783505458692691</v>
      </c>
      <c r="O1470" s="86">
        <f t="shared" si="161"/>
        <v>2.4202607823470723</v>
      </c>
      <c r="Q1470" s="95">
        <v>39114</v>
      </c>
      <c r="R1470" s="88">
        <f t="shared" si="158"/>
        <v>728.56100199814568</v>
      </c>
    </row>
    <row r="1471" spans="1:18" x14ac:dyDescent="0.3">
      <c r="A1471" s="95">
        <v>39142</v>
      </c>
      <c r="B1471" s="92" t="s">
        <v>0</v>
      </c>
      <c r="C1471" s="92" t="s">
        <v>0</v>
      </c>
      <c r="D1471" s="92" t="s">
        <v>0</v>
      </c>
      <c r="E1471" s="258">
        <v>205.28800000000001</v>
      </c>
      <c r="G1471" s="83" t="s">
        <v>0</v>
      </c>
      <c r="H1471" s="83" t="s">
        <v>0</v>
      </c>
      <c r="I1471" s="84" t="s">
        <v>0</v>
      </c>
      <c r="J1471" s="84" t="s">
        <v>0</v>
      </c>
      <c r="K1471" s="258">
        <f t="shared" si="162"/>
        <v>0.52001214340975377</v>
      </c>
      <c r="L1471" s="86"/>
      <c r="M1471" s="258">
        <f t="shared" si="160"/>
        <v>732.34960768068379</v>
      </c>
      <c r="N1471" s="86">
        <f t="shared" si="159"/>
        <v>0.52001214340975377</v>
      </c>
      <c r="O1471" s="86">
        <f t="shared" si="161"/>
        <v>2.7981972959439494</v>
      </c>
      <c r="Q1471" s="95">
        <v>39142</v>
      </c>
      <c r="R1471" s="88">
        <f t="shared" si="158"/>
        <v>732.34960768068379</v>
      </c>
    </row>
    <row r="1472" spans="1:18" x14ac:dyDescent="0.3">
      <c r="A1472" s="95">
        <v>39173</v>
      </c>
      <c r="B1472" s="92" t="s">
        <v>0</v>
      </c>
      <c r="C1472" s="92" t="s">
        <v>0</v>
      </c>
      <c r="D1472" s="92" t="s">
        <v>0</v>
      </c>
      <c r="E1472" s="258">
        <v>205.904</v>
      </c>
      <c r="G1472" s="83" t="s">
        <v>0</v>
      </c>
      <c r="H1472" s="83" t="s">
        <v>0</v>
      </c>
      <c r="I1472" s="84" t="s">
        <v>0</v>
      </c>
      <c r="J1472" s="84" t="s">
        <v>0</v>
      </c>
      <c r="K1472" s="258">
        <f t="shared" si="162"/>
        <v>0.30006624839249429</v>
      </c>
      <c r="L1472" s="86"/>
      <c r="M1472" s="258">
        <f t="shared" si="160"/>
        <v>734.54714167356838</v>
      </c>
      <c r="N1472" s="86">
        <f t="shared" si="159"/>
        <v>0.30006624839249429</v>
      </c>
      <c r="O1472" s="86">
        <f t="shared" si="161"/>
        <v>2.5929247633283747</v>
      </c>
      <c r="Q1472" s="95">
        <v>39173</v>
      </c>
      <c r="R1472" s="88">
        <f t="shared" si="158"/>
        <v>734.54714167356838</v>
      </c>
    </row>
    <row r="1473" spans="1:18" x14ac:dyDescent="0.3">
      <c r="A1473" s="95">
        <v>39203</v>
      </c>
      <c r="B1473" s="92" t="s">
        <v>0</v>
      </c>
      <c r="C1473" s="92" t="s">
        <v>0</v>
      </c>
      <c r="D1473" s="92" t="s">
        <v>0</v>
      </c>
      <c r="E1473" s="258">
        <v>206.755</v>
      </c>
      <c r="G1473" s="83" t="s">
        <v>0</v>
      </c>
      <c r="H1473" s="83" t="s">
        <v>0</v>
      </c>
      <c r="I1473" s="84" t="s">
        <v>0</v>
      </c>
      <c r="J1473" s="84" t="s">
        <v>0</v>
      </c>
      <c r="K1473" s="258">
        <f t="shared" si="162"/>
        <v>0.41329940166290324</v>
      </c>
      <c r="L1473" s="86"/>
      <c r="M1473" s="258">
        <f t="shared" si="160"/>
        <v>737.58302061503719</v>
      </c>
      <c r="N1473" s="86">
        <f t="shared" si="159"/>
        <v>0.41329940166290324</v>
      </c>
      <c r="O1473" s="86">
        <f t="shared" si="161"/>
        <v>2.7098857426726353</v>
      </c>
      <c r="Q1473" s="95">
        <v>39203</v>
      </c>
      <c r="R1473" s="88">
        <f t="shared" si="158"/>
        <v>737.58302061503719</v>
      </c>
    </row>
    <row r="1474" spans="1:18" x14ac:dyDescent="0.3">
      <c r="A1474" s="95">
        <v>39234</v>
      </c>
      <c r="B1474" s="92" t="s">
        <v>0</v>
      </c>
      <c r="C1474" s="92" t="s">
        <v>0</v>
      </c>
      <c r="D1474" s="92" t="s">
        <v>0</v>
      </c>
      <c r="E1474" s="258">
        <v>207.23400000000001</v>
      </c>
      <c r="G1474" s="83" t="s">
        <v>0</v>
      </c>
      <c r="H1474" s="83" t="s">
        <v>0</v>
      </c>
      <c r="I1474" s="84" t="s">
        <v>0</v>
      </c>
      <c r="J1474" s="84" t="s">
        <v>0</v>
      </c>
      <c r="K1474" s="258">
        <f t="shared" si="162"/>
        <v>0.23167517109623503</v>
      </c>
      <c r="L1474" s="86"/>
      <c r="M1474" s="258">
        <f t="shared" si="160"/>
        <v>739.29181734002384</v>
      </c>
      <c r="N1474" s="86">
        <f t="shared" si="159"/>
        <v>0.23167517109623503</v>
      </c>
      <c r="O1474" s="86">
        <f t="shared" si="161"/>
        <v>2.6927651139742492</v>
      </c>
      <c r="Q1474" s="95">
        <v>39234</v>
      </c>
      <c r="R1474" s="88">
        <f t="shared" si="158"/>
        <v>739.29181734002384</v>
      </c>
    </row>
    <row r="1475" spans="1:18" x14ac:dyDescent="0.3">
      <c r="A1475" s="95">
        <v>39264</v>
      </c>
      <c r="B1475" s="92" t="s">
        <v>0</v>
      </c>
      <c r="C1475" s="92" t="s">
        <v>0</v>
      </c>
      <c r="D1475" s="92" t="s">
        <v>0</v>
      </c>
      <c r="E1475" s="258">
        <v>207.60300000000001</v>
      </c>
      <c r="G1475" s="83" t="s">
        <v>0</v>
      </c>
      <c r="H1475" s="83" t="s">
        <v>0</v>
      </c>
      <c r="I1475" s="84" t="s">
        <v>0</v>
      </c>
      <c r="J1475" s="84" t="s">
        <v>0</v>
      </c>
      <c r="K1475" s="258">
        <f t="shared" si="162"/>
        <v>0.17805958481715844</v>
      </c>
      <c r="L1475" s="86"/>
      <c r="M1475" s="258">
        <f t="shared" si="160"/>
        <v>740.60819728056674</v>
      </c>
      <c r="N1475" s="86">
        <f t="shared" si="159"/>
        <v>0.17805958481715844</v>
      </c>
      <c r="O1475" s="86">
        <f t="shared" si="161"/>
        <v>2.3178905864958077</v>
      </c>
      <c r="Q1475" s="95">
        <v>39264</v>
      </c>
      <c r="R1475" s="88">
        <f t="shared" si="158"/>
        <v>740.60819728056674</v>
      </c>
    </row>
    <row r="1476" spans="1:18" x14ac:dyDescent="0.3">
      <c r="A1476" s="95">
        <v>39295</v>
      </c>
      <c r="B1476" s="92" t="s">
        <v>0</v>
      </c>
      <c r="C1476" s="92" t="s">
        <v>0</v>
      </c>
      <c r="D1476" s="92" t="s">
        <v>0</v>
      </c>
      <c r="E1476" s="258">
        <v>207.667</v>
      </c>
      <c r="G1476" s="83" t="s">
        <v>0</v>
      </c>
      <c r="H1476" s="83" t="s">
        <v>0</v>
      </c>
      <c r="I1476" s="84" t="s">
        <v>0</v>
      </c>
      <c r="J1476" s="84" t="s">
        <v>0</v>
      </c>
      <c r="K1476" s="258">
        <f t="shared" si="162"/>
        <v>3.0828070885302594E-2</v>
      </c>
      <c r="L1476" s="86"/>
      <c r="M1476" s="258">
        <f t="shared" si="160"/>
        <v>740.83651250060677</v>
      </c>
      <c r="N1476" s="86">
        <f t="shared" si="159"/>
        <v>3.0828070885302594E-2</v>
      </c>
      <c r="O1476" s="86">
        <f t="shared" si="161"/>
        <v>1.8974484789008983</v>
      </c>
      <c r="Q1476" s="95">
        <v>39295</v>
      </c>
      <c r="R1476" s="88">
        <f t="shared" si="158"/>
        <v>740.83651250060677</v>
      </c>
    </row>
    <row r="1477" spans="1:18" x14ac:dyDescent="0.3">
      <c r="A1477" s="95">
        <v>39326</v>
      </c>
      <c r="B1477" s="92" t="s">
        <v>0</v>
      </c>
      <c r="C1477" s="92" t="s">
        <v>0</v>
      </c>
      <c r="D1477" s="92" t="s">
        <v>0</v>
      </c>
      <c r="E1477" s="258">
        <v>208.547</v>
      </c>
      <c r="G1477" s="83" t="s">
        <v>0</v>
      </c>
      <c r="H1477" s="83" t="s">
        <v>0</v>
      </c>
      <c r="I1477" s="84" t="s">
        <v>0</v>
      </c>
      <c r="J1477" s="84" t="s">
        <v>0</v>
      </c>
      <c r="K1477" s="258">
        <f t="shared" si="162"/>
        <v>0.42375533907650365</v>
      </c>
      <c r="L1477" s="86"/>
      <c r="M1477" s="258">
        <f t="shared" si="160"/>
        <v>743.97584677615623</v>
      </c>
      <c r="N1477" s="86">
        <f t="shared" si="159"/>
        <v>0.42375533907650365</v>
      </c>
      <c r="O1477" s="86">
        <f t="shared" si="161"/>
        <v>2.8338264299802907</v>
      </c>
      <c r="Q1477" s="95">
        <v>39326</v>
      </c>
      <c r="R1477" s="88">
        <f t="shared" si="158"/>
        <v>743.97584677615623</v>
      </c>
    </row>
    <row r="1478" spans="1:18" x14ac:dyDescent="0.3">
      <c r="A1478" s="95">
        <v>39356</v>
      </c>
      <c r="B1478" s="92" t="s">
        <v>0</v>
      </c>
      <c r="C1478" s="92" t="s">
        <v>0</v>
      </c>
      <c r="D1478" s="92" t="s">
        <v>0</v>
      </c>
      <c r="E1478" s="258">
        <v>209.19</v>
      </c>
      <c r="G1478" s="83" t="s">
        <v>0</v>
      </c>
      <c r="H1478" s="83" t="s">
        <v>0</v>
      </c>
      <c r="I1478" s="84" t="s">
        <v>0</v>
      </c>
      <c r="J1478" s="84" t="s">
        <v>0</v>
      </c>
      <c r="K1478" s="258">
        <f t="shared" si="162"/>
        <v>0.30832378312801723</v>
      </c>
      <c r="L1478" s="86"/>
      <c r="M1478" s="258">
        <f t="shared" si="160"/>
        <v>746.26970125249522</v>
      </c>
      <c r="N1478" s="86">
        <f t="shared" si="159"/>
        <v>0.30832378312801723</v>
      </c>
      <c r="O1478" s="86">
        <f t="shared" si="161"/>
        <v>3.6106983655274982</v>
      </c>
      <c r="Q1478" s="95">
        <v>39356</v>
      </c>
      <c r="R1478" s="88">
        <f t="shared" si="158"/>
        <v>746.26970125249522</v>
      </c>
    </row>
    <row r="1479" spans="1:18" x14ac:dyDescent="0.3">
      <c r="A1479" s="95">
        <v>39387</v>
      </c>
      <c r="B1479" s="92" t="s">
        <v>0</v>
      </c>
      <c r="C1479" s="92" t="s">
        <v>0</v>
      </c>
      <c r="D1479" s="92" t="s">
        <v>0</v>
      </c>
      <c r="E1479" s="258">
        <v>210.834</v>
      </c>
      <c r="G1479" s="83" t="s">
        <v>0</v>
      </c>
      <c r="H1479" s="83" t="s">
        <v>0</v>
      </c>
      <c r="I1479" s="84" t="s">
        <v>0</v>
      </c>
      <c r="J1479" s="84" t="s">
        <v>0</v>
      </c>
      <c r="K1479" s="258">
        <f t="shared" si="162"/>
        <v>0.7858884267890387</v>
      </c>
      <c r="L1479" s="86"/>
      <c r="M1479" s="258">
        <f t="shared" si="160"/>
        <v>752.13454846727177</v>
      </c>
      <c r="N1479" s="86">
        <f t="shared" si="159"/>
        <v>0.7858884267890387</v>
      </c>
      <c r="O1479" s="86">
        <f t="shared" si="161"/>
        <v>4.3732673267326883</v>
      </c>
      <c r="Q1479" s="95">
        <v>39387</v>
      </c>
      <c r="R1479" s="88">
        <f t="shared" si="158"/>
        <v>752.13454846727177</v>
      </c>
    </row>
    <row r="1480" spans="1:18" x14ac:dyDescent="0.3">
      <c r="A1480" s="95">
        <v>39417</v>
      </c>
      <c r="B1480" s="92" t="s">
        <v>0</v>
      </c>
      <c r="C1480" s="92" t="s">
        <v>0</v>
      </c>
      <c r="D1480" s="92" t="s">
        <v>0</v>
      </c>
      <c r="E1480" s="258">
        <v>211.44499999999999</v>
      </c>
      <c r="G1480" s="83" t="s">
        <v>0</v>
      </c>
      <c r="H1480" s="83" t="s">
        <v>0</v>
      </c>
      <c r="I1480" s="84" t="s">
        <v>0</v>
      </c>
      <c r="J1480" s="84" t="s">
        <v>0</v>
      </c>
      <c r="K1480" s="258">
        <f t="shared" si="162"/>
        <v>0.28980145517325528</v>
      </c>
      <c r="L1480" s="86"/>
      <c r="M1480" s="258">
        <f t="shared" si="160"/>
        <v>754.31424533359075</v>
      </c>
      <c r="N1480" s="86">
        <f t="shared" si="159"/>
        <v>0.28980145517325528</v>
      </c>
      <c r="O1480" s="86">
        <f t="shared" si="161"/>
        <v>4.1088133924175541</v>
      </c>
      <c r="Q1480" s="95">
        <v>39417</v>
      </c>
      <c r="R1480" s="88">
        <f t="shared" si="158"/>
        <v>754.31424533359075</v>
      </c>
    </row>
    <row r="1481" spans="1:18" x14ac:dyDescent="0.3">
      <c r="A1481" s="95">
        <v>39448</v>
      </c>
      <c r="B1481" s="92" t="s">
        <v>0</v>
      </c>
      <c r="C1481" s="92" t="s">
        <v>0</v>
      </c>
      <c r="D1481" s="92" t="s">
        <v>0</v>
      </c>
      <c r="E1481" s="258">
        <v>212.17400000000001</v>
      </c>
      <c r="G1481" s="83" t="s">
        <v>0</v>
      </c>
      <c r="H1481" s="83" t="s">
        <v>0</v>
      </c>
      <c r="I1481" s="84" t="s">
        <v>0</v>
      </c>
      <c r="J1481" s="84" t="s">
        <v>0</v>
      </c>
      <c r="K1481" s="258">
        <f t="shared" si="162"/>
        <v>0.34477050769703421</v>
      </c>
      <c r="L1481" s="86"/>
      <c r="M1481" s="258">
        <f t="shared" si="160"/>
        <v>756.91489838685845</v>
      </c>
      <c r="N1481" s="86">
        <f t="shared" si="159"/>
        <v>0.34477050769703421</v>
      </c>
      <c r="O1481" s="86">
        <f t="shared" si="161"/>
        <v>4.2946956551659587</v>
      </c>
      <c r="Q1481" s="95">
        <v>39448</v>
      </c>
      <c r="R1481" s="88">
        <f t="shared" si="158"/>
        <v>756.91489838685845</v>
      </c>
    </row>
    <row r="1482" spans="1:18" x14ac:dyDescent="0.3">
      <c r="A1482" s="95">
        <v>39479</v>
      </c>
      <c r="B1482" s="92" t="s">
        <v>0</v>
      </c>
      <c r="C1482" s="92" t="s">
        <v>0</v>
      </c>
      <c r="D1482" s="92" t="s">
        <v>0</v>
      </c>
      <c r="E1482" s="258">
        <v>212.68700000000001</v>
      </c>
      <c r="G1482" s="83" t="s">
        <v>0</v>
      </c>
      <c r="H1482" s="83" t="s">
        <v>0</v>
      </c>
      <c r="I1482" s="84" t="s">
        <v>0</v>
      </c>
      <c r="J1482" s="84" t="s">
        <v>0</v>
      </c>
      <c r="K1482" s="258">
        <f t="shared" si="162"/>
        <v>0.24178268779397882</v>
      </c>
      <c r="L1482" s="86"/>
      <c r="M1482" s="258">
        <f t="shared" si="160"/>
        <v>758.74498757249125</v>
      </c>
      <c r="N1482" s="86">
        <f t="shared" si="159"/>
        <v>0.24178268779397882</v>
      </c>
      <c r="O1482" s="86">
        <f t="shared" si="161"/>
        <v>4.1429592706119678</v>
      </c>
      <c r="Q1482" s="95">
        <v>39479</v>
      </c>
      <c r="R1482" s="88">
        <f t="shared" si="158"/>
        <v>758.74498757249125</v>
      </c>
    </row>
    <row r="1483" spans="1:18" x14ac:dyDescent="0.3">
      <c r="A1483" s="95">
        <v>39508</v>
      </c>
      <c r="B1483" s="92" t="s">
        <v>0</v>
      </c>
      <c r="C1483" s="92" t="s">
        <v>0</v>
      </c>
      <c r="D1483" s="92" t="s">
        <v>0</v>
      </c>
      <c r="E1483" s="258">
        <v>213.44800000000001</v>
      </c>
      <c r="G1483" s="83" t="s">
        <v>0</v>
      </c>
      <c r="H1483" s="83" t="s">
        <v>0</v>
      </c>
      <c r="I1483" s="84" t="s">
        <v>0</v>
      </c>
      <c r="J1483" s="84" t="s">
        <v>0</v>
      </c>
      <c r="K1483" s="258">
        <f t="shared" si="162"/>
        <v>0.3578027806118822</v>
      </c>
      <c r="L1483" s="86"/>
      <c r="M1483" s="258">
        <f t="shared" si="160"/>
        <v>761.45979823577886</v>
      </c>
      <c r="N1483" s="86">
        <f t="shared" si="159"/>
        <v>0.3578027806118822</v>
      </c>
      <c r="O1483" s="86">
        <f t="shared" si="161"/>
        <v>3.9749035501344343</v>
      </c>
      <c r="Q1483" s="95">
        <v>39508</v>
      </c>
      <c r="R1483" s="88">
        <f t="shared" si="158"/>
        <v>761.45979823577886</v>
      </c>
    </row>
    <row r="1484" spans="1:18" x14ac:dyDescent="0.3">
      <c r="A1484" s="95">
        <v>39539</v>
      </c>
      <c r="B1484" s="92" t="s">
        <v>0</v>
      </c>
      <c r="C1484" s="92" t="s">
        <v>0</v>
      </c>
      <c r="D1484" s="92" t="s">
        <v>0</v>
      </c>
      <c r="E1484" s="258">
        <v>213.94200000000001</v>
      </c>
      <c r="G1484" s="83" t="s">
        <v>0</v>
      </c>
      <c r="H1484" s="83" t="s">
        <v>0</v>
      </c>
      <c r="I1484" s="84" t="s">
        <v>0</v>
      </c>
      <c r="J1484" s="84" t="s">
        <v>0</v>
      </c>
      <c r="K1484" s="258">
        <f t="shared" si="162"/>
        <v>0.23143810202015391</v>
      </c>
      <c r="L1484" s="86"/>
      <c r="M1484" s="258">
        <f t="shared" si="160"/>
        <v>763.22210634046223</v>
      </c>
      <c r="N1484" s="86">
        <f t="shared" si="159"/>
        <v>0.23143810202015391</v>
      </c>
      <c r="O1484" s="86">
        <f t="shared" si="161"/>
        <v>3.9037609759887903</v>
      </c>
      <c r="Q1484" s="95">
        <v>39539</v>
      </c>
      <c r="R1484" s="88">
        <f t="shared" si="158"/>
        <v>763.22210634046223</v>
      </c>
    </row>
    <row r="1485" spans="1:18" x14ac:dyDescent="0.3">
      <c r="A1485" s="95">
        <v>39569</v>
      </c>
      <c r="B1485" s="92" t="s">
        <v>0</v>
      </c>
      <c r="C1485" s="92" t="s">
        <v>0</v>
      </c>
      <c r="D1485" s="92" t="s">
        <v>0</v>
      </c>
      <c r="E1485" s="258">
        <v>215.208</v>
      </c>
      <c r="G1485" s="83" t="s">
        <v>0</v>
      </c>
      <c r="H1485" s="83" t="s">
        <v>0</v>
      </c>
      <c r="I1485" s="84" t="s">
        <v>0</v>
      </c>
      <c r="J1485" s="84" t="s">
        <v>0</v>
      </c>
      <c r="K1485" s="258">
        <f t="shared" si="162"/>
        <v>0.59174916566171465</v>
      </c>
      <c r="L1485" s="86"/>
      <c r="M1485" s="258">
        <f t="shared" si="160"/>
        <v>767.73846678687767</v>
      </c>
      <c r="N1485" s="86">
        <f t="shared" si="159"/>
        <v>0.59174916566171465</v>
      </c>
      <c r="O1485" s="86">
        <f t="shared" si="161"/>
        <v>4.0884138231239708</v>
      </c>
      <c r="Q1485" s="95">
        <v>39569</v>
      </c>
      <c r="R1485" s="88">
        <f t="shared" si="158"/>
        <v>767.73846678687767</v>
      </c>
    </row>
    <row r="1486" spans="1:18" x14ac:dyDescent="0.3">
      <c r="A1486" s="95">
        <v>39600</v>
      </c>
      <c r="B1486" s="92" t="s">
        <v>0</v>
      </c>
      <c r="C1486" s="92" t="s">
        <v>0</v>
      </c>
      <c r="D1486" s="92" t="s">
        <v>0</v>
      </c>
      <c r="E1486" s="258">
        <v>217.46299999999999</v>
      </c>
      <c r="G1486" s="83" t="s">
        <v>0</v>
      </c>
      <c r="H1486" s="83" t="s">
        <v>0</v>
      </c>
      <c r="I1486" s="84" t="s">
        <v>0</v>
      </c>
      <c r="J1486" s="84" t="s">
        <v>0</v>
      </c>
      <c r="K1486" s="258">
        <f t="shared" si="162"/>
        <v>1.04782350098509</v>
      </c>
      <c r="L1486" s="86"/>
      <c r="M1486" s="258">
        <f t="shared" si="160"/>
        <v>775.78301086797319</v>
      </c>
      <c r="N1486" s="86">
        <f t="shared" si="159"/>
        <v>1.04782350098509</v>
      </c>
      <c r="O1486" s="86">
        <f t="shared" si="161"/>
        <v>4.9359661059478421</v>
      </c>
      <c r="Q1486" s="95">
        <v>39600</v>
      </c>
      <c r="R1486" s="88">
        <f t="shared" si="158"/>
        <v>775.78301086797319</v>
      </c>
    </row>
    <row r="1487" spans="1:18" x14ac:dyDescent="0.3">
      <c r="A1487" s="95">
        <v>39630</v>
      </c>
      <c r="B1487" s="92" t="s">
        <v>0</v>
      </c>
      <c r="C1487" s="92" t="s">
        <v>0</v>
      </c>
      <c r="D1487" s="92" t="s">
        <v>0</v>
      </c>
      <c r="E1487" s="258">
        <v>219.01599999999999</v>
      </c>
      <c r="G1487" s="83" t="s">
        <v>0</v>
      </c>
      <c r="H1487" s="83" t="s">
        <v>0</v>
      </c>
      <c r="I1487" s="84" t="s">
        <v>0</v>
      </c>
      <c r="J1487" s="84" t="s">
        <v>0</v>
      </c>
      <c r="K1487" s="258">
        <f t="shared" si="162"/>
        <v>0.71414447515210089</v>
      </c>
      <c r="L1487" s="86"/>
      <c r="M1487" s="258">
        <f t="shared" si="160"/>
        <v>781.32322237925541</v>
      </c>
      <c r="N1487" s="86">
        <f t="shared" si="159"/>
        <v>0.71414447515210089</v>
      </c>
      <c r="O1487" s="86">
        <f t="shared" si="161"/>
        <v>5.4975120783418152</v>
      </c>
      <c r="Q1487" s="95">
        <v>39630</v>
      </c>
      <c r="R1487" s="88">
        <f t="shared" si="158"/>
        <v>781.32322237925541</v>
      </c>
    </row>
    <row r="1488" spans="1:18" x14ac:dyDescent="0.3">
      <c r="A1488" s="95">
        <v>39661</v>
      </c>
      <c r="B1488" s="92" t="s">
        <v>0</v>
      </c>
      <c r="C1488" s="92" t="s">
        <v>0</v>
      </c>
      <c r="D1488" s="92" t="s">
        <v>0</v>
      </c>
      <c r="E1488" s="258">
        <v>218.69</v>
      </c>
      <c r="G1488" s="83" t="s">
        <v>0</v>
      </c>
      <c r="H1488" s="83" t="s">
        <v>0</v>
      </c>
      <c r="I1488" s="84" t="s">
        <v>0</v>
      </c>
      <c r="J1488" s="84" t="s">
        <v>0</v>
      </c>
      <c r="K1488" s="258">
        <f t="shared" si="162"/>
        <v>-0.14884757278006422</v>
      </c>
      <c r="L1488" s="86"/>
      <c r="M1488" s="258">
        <f t="shared" si="160"/>
        <v>780.16024172717687</v>
      </c>
      <c r="N1488" s="86">
        <f t="shared" si="159"/>
        <v>-0.14884757278006422</v>
      </c>
      <c r="O1488" s="86">
        <f t="shared" si="161"/>
        <v>5.3080171620911942</v>
      </c>
      <c r="Q1488" s="95">
        <v>39661</v>
      </c>
      <c r="R1488" s="88">
        <f t="shared" si="158"/>
        <v>780.16024172717687</v>
      </c>
    </row>
    <row r="1489" spans="1:18" x14ac:dyDescent="0.3">
      <c r="A1489" s="95">
        <v>39692</v>
      </c>
      <c r="B1489" s="92" t="s">
        <v>0</v>
      </c>
      <c r="C1489" s="92" t="s">
        <v>0</v>
      </c>
      <c r="D1489" s="92" t="s">
        <v>0</v>
      </c>
      <c r="E1489" s="258">
        <v>218.87700000000001</v>
      </c>
      <c r="G1489" s="83" t="s">
        <v>0</v>
      </c>
      <c r="H1489" s="83" t="s">
        <v>0</v>
      </c>
      <c r="I1489" s="84" t="s">
        <v>0</v>
      </c>
      <c r="J1489" s="84" t="s">
        <v>0</v>
      </c>
      <c r="K1489" s="258">
        <f t="shared" si="162"/>
        <v>8.550916822900323E-2</v>
      </c>
      <c r="L1489" s="86"/>
      <c r="M1489" s="258">
        <f t="shared" si="160"/>
        <v>780.82735026073112</v>
      </c>
      <c r="N1489" s="86">
        <f t="shared" si="159"/>
        <v>8.550916822900323E-2</v>
      </c>
      <c r="O1489" s="86">
        <f t="shared" si="161"/>
        <v>4.9533198751360308</v>
      </c>
      <c r="Q1489" s="95">
        <v>39692</v>
      </c>
      <c r="R1489" s="88">
        <f t="shared" si="158"/>
        <v>780.82735026073112</v>
      </c>
    </row>
    <row r="1490" spans="1:18" x14ac:dyDescent="0.3">
      <c r="A1490" s="95">
        <v>39722</v>
      </c>
      <c r="B1490" s="92" t="s">
        <v>0</v>
      </c>
      <c r="C1490" s="92" t="s">
        <v>0</v>
      </c>
      <c r="D1490" s="92" t="s">
        <v>0</v>
      </c>
      <c r="E1490" s="258">
        <v>216.995</v>
      </c>
      <c r="G1490" s="83" t="s">
        <v>0</v>
      </c>
      <c r="H1490" s="83" t="s">
        <v>0</v>
      </c>
      <c r="I1490" s="84" t="s">
        <v>0</v>
      </c>
      <c r="J1490" s="84" t="s">
        <v>0</v>
      </c>
      <c r="K1490" s="258">
        <f t="shared" si="162"/>
        <v>-0.85984365648286154</v>
      </c>
      <c r="L1490" s="86"/>
      <c r="M1490" s="258">
        <f t="shared" si="160"/>
        <v>774.11345582143099</v>
      </c>
      <c r="N1490" s="86">
        <f t="shared" si="159"/>
        <v>-0.85984365648286154</v>
      </c>
      <c r="O1490" s="86">
        <f t="shared" si="161"/>
        <v>3.7310578899564684</v>
      </c>
      <c r="Q1490" s="95">
        <v>39722</v>
      </c>
      <c r="R1490" s="88">
        <f t="shared" si="158"/>
        <v>774.11345582143099</v>
      </c>
    </row>
    <row r="1491" spans="1:18" x14ac:dyDescent="0.3">
      <c r="A1491" s="95">
        <v>39753</v>
      </c>
      <c r="B1491" s="92" t="s">
        <v>0</v>
      </c>
      <c r="C1491" s="92" t="s">
        <v>0</v>
      </c>
      <c r="D1491" s="92" t="s">
        <v>0</v>
      </c>
      <c r="E1491" s="258">
        <v>213.15299999999999</v>
      </c>
      <c r="G1491" s="83" t="s">
        <v>0</v>
      </c>
      <c r="H1491" s="83" t="s">
        <v>0</v>
      </c>
      <c r="I1491" s="84" t="s">
        <v>0</v>
      </c>
      <c r="J1491" s="84" t="s">
        <v>0</v>
      </c>
      <c r="K1491" s="258">
        <f t="shared" si="162"/>
        <v>-1.7705477084725474</v>
      </c>
      <c r="L1491" s="86"/>
      <c r="M1491" s="258">
        <f t="shared" si="160"/>
        <v>760.40740776840698</v>
      </c>
      <c r="N1491" s="86">
        <f t="shared" si="159"/>
        <v>-1.7705477084725474</v>
      </c>
      <c r="O1491" s="86">
        <f t="shared" si="161"/>
        <v>1.0999174706166626</v>
      </c>
      <c r="Q1491" s="95">
        <v>39753</v>
      </c>
      <c r="R1491" s="88">
        <f t="shared" si="158"/>
        <v>760.40740776840698</v>
      </c>
    </row>
    <row r="1492" spans="1:18" x14ac:dyDescent="0.3">
      <c r="A1492" s="95">
        <v>39783</v>
      </c>
      <c r="B1492" s="92" t="s">
        <v>0</v>
      </c>
      <c r="C1492" s="92" t="s">
        <v>0</v>
      </c>
      <c r="D1492" s="92" t="s">
        <v>0</v>
      </c>
      <c r="E1492" s="258">
        <v>211.398</v>
      </c>
      <c r="G1492" s="83" t="s">
        <v>0</v>
      </c>
      <c r="H1492" s="83" t="s">
        <v>0</v>
      </c>
      <c r="I1492" s="84" t="s">
        <v>0</v>
      </c>
      <c r="J1492" s="84" t="s">
        <v>0</v>
      </c>
      <c r="K1492" s="258">
        <f t="shared" si="162"/>
        <v>-0.82335223994032258</v>
      </c>
      <c r="L1492" s="86"/>
      <c r="M1492" s="258">
        <f t="shared" si="160"/>
        <v>754.14657634387368</v>
      </c>
      <c r="N1492" s="86">
        <f t="shared" si="159"/>
        <v>-0.82335223994032258</v>
      </c>
      <c r="O1492" s="86">
        <f t="shared" si="161"/>
        <v>-2.2228002553881243E-2</v>
      </c>
      <c r="Q1492" s="95">
        <v>39783</v>
      </c>
      <c r="R1492" s="88">
        <f t="shared" ref="R1492:R1515" si="163">M1492</f>
        <v>754.14657634387368</v>
      </c>
    </row>
    <row r="1493" spans="1:18" x14ac:dyDescent="0.3">
      <c r="A1493" s="95">
        <v>39814</v>
      </c>
      <c r="B1493" s="92" t="s">
        <v>0</v>
      </c>
      <c r="C1493" s="92" t="s">
        <v>0</v>
      </c>
      <c r="D1493" s="92" t="s">
        <v>0</v>
      </c>
      <c r="E1493" s="258">
        <v>211.93299999999999</v>
      </c>
      <c r="G1493" s="83" t="s">
        <v>0</v>
      </c>
      <c r="H1493" s="83" t="s">
        <v>0</v>
      </c>
      <c r="I1493" s="84" t="s">
        <v>0</v>
      </c>
      <c r="J1493" s="84" t="s">
        <v>0</v>
      </c>
      <c r="K1493" s="258">
        <f t="shared" si="162"/>
        <v>0.25307713412614508</v>
      </c>
      <c r="L1493" s="86"/>
      <c r="M1493" s="258">
        <f t="shared" si="160"/>
        <v>756.05514888639516</v>
      </c>
      <c r="N1493" s="86">
        <f t="shared" si="159"/>
        <v>0.25307713412614508</v>
      </c>
      <c r="O1493" s="86">
        <f t="shared" si="161"/>
        <v>-0.11358601902216048</v>
      </c>
      <c r="Q1493" s="95">
        <v>39814</v>
      </c>
      <c r="R1493" s="88">
        <f t="shared" si="163"/>
        <v>756.05514888639516</v>
      </c>
    </row>
    <row r="1494" spans="1:18" x14ac:dyDescent="0.3">
      <c r="A1494" s="95">
        <v>39845</v>
      </c>
      <c r="B1494" s="92" t="s">
        <v>0</v>
      </c>
      <c r="C1494" s="92" t="s">
        <v>0</v>
      </c>
      <c r="D1494" s="92" t="s">
        <v>0</v>
      </c>
      <c r="E1494" s="258">
        <v>212.70500000000001</v>
      </c>
      <c r="G1494" s="83" t="s">
        <v>0</v>
      </c>
      <c r="H1494" s="83" t="s">
        <v>0</v>
      </c>
      <c r="I1494" s="84" t="s">
        <v>0</v>
      </c>
      <c r="J1494" s="84" t="s">
        <v>0</v>
      </c>
      <c r="K1494" s="258">
        <f t="shared" si="162"/>
        <v>0.36426606521873239</v>
      </c>
      <c r="L1494" s="86"/>
      <c r="M1494" s="258">
        <f t="shared" si="160"/>
        <v>758.80920122812722</v>
      </c>
      <c r="N1494" s="86">
        <f t="shared" ref="N1494:N1515" si="164">((M1494/M1493)-1)*100</f>
        <v>0.36426606521873239</v>
      </c>
      <c r="O1494" s="86">
        <f t="shared" si="161"/>
        <v>8.4631406714663626E-3</v>
      </c>
      <c r="Q1494" s="95">
        <v>39845</v>
      </c>
      <c r="R1494" s="88">
        <f t="shared" si="163"/>
        <v>758.80920122812722</v>
      </c>
    </row>
    <row r="1495" spans="1:18" x14ac:dyDescent="0.3">
      <c r="A1495" s="95">
        <v>39873</v>
      </c>
      <c r="B1495" s="92" t="s">
        <v>0</v>
      </c>
      <c r="C1495" s="92" t="s">
        <v>0</v>
      </c>
      <c r="D1495" s="92" t="s">
        <v>0</v>
      </c>
      <c r="E1495" s="258">
        <v>212.495</v>
      </c>
      <c r="G1495" s="83" t="s">
        <v>0</v>
      </c>
      <c r="H1495" s="83" t="s">
        <v>0</v>
      </c>
      <c r="I1495" s="84" t="s">
        <v>0</v>
      </c>
      <c r="J1495" s="84" t="s">
        <v>0</v>
      </c>
      <c r="K1495" s="258">
        <f t="shared" si="162"/>
        <v>-9.8728285653848502E-2</v>
      </c>
      <c r="L1495" s="86"/>
      <c r="M1495" s="258">
        <f t="shared" si="160"/>
        <v>758.06004191237105</v>
      </c>
      <c r="N1495" s="86">
        <f t="shared" si="164"/>
        <v>-9.8728285653848502E-2</v>
      </c>
      <c r="O1495" s="86">
        <f t="shared" si="161"/>
        <v>-0.44647876766241712</v>
      </c>
      <c r="Q1495" s="95">
        <v>39873</v>
      </c>
      <c r="R1495" s="88">
        <f t="shared" si="163"/>
        <v>758.06004191237105</v>
      </c>
    </row>
    <row r="1496" spans="1:18" x14ac:dyDescent="0.3">
      <c r="A1496" s="95">
        <v>39904</v>
      </c>
      <c r="B1496" s="92" t="s">
        <v>0</v>
      </c>
      <c r="C1496" s="92" t="s">
        <v>0</v>
      </c>
      <c r="D1496" s="92" t="s">
        <v>0</v>
      </c>
      <c r="E1496" s="258">
        <v>212.709</v>
      </c>
      <c r="G1496" s="83" t="s">
        <v>0</v>
      </c>
      <c r="H1496" s="83" t="s">
        <v>0</v>
      </c>
      <c r="I1496" s="84" t="s">
        <v>0</v>
      </c>
      <c r="J1496" s="84" t="s">
        <v>0</v>
      </c>
      <c r="K1496" s="258">
        <f t="shared" si="162"/>
        <v>0.10070825195886979</v>
      </c>
      <c r="L1496" s="86"/>
      <c r="M1496" s="258">
        <f t="shared" ref="M1496:M1515" si="165">M1495*(1+(K1496/100))</f>
        <v>758.82347092937971</v>
      </c>
      <c r="N1496" s="86">
        <f t="shared" si="164"/>
        <v>0.10070825195886979</v>
      </c>
      <c r="O1496" s="86">
        <f t="shared" si="161"/>
        <v>-0.57632442437671738</v>
      </c>
      <c r="Q1496" s="95">
        <v>39904</v>
      </c>
      <c r="R1496" s="88">
        <f t="shared" si="163"/>
        <v>758.82347092937971</v>
      </c>
    </row>
    <row r="1497" spans="1:18" x14ac:dyDescent="0.3">
      <c r="A1497" s="95">
        <v>39934</v>
      </c>
      <c r="B1497" s="92" t="s">
        <v>0</v>
      </c>
      <c r="C1497" s="92" t="s">
        <v>0</v>
      </c>
      <c r="D1497" s="92" t="s">
        <v>0</v>
      </c>
      <c r="E1497" s="258">
        <v>213.02199999999999</v>
      </c>
      <c r="G1497" s="83" t="s">
        <v>0</v>
      </c>
      <c r="H1497" s="83" t="s">
        <v>0</v>
      </c>
      <c r="I1497" s="84" t="s">
        <v>0</v>
      </c>
      <c r="J1497" s="84" t="s">
        <v>0</v>
      </c>
      <c r="K1497" s="258">
        <f t="shared" si="162"/>
        <v>0.14714939189219844</v>
      </c>
      <c r="L1497" s="86"/>
      <c r="M1497" s="258">
        <f t="shared" si="165"/>
        <v>759.94007505238756</v>
      </c>
      <c r="N1497" s="86">
        <f t="shared" si="164"/>
        <v>0.14714939189219844</v>
      </c>
      <c r="O1497" s="86">
        <f t="shared" si="161"/>
        <v>-1.0157614958551942</v>
      </c>
      <c r="Q1497" s="95">
        <v>39934</v>
      </c>
      <c r="R1497" s="88">
        <f t="shared" si="163"/>
        <v>759.94007505238756</v>
      </c>
    </row>
    <row r="1498" spans="1:18" x14ac:dyDescent="0.3">
      <c r="A1498" s="95">
        <v>39965</v>
      </c>
      <c r="B1498" s="92" t="s">
        <v>0</v>
      </c>
      <c r="C1498" s="92" t="s">
        <v>0</v>
      </c>
      <c r="D1498" s="92" t="s">
        <v>0</v>
      </c>
      <c r="E1498" s="258">
        <v>214.79</v>
      </c>
      <c r="G1498" s="83" t="s">
        <v>0</v>
      </c>
      <c r="H1498" s="83" t="s">
        <v>0</v>
      </c>
      <c r="I1498" s="84" t="s">
        <v>0</v>
      </c>
      <c r="J1498" s="84" t="s">
        <v>0</v>
      </c>
      <c r="K1498" s="258">
        <f t="shared" si="162"/>
        <v>0.82996122466223454</v>
      </c>
      <c r="L1498" s="86"/>
      <c r="M1498" s="258">
        <f t="shared" si="165"/>
        <v>766.24728300599145</v>
      </c>
      <c r="N1498" s="86">
        <f t="shared" si="164"/>
        <v>0.82996122466223454</v>
      </c>
      <c r="O1498" s="86">
        <f t="shared" si="161"/>
        <v>-1.2291746182109375</v>
      </c>
      <c r="Q1498" s="95">
        <v>39965</v>
      </c>
      <c r="R1498" s="88">
        <f t="shared" si="163"/>
        <v>766.24728300599145</v>
      </c>
    </row>
    <row r="1499" spans="1:18" x14ac:dyDescent="0.3">
      <c r="A1499" s="95">
        <v>39995</v>
      </c>
      <c r="B1499" s="92" t="s">
        <v>0</v>
      </c>
      <c r="C1499" s="92" t="s">
        <v>0</v>
      </c>
      <c r="D1499" s="92" t="s">
        <v>0</v>
      </c>
      <c r="E1499" s="258">
        <v>214.726</v>
      </c>
      <c r="G1499" s="83" t="s">
        <v>0</v>
      </c>
      <c r="H1499" s="83" t="s">
        <v>0</v>
      </c>
      <c r="I1499" s="84" t="s">
        <v>0</v>
      </c>
      <c r="J1499" s="84" t="s">
        <v>0</v>
      </c>
      <c r="K1499" s="258">
        <f t="shared" si="162"/>
        <v>-2.9796545463012247E-2</v>
      </c>
      <c r="L1499" s="86"/>
      <c r="M1499" s="258">
        <f t="shared" si="165"/>
        <v>766.01896778595142</v>
      </c>
      <c r="N1499" s="86">
        <f t="shared" si="164"/>
        <v>-2.9796545463023349E-2</v>
      </c>
      <c r="O1499" s="86">
        <f t="shared" si="161"/>
        <v>-1.9587610037623215</v>
      </c>
      <c r="Q1499" s="95">
        <v>39995</v>
      </c>
      <c r="R1499" s="88">
        <f t="shared" si="163"/>
        <v>766.01896778595142</v>
      </c>
    </row>
    <row r="1500" spans="1:18" x14ac:dyDescent="0.3">
      <c r="A1500" s="95">
        <v>40026</v>
      </c>
      <c r="B1500" s="92" t="s">
        <v>0</v>
      </c>
      <c r="C1500" s="92" t="s">
        <v>0</v>
      </c>
      <c r="D1500" s="92" t="s">
        <v>0</v>
      </c>
      <c r="E1500" s="258">
        <v>215.44499999999999</v>
      </c>
      <c r="G1500" s="83" t="s">
        <v>0</v>
      </c>
      <c r="H1500" s="83" t="s">
        <v>0</v>
      </c>
      <c r="I1500" s="84" t="s">
        <v>0</v>
      </c>
      <c r="J1500" s="84" t="s">
        <v>0</v>
      </c>
      <c r="K1500" s="258">
        <f t="shared" si="162"/>
        <v>0.33484533777929926</v>
      </c>
      <c r="L1500" s="86"/>
      <c r="M1500" s="258">
        <f t="shared" si="165"/>
        <v>768.58394658608779</v>
      </c>
      <c r="N1500" s="86">
        <f t="shared" si="164"/>
        <v>0.33484533777929926</v>
      </c>
      <c r="O1500" s="86">
        <f t="shared" si="161"/>
        <v>-1.4838355663268077</v>
      </c>
      <c r="Q1500" s="95">
        <v>40026</v>
      </c>
      <c r="R1500" s="88">
        <f t="shared" si="163"/>
        <v>768.58394658608779</v>
      </c>
    </row>
    <row r="1501" spans="1:18" x14ac:dyDescent="0.3">
      <c r="A1501" s="95">
        <v>40057</v>
      </c>
      <c r="B1501" s="92" t="s">
        <v>0</v>
      </c>
      <c r="C1501" s="92" t="s">
        <v>0</v>
      </c>
      <c r="D1501" s="92" t="s">
        <v>0</v>
      </c>
      <c r="E1501" s="258">
        <v>215.86099999999999</v>
      </c>
      <c r="G1501" s="83" t="s">
        <v>0</v>
      </c>
      <c r="H1501" s="83" t="s">
        <v>0</v>
      </c>
      <c r="I1501" s="84" t="s">
        <v>0</v>
      </c>
      <c r="J1501" s="84" t="s">
        <v>0</v>
      </c>
      <c r="K1501" s="258">
        <f t="shared" si="162"/>
        <v>0.19308872334005134</v>
      </c>
      <c r="L1501" s="86"/>
      <c r="M1501" s="258">
        <f t="shared" si="165"/>
        <v>770.06799551634742</v>
      </c>
      <c r="N1501" s="86">
        <f t="shared" si="164"/>
        <v>0.19308872334005134</v>
      </c>
      <c r="O1501" s="86">
        <f t="shared" si="161"/>
        <v>-1.3779428628865276</v>
      </c>
      <c r="Q1501" s="95">
        <v>40057</v>
      </c>
      <c r="R1501" s="88">
        <f t="shared" si="163"/>
        <v>770.06799551634742</v>
      </c>
    </row>
    <row r="1502" spans="1:18" x14ac:dyDescent="0.3">
      <c r="A1502" s="95">
        <v>40087</v>
      </c>
      <c r="B1502" s="92" t="s">
        <v>0</v>
      </c>
      <c r="C1502" s="92" t="s">
        <v>0</v>
      </c>
      <c r="D1502" s="92" t="s">
        <v>0</v>
      </c>
      <c r="E1502" s="258">
        <v>216.50899999999999</v>
      </c>
      <c r="G1502" s="83" t="s">
        <v>0</v>
      </c>
      <c r="H1502" s="83" t="s">
        <v>0</v>
      </c>
      <c r="I1502" s="84" t="s">
        <v>0</v>
      </c>
      <c r="J1502" s="84" t="s">
        <v>0</v>
      </c>
      <c r="K1502" s="258">
        <f t="shared" si="162"/>
        <v>0.3001931798703783</v>
      </c>
      <c r="L1502" s="86"/>
      <c r="M1502" s="258">
        <f t="shared" si="165"/>
        <v>772.37968711925203</v>
      </c>
      <c r="N1502" s="86">
        <f t="shared" si="164"/>
        <v>0.3001931798703783</v>
      </c>
      <c r="O1502" s="86">
        <f t="shared" si="161"/>
        <v>-0.22396829420039399</v>
      </c>
      <c r="Q1502" s="95">
        <v>40087</v>
      </c>
      <c r="R1502" s="88">
        <f t="shared" si="163"/>
        <v>772.37968711925203</v>
      </c>
    </row>
    <row r="1503" spans="1:18" x14ac:dyDescent="0.3">
      <c r="A1503" s="95">
        <v>40118</v>
      </c>
      <c r="B1503" s="92" t="s">
        <v>0</v>
      </c>
      <c r="C1503" s="92" t="s">
        <v>0</v>
      </c>
      <c r="D1503" s="92" t="s">
        <v>0</v>
      </c>
      <c r="E1503" s="258">
        <v>217.23400000000001</v>
      </c>
      <c r="G1503" s="83" t="s">
        <v>0</v>
      </c>
      <c r="H1503" s="83" t="s">
        <v>0</v>
      </c>
      <c r="I1503" s="84" t="s">
        <v>0</v>
      </c>
      <c r="J1503" s="84" t="s">
        <v>0</v>
      </c>
      <c r="K1503" s="258">
        <f t="shared" si="162"/>
        <v>0.33485905897676638</v>
      </c>
      <c r="L1503" s="86"/>
      <c r="M1503" s="258">
        <f t="shared" si="165"/>
        <v>774.96607047126724</v>
      </c>
      <c r="N1503" s="86">
        <f t="shared" si="164"/>
        <v>0.33485905897676638</v>
      </c>
      <c r="O1503" s="86">
        <f t="shared" si="161"/>
        <v>1.9145871744708609</v>
      </c>
      <c r="Q1503" s="95">
        <v>40118</v>
      </c>
      <c r="R1503" s="88">
        <f t="shared" si="163"/>
        <v>774.96607047126724</v>
      </c>
    </row>
    <row r="1504" spans="1:18" x14ac:dyDescent="0.3">
      <c r="A1504" s="95">
        <v>40148</v>
      </c>
      <c r="B1504" s="92" t="s">
        <v>0</v>
      </c>
      <c r="C1504" s="92" t="s">
        <v>0</v>
      </c>
      <c r="D1504" s="92" t="s">
        <v>0</v>
      </c>
      <c r="E1504" s="258">
        <v>217.34700000000001</v>
      </c>
      <c r="G1504" s="83" t="s">
        <v>0</v>
      </c>
      <c r="H1504" s="83" t="s">
        <v>0</v>
      </c>
      <c r="I1504" s="84" t="s">
        <v>0</v>
      </c>
      <c r="J1504" s="84" t="s">
        <v>0</v>
      </c>
      <c r="K1504" s="258">
        <f t="shared" si="162"/>
        <v>5.2017639964274665E-2</v>
      </c>
      <c r="L1504" s="86"/>
      <c r="M1504" s="258">
        <f t="shared" si="165"/>
        <v>775.36918953165025</v>
      </c>
      <c r="N1504" s="86">
        <f t="shared" si="164"/>
        <v>5.2017639964274665E-2</v>
      </c>
      <c r="O1504" s="86">
        <f t="shared" si="161"/>
        <v>2.8141231232082786</v>
      </c>
      <c r="Q1504" s="95">
        <v>40148</v>
      </c>
      <c r="R1504" s="88">
        <f t="shared" si="163"/>
        <v>775.36918953165025</v>
      </c>
    </row>
    <row r="1505" spans="1:18" x14ac:dyDescent="0.3">
      <c r="A1505" s="261">
        <v>40179</v>
      </c>
      <c r="B1505" s="92" t="s">
        <v>0</v>
      </c>
      <c r="C1505" s="92" t="s">
        <v>0</v>
      </c>
      <c r="D1505" s="92" t="s">
        <v>0</v>
      </c>
      <c r="E1505" s="258">
        <v>217.488</v>
      </c>
      <c r="G1505" s="83" t="s">
        <v>0</v>
      </c>
      <c r="H1505" s="83" t="s">
        <v>0</v>
      </c>
      <c r="I1505" s="84" t="s">
        <v>0</v>
      </c>
      <c r="J1505" s="84" t="s">
        <v>0</v>
      </c>
      <c r="K1505" s="258">
        <f t="shared" si="162"/>
        <v>6.4873221162464745E-2</v>
      </c>
      <c r="L1505" s="86"/>
      <c r="M1505" s="258">
        <f t="shared" si="165"/>
        <v>775.87219650080078</v>
      </c>
      <c r="N1505" s="86">
        <f t="shared" si="164"/>
        <v>6.4873221162464745E-2</v>
      </c>
      <c r="O1505" s="86">
        <f t="shared" si="161"/>
        <v>2.6211113889766491</v>
      </c>
      <c r="Q1505" s="95">
        <v>40179</v>
      </c>
      <c r="R1505" s="88">
        <f t="shared" si="163"/>
        <v>775.87219650080078</v>
      </c>
    </row>
    <row r="1506" spans="1:18" x14ac:dyDescent="0.3">
      <c r="A1506" s="261">
        <v>40210</v>
      </c>
      <c r="B1506" s="92" t="s">
        <v>0</v>
      </c>
      <c r="C1506" s="92" t="s">
        <v>0</v>
      </c>
      <c r="D1506" s="92" t="s">
        <v>0</v>
      </c>
      <c r="E1506" s="258">
        <v>217.28100000000001</v>
      </c>
      <c r="G1506" s="83" t="s">
        <v>0</v>
      </c>
      <c r="H1506" s="83" t="s">
        <v>0</v>
      </c>
      <c r="I1506" s="84" t="s">
        <v>0</v>
      </c>
      <c r="J1506" s="84" t="s">
        <v>0</v>
      </c>
      <c r="K1506" s="258">
        <f t="shared" si="162"/>
        <v>-9.5177664974621656E-2</v>
      </c>
      <c r="L1506" s="86"/>
      <c r="M1506" s="258">
        <f t="shared" si="165"/>
        <v>775.13373946098397</v>
      </c>
      <c r="N1506" s="86">
        <f t="shared" si="164"/>
        <v>-9.5177664974621656E-2</v>
      </c>
      <c r="O1506" s="86">
        <f t="shared" si="161"/>
        <v>2.1513363578664624</v>
      </c>
      <c r="Q1506" s="95">
        <v>40210</v>
      </c>
      <c r="R1506" s="88">
        <f t="shared" si="163"/>
        <v>775.13373946098397</v>
      </c>
    </row>
    <row r="1507" spans="1:18" x14ac:dyDescent="0.3">
      <c r="A1507" s="261">
        <v>40238</v>
      </c>
      <c r="B1507" s="92" t="s">
        <v>0</v>
      </c>
      <c r="C1507" s="92" t="s">
        <v>0</v>
      </c>
      <c r="D1507" s="92" t="s">
        <v>0</v>
      </c>
      <c r="E1507" s="258">
        <v>217.35300000000001</v>
      </c>
      <c r="G1507" s="83" t="s">
        <v>0</v>
      </c>
      <c r="H1507" s="83" t="s">
        <v>0</v>
      </c>
      <c r="I1507" s="84" t="s">
        <v>0</v>
      </c>
      <c r="J1507" s="84" t="s">
        <v>0</v>
      </c>
      <c r="K1507" s="258">
        <f t="shared" si="162"/>
        <v>3.3136813619227823E-2</v>
      </c>
      <c r="L1507" s="86"/>
      <c r="M1507" s="258">
        <f t="shared" si="165"/>
        <v>775.39059408352887</v>
      </c>
      <c r="N1507" s="86">
        <f t="shared" si="164"/>
        <v>3.3136813619227823E-2</v>
      </c>
      <c r="O1507" s="86">
        <f t="shared" si="161"/>
        <v>2.286171439327922</v>
      </c>
      <c r="Q1507" s="95">
        <v>40238</v>
      </c>
      <c r="R1507" s="88">
        <f t="shared" si="163"/>
        <v>775.39059408352887</v>
      </c>
    </row>
    <row r="1508" spans="1:18" x14ac:dyDescent="0.3">
      <c r="A1508" s="261">
        <v>40269</v>
      </c>
      <c r="B1508" s="92" t="s">
        <v>0</v>
      </c>
      <c r="C1508" s="92" t="s">
        <v>0</v>
      </c>
      <c r="D1508" s="92" t="s">
        <v>0</v>
      </c>
      <c r="E1508" s="258">
        <v>217.40299999999999</v>
      </c>
      <c r="F1508" s="32"/>
      <c r="G1508" s="83" t="s">
        <v>0</v>
      </c>
      <c r="H1508" s="83" t="s">
        <v>0</v>
      </c>
      <c r="I1508" s="84" t="s">
        <v>0</v>
      </c>
      <c r="J1508" s="84" t="s">
        <v>0</v>
      </c>
      <c r="K1508" s="258">
        <f t="shared" si="162"/>
        <v>2.3004053314190642E-2</v>
      </c>
      <c r="L1508" s="86"/>
      <c r="M1508" s="258">
        <f t="shared" si="165"/>
        <v>775.56896534918508</v>
      </c>
      <c r="N1508" s="86">
        <f t="shared" si="164"/>
        <v>2.3004053314190642E-2</v>
      </c>
      <c r="O1508" s="86">
        <f t="shared" si="161"/>
        <v>2.2067707525303737</v>
      </c>
      <c r="Q1508" s="95">
        <v>40269</v>
      </c>
      <c r="R1508" s="88">
        <f t="shared" si="163"/>
        <v>775.56896534918508</v>
      </c>
    </row>
    <row r="1509" spans="1:18" x14ac:dyDescent="0.3">
      <c r="A1509" s="261">
        <v>40299</v>
      </c>
      <c r="B1509" s="92" t="s">
        <v>0</v>
      </c>
      <c r="C1509" s="92" t="s">
        <v>0</v>
      </c>
      <c r="D1509" s="92" t="s">
        <v>0</v>
      </c>
      <c r="E1509" s="258">
        <v>217.29</v>
      </c>
      <c r="G1509" s="83" t="s">
        <v>0</v>
      </c>
      <c r="H1509" s="83" t="s">
        <v>0</v>
      </c>
      <c r="I1509" s="84" t="s">
        <v>0</v>
      </c>
      <c r="J1509" s="84" t="s">
        <v>0</v>
      </c>
      <c r="K1509" s="258">
        <f t="shared" si="162"/>
        <v>-5.1977203626440982E-2</v>
      </c>
      <c r="L1509" s="31"/>
      <c r="M1509" s="258">
        <f t="shared" si="165"/>
        <v>775.16584628880207</v>
      </c>
      <c r="N1509" s="86">
        <f t="shared" si="164"/>
        <v>-5.1977203626440982E-2</v>
      </c>
      <c r="O1509" s="86">
        <f t="shared" si="161"/>
        <v>2.0035489292185238</v>
      </c>
      <c r="Q1509" s="95">
        <v>40299</v>
      </c>
      <c r="R1509" s="88">
        <f t="shared" si="163"/>
        <v>775.16584628880207</v>
      </c>
    </row>
    <row r="1510" spans="1:18" x14ac:dyDescent="0.3">
      <c r="A1510" s="261">
        <v>40330</v>
      </c>
      <c r="B1510" s="92" t="s">
        <v>0</v>
      </c>
      <c r="C1510" s="92" t="s">
        <v>0</v>
      </c>
      <c r="D1510" s="92" t="s">
        <v>0</v>
      </c>
      <c r="E1510" s="258">
        <v>217.19900000000001</v>
      </c>
      <c r="G1510" s="83" t="s">
        <v>0</v>
      </c>
      <c r="H1510" s="83" t="s">
        <v>0</v>
      </c>
      <c r="I1510" s="84" t="s">
        <v>0</v>
      </c>
      <c r="J1510" s="84" t="s">
        <v>0</v>
      </c>
      <c r="K1510" s="258">
        <f t="shared" si="162"/>
        <v>-4.1879515854381655E-2</v>
      </c>
      <c r="L1510" s="31"/>
      <c r="M1510" s="258">
        <f t="shared" si="165"/>
        <v>774.84121058530775</v>
      </c>
      <c r="N1510" s="86">
        <f t="shared" si="164"/>
        <v>-4.1879515854392757E-2</v>
      </c>
      <c r="O1510" s="86">
        <f t="shared" si="161"/>
        <v>1.1215605940685824</v>
      </c>
      <c r="Q1510" s="95">
        <v>40330</v>
      </c>
      <c r="R1510" s="88">
        <f t="shared" si="163"/>
        <v>774.84121058530775</v>
      </c>
    </row>
    <row r="1511" spans="1:18" x14ac:dyDescent="0.3">
      <c r="A1511" s="261">
        <v>40360</v>
      </c>
      <c r="B1511" s="92" t="s">
        <v>0</v>
      </c>
      <c r="C1511" s="92" t="s">
        <v>0</v>
      </c>
      <c r="D1511" s="92" t="s">
        <v>0</v>
      </c>
      <c r="E1511" s="258">
        <v>217.60499999999999</v>
      </c>
      <c r="G1511" s="83" t="s">
        <v>0</v>
      </c>
      <c r="H1511" s="83" t="s">
        <v>0</v>
      </c>
      <c r="I1511" s="84" t="s">
        <v>0</v>
      </c>
      <c r="J1511" s="84" t="s">
        <v>0</v>
      </c>
      <c r="K1511" s="258">
        <f t="shared" si="162"/>
        <v>0.18692535416828804</v>
      </c>
      <c r="L1511" s="31"/>
      <c r="M1511" s="258">
        <f t="shared" si="165"/>
        <v>776.28958526243616</v>
      </c>
      <c r="N1511" s="86">
        <f t="shared" si="164"/>
        <v>0.18692535416828804</v>
      </c>
      <c r="O1511" s="86">
        <f t="shared" si="161"/>
        <v>1.3407784804820411</v>
      </c>
      <c r="Q1511" s="95">
        <v>40360</v>
      </c>
      <c r="R1511" s="88">
        <f t="shared" si="163"/>
        <v>776.28958526243616</v>
      </c>
    </row>
    <row r="1512" spans="1:18" x14ac:dyDescent="0.3">
      <c r="A1512" s="261">
        <v>40391</v>
      </c>
      <c r="B1512" s="92" t="s">
        <v>0</v>
      </c>
      <c r="C1512" s="92" t="s">
        <v>0</v>
      </c>
      <c r="D1512" s="92" t="s">
        <v>0</v>
      </c>
      <c r="E1512" s="258">
        <v>217.923</v>
      </c>
      <c r="G1512" s="83" t="s">
        <v>0</v>
      </c>
      <c r="H1512" s="83" t="s">
        <v>0</v>
      </c>
      <c r="I1512" s="84" t="s">
        <v>0</v>
      </c>
      <c r="J1512" s="84" t="s">
        <v>0</v>
      </c>
      <c r="K1512" s="258">
        <f t="shared" si="162"/>
        <v>0.14613634796996067</v>
      </c>
      <c r="M1512" s="258">
        <f t="shared" si="165"/>
        <v>777.42402651200985</v>
      </c>
      <c r="N1512" s="86">
        <f t="shared" si="164"/>
        <v>0.14613634796996067</v>
      </c>
      <c r="O1512" s="86">
        <f t="shared" si="161"/>
        <v>1.1501775395112102</v>
      </c>
      <c r="Q1512" s="95">
        <v>40391</v>
      </c>
      <c r="R1512" s="88">
        <f t="shared" si="163"/>
        <v>777.42402651200985</v>
      </c>
    </row>
    <row r="1513" spans="1:18" x14ac:dyDescent="0.3">
      <c r="A1513" s="261">
        <v>40422</v>
      </c>
      <c r="B1513" s="92" t="s">
        <v>0</v>
      </c>
      <c r="C1513" s="92" t="s">
        <v>0</v>
      </c>
      <c r="D1513" s="92" t="s">
        <v>0</v>
      </c>
      <c r="E1513" s="258">
        <v>218.27500000000001</v>
      </c>
      <c r="G1513" s="83" t="s">
        <v>0</v>
      </c>
      <c r="H1513" s="83" t="s">
        <v>0</v>
      </c>
      <c r="I1513" s="84" t="s">
        <v>0</v>
      </c>
      <c r="J1513" s="84" t="s">
        <v>0</v>
      </c>
      <c r="K1513" s="258">
        <f t="shared" si="162"/>
        <v>0.16152494229613179</v>
      </c>
      <c r="M1513" s="258">
        <f t="shared" si="165"/>
        <v>778.67976022222967</v>
      </c>
      <c r="N1513" s="86">
        <f t="shared" si="164"/>
        <v>0.16152494229613179</v>
      </c>
      <c r="O1513" s="86">
        <f t="shared" si="161"/>
        <v>1.1183122472331553</v>
      </c>
      <c r="Q1513" s="95">
        <v>40422</v>
      </c>
      <c r="R1513" s="88">
        <f t="shared" si="163"/>
        <v>778.67976022222967</v>
      </c>
    </row>
    <row r="1514" spans="1:18" x14ac:dyDescent="0.3">
      <c r="A1514" s="261">
        <v>40452</v>
      </c>
      <c r="B1514" s="92" t="s">
        <v>0</v>
      </c>
      <c r="C1514" s="92" t="s">
        <v>0</v>
      </c>
      <c r="D1514" s="92" t="s">
        <v>0</v>
      </c>
      <c r="E1514" s="258">
        <v>219.035</v>
      </c>
      <c r="G1514" s="83" t="s">
        <v>0</v>
      </c>
      <c r="H1514" s="83" t="s">
        <v>0</v>
      </c>
      <c r="I1514" s="84" t="s">
        <v>0</v>
      </c>
      <c r="J1514" s="84" t="s">
        <v>0</v>
      </c>
      <c r="K1514" s="258">
        <f t="shared" si="162"/>
        <v>0.34818462948116302</v>
      </c>
      <c r="M1514" s="258">
        <f t="shared" si="165"/>
        <v>781.39100346020427</v>
      </c>
      <c r="N1514" s="86">
        <f t="shared" si="164"/>
        <v>0.34818462948116302</v>
      </c>
      <c r="O1514" s="86">
        <f t="shared" si="161"/>
        <v>1.1666951489314625</v>
      </c>
      <c r="Q1514" s="261">
        <v>40452</v>
      </c>
      <c r="R1514" s="88">
        <f t="shared" si="163"/>
        <v>781.39100346020427</v>
      </c>
    </row>
    <row r="1515" spans="1:18" x14ac:dyDescent="0.3">
      <c r="A1515" s="261">
        <v>40483</v>
      </c>
      <c r="B1515" s="92" t="s">
        <v>0</v>
      </c>
      <c r="C1515" s="92" t="s">
        <v>0</v>
      </c>
      <c r="D1515" s="92" t="s">
        <v>0</v>
      </c>
      <c r="E1515" s="258">
        <v>219.59</v>
      </c>
      <c r="G1515" s="83" t="s">
        <v>0</v>
      </c>
      <c r="H1515" s="83" t="s">
        <v>0</v>
      </c>
      <c r="I1515" s="84" t="s">
        <v>0</v>
      </c>
      <c r="J1515" s="84" t="s">
        <v>0</v>
      </c>
      <c r="K1515" s="258">
        <f t="shared" si="162"/>
        <v>0.25338416234848005</v>
      </c>
      <c r="M1515" s="258">
        <f t="shared" si="165"/>
        <v>783.37092450898831</v>
      </c>
      <c r="N1515" s="86">
        <f t="shared" si="164"/>
        <v>0.25338416234848005</v>
      </c>
      <c r="O1515" s="86">
        <f t="shared" si="161"/>
        <v>1.084544776600338</v>
      </c>
      <c r="Q1515" s="261">
        <v>40483</v>
      </c>
      <c r="R1515" s="88">
        <f t="shared" si="163"/>
        <v>783.37092450898831</v>
      </c>
    </row>
    <row r="1516" spans="1:18" x14ac:dyDescent="0.3">
      <c r="A1516" s="261">
        <v>40513</v>
      </c>
      <c r="B1516" s="92" t="s">
        <v>0</v>
      </c>
      <c r="C1516" s="92" t="s">
        <v>0</v>
      </c>
      <c r="D1516" s="92" t="s">
        <v>0</v>
      </c>
      <c r="E1516" s="258">
        <v>220.47200000000001</v>
      </c>
      <c r="G1516" s="83" t="s">
        <v>0</v>
      </c>
      <c r="H1516" s="83" t="s">
        <v>0</v>
      </c>
      <c r="I1516" s="83" t="s">
        <v>0</v>
      </c>
      <c r="J1516" s="83" t="s">
        <v>0</v>
      </c>
      <c r="K1516" s="258">
        <f t="shared" si="162"/>
        <v>0.40165763468282822</v>
      </c>
      <c r="M1516" s="258">
        <f t="shared" ref="M1516:M1579" si="166">M1515*(1+(K1516/100))</f>
        <v>786.51739363516413</v>
      </c>
      <c r="N1516" s="86">
        <f t="shared" ref="N1516:N1579" si="167">((M1516/M1515)-1)*100</f>
        <v>0.40165763468282822</v>
      </c>
      <c r="O1516" s="86">
        <f t="shared" ref="O1516:O1579" si="168">((M1516/M1504)-1)*100</f>
        <v>1.4377930222179369</v>
      </c>
      <c r="Q1516" s="261">
        <v>40513</v>
      </c>
      <c r="R1516" s="88">
        <f>M1516</f>
        <v>786.51739363516413</v>
      </c>
    </row>
    <row r="1517" spans="1:18" x14ac:dyDescent="0.3">
      <c r="A1517" s="261">
        <v>40544</v>
      </c>
      <c r="B1517" s="92" t="s">
        <v>0</v>
      </c>
      <c r="C1517" s="92" t="s">
        <v>0</v>
      </c>
      <c r="D1517" s="92" t="s">
        <v>0</v>
      </c>
      <c r="E1517" s="258">
        <v>221.18700000000001</v>
      </c>
      <c r="G1517" s="83" t="s">
        <v>0</v>
      </c>
      <c r="H1517" s="83" t="s">
        <v>0</v>
      </c>
      <c r="I1517" s="83" t="s">
        <v>0</v>
      </c>
      <c r="J1517" s="83" t="s">
        <v>0</v>
      </c>
      <c r="K1517" s="258">
        <f t="shared" ref="K1517:K1580" si="169">((E1517/E1516)-1)*100</f>
        <v>0.32430422003701942</v>
      </c>
      <c r="M1517" s="258">
        <f t="shared" si="166"/>
        <v>789.06810273404813</v>
      </c>
      <c r="N1517" s="86">
        <f t="shared" si="167"/>
        <v>0.32430422003701942</v>
      </c>
      <c r="O1517" s="86">
        <f t="shared" si="168"/>
        <v>1.7007834915029996</v>
      </c>
      <c r="Q1517" s="261">
        <v>40544</v>
      </c>
      <c r="R1517" s="88">
        <f t="shared" ref="R1517:R1580" si="170">M1517</f>
        <v>789.06810273404813</v>
      </c>
    </row>
    <row r="1518" spans="1:18" x14ac:dyDescent="0.3">
      <c r="A1518" s="261">
        <v>40575</v>
      </c>
      <c r="B1518" s="92" t="s">
        <v>0</v>
      </c>
      <c r="C1518" s="92" t="s">
        <v>0</v>
      </c>
      <c r="D1518" s="92" t="s">
        <v>0</v>
      </c>
      <c r="E1518" s="258">
        <v>221.898</v>
      </c>
      <c r="G1518" s="83" t="s">
        <v>0</v>
      </c>
      <c r="H1518" s="83" t="s">
        <v>0</v>
      </c>
      <c r="I1518" s="83" t="s">
        <v>0</v>
      </c>
      <c r="J1518" s="83" t="s">
        <v>0</v>
      </c>
      <c r="K1518" s="258">
        <f t="shared" si="169"/>
        <v>0.32144746300641902</v>
      </c>
      <c r="M1518" s="258">
        <f t="shared" si="166"/>
        <v>791.60454213167964</v>
      </c>
      <c r="N1518" s="86">
        <f t="shared" si="167"/>
        <v>0.32144746300641902</v>
      </c>
      <c r="O1518" s="86">
        <f t="shared" si="168"/>
        <v>2.1248981733331895</v>
      </c>
      <c r="Q1518" s="261">
        <v>40575</v>
      </c>
      <c r="R1518" s="88">
        <f t="shared" si="170"/>
        <v>791.60454213167964</v>
      </c>
    </row>
    <row r="1519" spans="1:18" x14ac:dyDescent="0.3">
      <c r="A1519" s="261">
        <v>40603</v>
      </c>
      <c r="B1519" s="92" t="s">
        <v>0</v>
      </c>
      <c r="C1519" s="92" t="s">
        <v>0</v>
      </c>
      <c r="D1519" s="92" t="s">
        <v>0</v>
      </c>
      <c r="E1519" s="258">
        <v>223.04599999999999</v>
      </c>
      <c r="G1519" s="83" t="s">
        <v>0</v>
      </c>
      <c r="H1519" s="83" t="s">
        <v>0</v>
      </c>
      <c r="I1519" s="83" t="s">
        <v>0</v>
      </c>
      <c r="J1519" s="83" t="s">
        <v>0</v>
      </c>
      <c r="K1519" s="258">
        <f t="shared" si="169"/>
        <v>0.51735482068338001</v>
      </c>
      <c r="M1519" s="258">
        <f t="shared" si="166"/>
        <v>795.69994639114645</v>
      </c>
      <c r="N1519" s="86">
        <f t="shared" si="167"/>
        <v>0.51735482068338001</v>
      </c>
      <c r="O1519" s="86">
        <f t="shared" si="168"/>
        <v>2.6192415103541755</v>
      </c>
      <c r="Q1519" s="261">
        <v>40603</v>
      </c>
      <c r="R1519" s="88">
        <f t="shared" si="170"/>
        <v>795.69994639114645</v>
      </c>
    </row>
    <row r="1520" spans="1:18" x14ac:dyDescent="0.3">
      <c r="A1520" s="261">
        <v>40634</v>
      </c>
      <c r="B1520" s="92" t="s">
        <v>0</v>
      </c>
      <c r="C1520" s="92" t="s">
        <v>0</v>
      </c>
      <c r="D1520" s="92" t="s">
        <v>0</v>
      </c>
      <c r="E1520" s="258">
        <v>224.09299999999999</v>
      </c>
      <c r="G1520" s="83" t="s">
        <v>0</v>
      </c>
      <c r="H1520" s="83" t="s">
        <v>0</v>
      </c>
      <c r="I1520" s="83" t="s">
        <v>0</v>
      </c>
      <c r="J1520" s="83" t="s">
        <v>0</v>
      </c>
      <c r="K1520" s="258">
        <f t="shared" si="169"/>
        <v>0.46940989750992035</v>
      </c>
      <c r="M1520" s="258">
        <f t="shared" si="166"/>
        <v>799.43504069398762</v>
      </c>
      <c r="N1520" s="86">
        <f t="shared" si="167"/>
        <v>0.46940989750992035</v>
      </c>
      <c r="O1520" s="86">
        <f t="shared" si="168"/>
        <v>3.0772344447869138</v>
      </c>
      <c r="Q1520" s="261">
        <v>40634</v>
      </c>
      <c r="R1520" s="88">
        <f t="shared" si="170"/>
        <v>799.43504069398762</v>
      </c>
    </row>
    <row r="1521" spans="1:18" x14ac:dyDescent="0.3">
      <c r="A1521" s="261">
        <v>40664</v>
      </c>
      <c r="B1521" s="92" t="s">
        <v>0</v>
      </c>
      <c r="C1521" s="92" t="s">
        <v>0</v>
      </c>
      <c r="D1521" s="92" t="s">
        <v>0</v>
      </c>
      <c r="E1521" s="258">
        <v>224.80600000000001</v>
      </c>
      <c r="G1521" s="83" t="s">
        <v>0</v>
      </c>
      <c r="H1521" s="83" t="s">
        <v>0</v>
      </c>
      <c r="I1521" s="83" t="s">
        <v>0</v>
      </c>
      <c r="J1521" s="83" t="s">
        <v>0</v>
      </c>
      <c r="K1521" s="258">
        <f t="shared" si="169"/>
        <v>0.31817147345076791</v>
      </c>
      <c r="M1521" s="258">
        <f t="shared" si="166"/>
        <v>801.97861494224537</v>
      </c>
      <c r="N1521" s="86">
        <f t="shared" si="167"/>
        <v>0.31817147345076791</v>
      </c>
      <c r="O1521" s="86">
        <f t="shared" si="168"/>
        <v>3.458971880896522</v>
      </c>
      <c r="Q1521" s="261">
        <v>40664</v>
      </c>
      <c r="R1521" s="88">
        <f t="shared" si="170"/>
        <v>801.97861494224537</v>
      </c>
    </row>
    <row r="1522" spans="1:18" x14ac:dyDescent="0.3">
      <c r="A1522" s="261">
        <v>40695</v>
      </c>
      <c r="B1522" s="92" t="s">
        <v>0</v>
      </c>
      <c r="C1522" s="92" t="s">
        <v>0</v>
      </c>
      <c r="D1522" s="92" t="s">
        <v>0</v>
      </c>
      <c r="E1522" s="258">
        <v>224.80600000000001</v>
      </c>
      <c r="G1522" s="83" t="s">
        <v>0</v>
      </c>
      <c r="H1522" s="83" t="s">
        <v>0</v>
      </c>
      <c r="I1522" s="83" t="s">
        <v>0</v>
      </c>
      <c r="J1522" s="83" t="s">
        <v>0</v>
      </c>
      <c r="K1522" s="258">
        <f t="shared" si="169"/>
        <v>0</v>
      </c>
      <c r="M1522" s="258">
        <f t="shared" si="166"/>
        <v>801.97861494224537</v>
      </c>
      <c r="N1522" s="86">
        <f t="shared" si="167"/>
        <v>0</v>
      </c>
      <c r="O1522" s="86">
        <f t="shared" si="168"/>
        <v>3.5023181506360856</v>
      </c>
      <c r="Q1522" s="261">
        <v>40695</v>
      </c>
      <c r="R1522" s="88">
        <f t="shared" si="170"/>
        <v>801.97861494224537</v>
      </c>
    </row>
    <row r="1523" spans="1:18" x14ac:dyDescent="0.3">
      <c r="A1523" s="261">
        <v>40725</v>
      </c>
      <c r="B1523" s="92" t="s">
        <v>0</v>
      </c>
      <c r="C1523" s="92" t="s">
        <v>0</v>
      </c>
      <c r="D1523" s="92" t="s">
        <v>0</v>
      </c>
      <c r="E1523" s="258">
        <v>225.39500000000001</v>
      </c>
      <c r="G1523" s="83" t="s">
        <v>0</v>
      </c>
      <c r="H1523" s="83" t="s">
        <v>0</v>
      </c>
      <c r="I1523" s="83" t="s">
        <v>0</v>
      </c>
      <c r="J1523" s="83" t="s">
        <v>0</v>
      </c>
      <c r="K1523" s="258">
        <f t="shared" si="169"/>
        <v>0.26200368317570444</v>
      </c>
      <c r="M1523" s="258">
        <f t="shared" si="166"/>
        <v>804.07982845167555</v>
      </c>
      <c r="N1523" s="86">
        <f t="shared" si="167"/>
        <v>0.26200368317570444</v>
      </c>
      <c r="O1523" s="86">
        <f t="shared" si="168"/>
        <v>3.5798809769996387</v>
      </c>
      <c r="Q1523" s="261">
        <v>40725</v>
      </c>
      <c r="R1523" s="88">
        <f t="shared" si="170"/>
        <v>804.07982845167555</v>
      </c>
    </row>
    <row r="1524" spans="1:18" x14ac:dyDescent="0.3">
      <c r="A1524" s="261">
        <v>40756</v>
      </c>
      <c r="B1524" s="92" t="s">
        <v>0</v>
      </c>
      <c r="C1524" s="92" t="s">
        <v>0</v>
      </c>
      <c r="D1524" s="92" t="s">
        <v>0</v>
      </c>
      <c r="E1524" s="258">
        <v>226.10599999999999</v>
      </c>
      <c r="G1524" s="83" t="s">
        <v>0</v>
      </c>
      <c r="H1524" s="83" t="s">
        <v>0</v>
      </c>
      <c r="I1524" s="83" t="s">
        <v>0</v>
      </c>
      <c r="J1524" s="83" t="s">
        <v>0</v>
      </c>
      <c r="K1524" s="258">
        <f t="shared" si="169"/>
        <v>0.31544621664187922</v>
      </c>
      <c r="M1524" s="258">
        <f t="shared" si="166"/>
        <v>806.61626784930684</v>
      </c>
      <c r="N1524" s="86">
        <f t="shared" si="167"/>
        <v>0.31544621664187922</v>
      </c>
      <c r="O1524" s="86">
        <f t="shared" si="168"/>
        <v>3.7549960307081021</v>
      </c>
      <c r="Q1524" s="261">
        <v>40756</v>
      </c>
      <c r="R1524" s="88">
        <f t="shared" si="170"/>
        <v>806.61626784930684</v>
      </c>
    </row>
    <row r="1525" spans="1:18" ht="15.6" customHeight="1" x14ac:dyDescent="0.3">
      <c r="A1525" s="261">
        <v>40787</v>
      </c>
      <c r="B1525" s="92" t="s">
        <v>0</v>
      </c>
      <c r="C1525" s="92" t="s">
        <v>0</v>
      </c>
      <c r="D1525" s="92" t="s">
        <v>0</v>
      </c>
      <c r="E1525" s="258">
        <v>226.59700000000001</v>
      </c>
      <c r="G1525" s="83" t="s">
        <v>0</v>
      </c>
      <c r="H1525" s="83" t="s">
        <v>0</v>
      </c>
      <c r="I1525" s="83" t="s">
        <v>0</v>
      </c>
      <c r="J1525" s="83" t="s">
        <v>0</v>
      </c>
      <c r="K1525" s="258">
        <f t="shared" si="169"/>
        <v>0.21715478580843772</v>
      </c>
      <c r="M1525" s="258">
        <f t="shared" si="166"/>
        <v>808.36787367805107</v>
      </c>
      <c r="N1525" s="86">
        <f t="shared" si="167"/>
        <v>0.21715478580843772</v>
      </c>
      <c r="O1525" s="86">
        <f t="shared" si="168"/>
        <v>3.8126216928187073</v>
      </c>
      <c r="Q1525" s="261">
        <v>40787</v>
      </c>
      <c r="R1525" s="88">
        <f t="shared" si="170"/>
        <v>808.36787367805107</v>
      </c>
    </row>
    <row r="1526" spans="1:18" x14ac:dyDescent="0.3">
      <c r="A1526" s="261">
        <v>40817</v>
      </c>
      <c r="B1526" s="92" t="s">
        <v>0</v>
      </c>
      <c r="C1526" s="92" t="s">
        <v>0</v>
      </c>
      <c r="D1526" s="92" t="s">
        <v>0</v>
      </c>
      <c r="E1526" s="258">
        <v>226.75</v>
      </c>
      <c r="G1526" s="83" t="s">
        <v>0</v>
      </c>
      <c r="H1526" s="83" t="s">
        <v>0</v>
      </c>
      <c r="I1526" s="83" t="s">
        <v>0</v>
      </c>
      <c r="J1526" s="83" t="s">
        <v>0</v>
      </c>
      <c r="K1526" s="258">
        <f t="shared" si="169"/>
        <v>6.7520752701932807E-2</v>
      </c>
      <c r="M1526" s="258">
        <f t="shared" si="166"/>
        <v>808.91368975095907</v>
      </c>
      <c r="N1526" s="86">
        <f t="shared" si="167"/>
        <v>6.7520752701932807E-2</v>
      </c>
      <c r="O1526" s="86">
        <f t="shared" si="168"/>
        <v>3.5222681306640524</v>
      </c>
      <c r="Q1526" s="261">
        <v>40817</v>
      </c>
      <c r="R1526" s="88">
        <f t="shared" si="170"/>
        <v>808.91368975095907</v>
      </c>
    </row>
    <row r="1527" spans="1:18" x14ac:dyDescent="0.3">
      <c r="A1527" s="261">
        <v>40848</v>
      </c>
      <c r="B1527" s="92" t="s">
        <v>0</v>
      </c>
      <c r="C1527" s="92" t="s">
        <v>0</v>
      </c>
      <c r="D1527" s="92" t="s">
        <v>0</v>
      </c>
      <c r="E1527" s="258">
        <v>227.16900000000001</v>
      </c>
      <c r="G1527" s="83" t="s">
        <v>0</v>
      </c>
      <c r="H1527" s="83" t="s">
        <v>0</v>
      </c>
      <c r="I1527" s="83" t="s">
        <v>0</v>
      </c>
      <c r="J1527" s="83" t="s">
        <v>0</v>
      </c>
      <c r="K1527" s="258">
        <f t="shared" si="169"/>
        <v>0.18478500551268873</v>
      </c>
      <c r="M1527" s="258">
        <f t="shared" si="166"/>
        <v>810.40844095715829</v>
      </c>
      <c r="N1527" s="86">
        <f t="shared" si="167"/>
        <v>0.18478500551268873</v>
      </c>
      <c r="O1527" s="86">
        <f t="shared" si="168"/>
        <v>3.4514322145817289</v>
      </c>
      <c r="Q1527" s="261">
        <v>40848</v>
      </c>
      <c r="R1527" s="88">
        <f t="shared" si="170"/>
        <v>810.40844095715829</v>
      </c>
    </row>
    <row r="1528" spans="1:18" x14ac:dyDescent="0.3">
      <c r="A1528" s="261">
        <v>40878</v>
      </c>
      <c r="B1528" s="92" t="s">
        <v>0</v>
      </c>
      <c r="C1528" s="92" t="s">
        <v>0</v>
      </c>
      <c r="D1528" s="92" t="s">
        <v>0</v>
      </c>
      <c r="E1528" s="258">
        <v>227.22300000000001</v>
      </c>
      <c r="G1528" s="83" t="s">
        <v>0</v>
      </c>
      <c r="H1528" s="83" t="s">
        <v>0</v>
      </c>
      <c r="I1528" s="83" t="s">
        <v>0</v>
      </c>
      <c r="J1528" s="83" t="s">
        <v>0</v>
      </c>
      <c r="K1528" s="258">
        <f t="shared" si="169"/>
        <v>2.3770849015480877E-2</v>
      </c>
      <c r="M1528" s="258">
        <f t="shared" si="166"/>
        <v>810.60108192406688</v>
      </c>
      <c r="N1528" s="86">
        <f t="shared" si="167"/>
        <v>2.3770849015480877E-2</v>
      </c>
      <c r="O1528" s="86">
        <f t="shared" si="168"/>
        <v>3.0620668384193861</v>
      </c>
      <c r="Q1528" s="261">
        <v>40878</v>
      </c>
      <c r="R1528" s="88">
        <f t="shared" si="170"/>
        <v>810.60108192406688</v>
      </c>
    </row>
    <row r="1529" spans="1:18" x14ac:dyDescent="0.3">
      <c r="A1529" s="261">
        <v>40909</v>
      </c>
      <c r="B1529" s="92" t="s">
        <v>0</v>
      </c>
      <c r="C1529" s="92" t="s">
        <v>0</v>
      </c>
      <c r="D1529" s="92" t="s">
        <v>0</v>
      </c>
      <c r="E1529" s="258">
        <v>227.84200000000001</v>
      </c>
      <c r="G1529" s="83" t="s">
        <v>0</v>
      </c>
      <c r="H1529" s="83" t="s">
        <v>0</v>
      </c>
      <c r="I1529" s="83" t="s">
        <v>0</v>
      </c>
      <c r="J1529" s="83" t="s">
        <v>0</v>
      </c>
      <c r="K1529" s="258">
        <f t="shared" si="169"/>
        <v>0.27241960540966836</v>
      </c>
      <c r="M1529" s="258">
        <f t="shared" si="166"/>
        <v>812.80931819289094</v>
      </c>
      <c r="N1529" s="86">
        <f t="shared" si="167"/>
        <v>0.27241960540966836</v>
      </c>
      <c r="O1529" s="86">
        <f t="shared" si="168"/>
        <v>3.0087663379855023</v>
      </c>
      <c r="Q1529" s="261">
        <v>40909</v>
      </c>
      <c r="R1529" s="88">
        <f t="shared" si="170"/>
        <v>812.80931819289094</v>
      </c>
    </row>
    <row r="1530" spans="1:18" x14ac:dyDescent="0.3">
      <c r="A1530" s="261">
        <v>40940</v>
      </c>
      <c r="B1530" s="92" t="s">
        <v>0</v>
      </c>
      <c r="C1530" s="92" t="s">
        <v>0</v>
      </c>
      <c r="D1530" s="92" t="s">
        <v>0</v>
      </c>
      <c r="E1530" s="258">
        <v>228.32900000000001</v>
      </c>
      <c r="G1530" s="83" t="s">
        <v>0</v>
      </c>
      <c r="H1530" s="83" t="s">
        <v>0</v>
      </c>
      <c r="I1530" s="83" t="s">
        <v>0</v>
      </c>
      <c r="J1530" s="83" t="s">
        <v>0</v>
      </c>
      <c r="K1530" s="258">
        <f t="shared" si="169"/>
        <v>0.21374461249461518</v>
      </c>
      <c r="M1530" s="258">
        <f t="shared" si="166"/>
        <v>814.54665432038246</v>
      </c>
      <c r="N1530" s="86">
        <f t="shared" si="167"/>
        <v>0.21374461249461518</v>
      </c>
      <c r="O1530" s="86">
        <f t="shared" si="168"/>
        <v>2.8981784423473655</v>
      </c>
      <c r="Q1530" s="261">
        <v>40940</v>
      </c>
      <c r="R1530" s="88">
        <f t="shared" si="170"/>
        <v>814.54665432038246</v>
      </c>
    </row>
    <row r="1531" spans="1:18" x14ac:dyDescent="0.3">
      <c r="A1531" s="261">
        <v>40969</v>
      </c>
      <c r="B1531" s="92" t="s">
        <v>0</v>
      </c>
      <c r="C1531" s="92" t="s">
        <v>0</v>
      </c>
      <c r="D1531" s="92" t="s">
        <v>0</v>
      </c>
      <c r="E1531" s="258">
        <v>228.80699999999999</v>
      </c>
      <c r="G1531" s="83" t="s">
        <v>0</v>
      </c>
      <c r="H1531" s="83" t="s">
        <v>0</v>
      </c>
      <c r="I1531" s="83" t="s">
        <v>0</v>
      </c>
      <c r="J1531" s="83" t="s">
        <v>0</v>
      </c>
      <c r="K1531" s="258">
        <f t="shared" si="169"/>
        <v>0.20934703870292282</v>
      </c>
      <c r="M1531" s="258">
        <f t="shared" si="166"/>
        <v>816.25188362005588</v>
      </c>
      <c r="N1531" s="86">
        <f t="shared" si="167"/>
        <v>0.20934703870292282</v>
      </c>
      <c r="O1531" s="86">
        <f t="shared" si="168"/>
        <v>2.5828752813320754</v>
      </c>
      <c r="Q1531" s="261">
        <v>40969</v>
      </c>
      <c r="R1531" s="88">
        <f t="shared" si="170"/>
        <v>816.25188362005588</v>
      </c>
    </row>
    <row r="1532" spans="1:18" x14ac:dyDescent="0.3">
      <c r="A1532" s="261">
        <v>41000</v>
      </c>
      <c r="B1532" s="92" t="s">
        <v>0</v>
      </c>
      <c r="C1532" s="92" t="s">
        <v>0</v>
      </c>
      <c r="D1532" s="92" t="s">
        <v>0</v>
      </c>
      <c r="E1532" s="258">
        <v>229.18700000000001</v>
      </c>
      <c r="G1532" s="83" t="s">
        <v>0</v>
      </c>
      <c r="H1532" s="83" t="s">
        <v>0</v>
      </c>
      <c r="I1532" s="83" t="s">
        <v>0</v>
      </c>
      <c r="J1532" s="83" t="s">
        <v>0</v>
      </c>
      <c r="K1532" s="258">
        <f t="shared" si="169"/>
        <v>0.16607883500068255</v>
      </c>
      <c r="M1532" s="258">
        <f t="shared" si="166"/>
        <v>817.60750523904323</v>
      </c>
      <c r="N1532" s="86">
        <f t="shared" si="167"/>
        <v>0.16607883500068255</v>
      </c>
      <c r="O1532" s="86">
        <f t="shared" si="168"/>
        <v>2.2731633741348345</v>
      </c>
      <c r="Q1532" s="261">
        <v>41000</v>
      </c>
      <c r="R1532" s="88">
        <f t="shared" si="170"/>
        <v>817.60750523904323</v>
      </c>
    </row>
    <row r="1533" spans="1:18" x14ac:dyDescent="0.3">
      <c r="A1533" s="261">
        <v>41030</v>
      </c>
      <c r="B1533" s="92" t="s">
        <v>0</v>
      </c>
      <c r="C1533" s="92" t="s">
        <v>0</v>
      </c>
      <c r="D1533" s="92" t="s">
        <v>0</v>
      </c>
      <c r="E1533" s="258">
        <v>228.71299999999999</v>
      </c>
      <c r="G1533" s="83" t="s">
        <v>0</v>
      </c>
      <c r="H1533" s="83" t="s">
        <v>0</v>
      </c>
      <c r="I1533" s="83" t="s">
        <v>0</v>
      </c>
      <c r="J1533" s="83" t="s">
        <v>0</v>
      </c>
      <c r="K1533" s="258">
        <f t="shared" si="169"/>
        <v>-0.20681801323810811</v>
      </c>
      <c r="M1533" s="258">
        <f t="shared" si="166"/>
        <v>815.91654564062219</v>
      </c>
      <c r="N1533" s="86">
        <f t="shared" si="167"/>
        <v>-0.20681801323810811</v>
      </c>
      <c r="O1533" s="86">
        <f t="shared" si="168"/>
        <v>1.7379429374660527</v>
      </c>
      <c r="Q1533" s="261">
        <v>41030</v>
      </c>
      <c r="R1533" s="88">
        <f t="shared" si="170"/>
        <v>815.91654564062219</v>
      </c>
    </row>
    <row r="1534" spans="1:18" x14ac:dyDescent="0.3">
      <c r="A1534" s="261">
        <v>41061</v>
      </c>
      <c r="B1534" s="92" t="s">
        <v>0</v>
      </c>
      <c r="C1534" s="92" t="s">
        <v>0</v>
      </c>
      <c r="D1534" s="92" t="s">
        <v>0</v>
      </c>
      <c r="E1534" s="258">
        <v>228.524</v>
      </c>
      <c r="G1534" s="83" t="s">
        <v>0</v>
      </c>
      <c r="H1534" s="83" t="s">
        <v>0</v>
      </c>
      <c r="I1534" s="83" t="s">
        <v>0</v>
      </c>
      <c r="J1534" s="83" t="s">
        <v>0</v>
      </c>
      <c r="K1534" s="258">
        <f t="shared" si="169"/>
        <v>-8.2636317131068449E-2</v>
      </c>
      <c r="M1534" s="258">
        <f t="shared" si="166"/>
        <v>815.24230225644169</v>
      </c>
      <c r="N1534" s="86">
        <f t="shared" si="167"/>
        <v>-8.2636317131079551E-2</v>
      </c>
      <c r="O1534" s="86">
        <f t="shared" si="168"/>
        <v>1.6538704482976119</v>
      </c>
      <c r="Q1534" s="261">
        <v>41061</v>
      </c>
      <c r="R1534" s="88">
        <f t="shared" si="170"/>
        <v>815.24230225644169</v>
      </c>
    </row>
    <row r="1535" spans="1:18" x14ac:dyDescent="0.3">
      <c r="A1535" s="261">
        <v>41091</v>
      </c>
      <c r="B1535" s="92" t="s">
        <v>0</v>
      </c>
      <c r="C1535" s="92" t="s">
        <v>0</v>
      </c>
      <c r="D1535" s="92" t="s">
        <v>0</v>
      </c>
      <c r="E1535" s="258">
        <v>228.59</v>
      </c>
      <c r="G1535" s="83" t="s">
        <v>0</v>
      </c>
      <c r="H1535" s="83" t="s">
        <v>0</v>
      </c>
      <c r="I1535" s="83" t="s">
        <v>0</v>
      </c>
      <c r="J1535" s="83" t="s">
        <v>0</v>
      </c>
      <c r="K1535" s="258">
        <f t="shared" si="169"/>
        <v>2.8880992806001871E-2</v>
      </c>
      <c r="M1535" s="258">
        <f t="shared" si="166"/>
        <v>815.47775232710785</v>
      </c>
      <c r="N1535" s="86">
        <f t="shared" si="167"/>
        <v>2.8880992806001871E-2</v>
      </c>
      <c r="O1535" s="86">
        <f t="shared" si="168"/>
        <v>1.4175114798464783</v>
      </c>
      <c r="Q1535" s="261">
        <v>41091</v>
      </c>
      <c r="R1535" s="88">
        <f t="shared" si="170"/>
        <v>815.47775232710785</v>
      </c>
    </row>
    <row r="1536" spans="1:18" x14ac:dyDescent="0.3">
      <c r="A1536" s="261">
        <v>41122</v>
      </c>
      <c r="B1536" s="92" t="s">
        <v>0</v>
      </c>
      <c r="C1536" s="92" t="s">
        <v>0</v>
      </c>
      <c r="D1536" s="92" t="s">
        <v>0</v>
      </c>
      <c r="E1536" s="258">
        <v>229.91800000000001</v>
      </c>
      <c r="G1536" s="83" t="s">
        <v>0</v>
      </c>
      <c r="H1536" s="83" t="s">
        <v>0</v>
      </c>
      <c r="I1536" s="83" t="s">
        <v>0</v>
      </c>
      <c r="J1536" s="83" t="s">
        <v>0</v>
      </c>
      <c r="K1536" s="258">
        <f t="shared" si="169"/>
        <v>0.58095279758518803</v>
      </c>
      <c r="M1536" s="258">
        <f t="shared" si="166"/>
        <v>820.21529314293696</v>
      </c>
      <c r="N1536" s="86">
        <f t="shared" si="167"/>
        <v>0.58095279758518803</v>
      </c>
      <c r="O1536" s="86">
        <f t="shared" si="168"/>
        <v>1.6859349154821013</v>
      </c>
      <c r="Q1536" s="261">
        <v>41122</v>
      </c>
      <c r="R1536" s="88">
        <f t="shared" si="170"/>
        <v>820.21529314293696</v>
      </c>
    </row>
    <row r="1537" spans="1:18" x14ac:dyDescent="0.3">
      <c r="A1537" s="261">
        <v>41153</v>
      </c>
      <c r="B1537" s="92" t="s">
        <v>0</v>
      </c>
      <c r="C1537" s="92" t="s">
        <v>0</v>
      </c>
      <c r="D1537" s="92" t="s">
        <v>0</v>
      </c>
      <c r="E1537" s="258">
        <v>231.01499999999999</v>
      </c>
      <c r="G1537" s="83" t="s">
        <v>0</v>
      </c>
      <c r="H1537" s="83" t="s">
        <v>0</v>
      </c>
      <c r="I1537" s="83" t="s">
        <v>0</v>
      </c>
      <c r="J1537" s="83" t="s">
        <v>0</v>
      </c>
      <c r="K1537" s="258">
        <f t="shared" si="169"/>
        <v>0.47712662775423187</v>
      </c>
      <c r="M1537" s="258">
        <f t="shared" si="166"/>
        <v>824.12875871143433</v>
      </c>
      <c r="N1537" s="86">
        <f t="shared" si="167"/>
        <v>0.47712662775423187</v>
      </c>
      <c r="O1537" s="86">
        <f t="shared" si="168"/>
        <v>1.9497168982819169</v>
      </c>
      <c r="Q1537" s="261">
        <v>41153</v>
      </c>
      <c r="R1537" s="88">
        <f t="shared" si="170"/>
        <v>824.12875871143433</v>
      </c>
    </row>
    <row r="1538" spans="1:18" x14ac:dyDescent="0.3">
      <c r="A1538" s="261">
        <v>41183</v>
      </c>
      <c r="B1538" s="92" t="s">
        <v>0</v>
      </c>
      <c r="C1538" s="92" t="s">
        <v>0</v>
      </c>
      <c r="D1538" s="92" t="s">
        <v>0</v>
      </c>
      <c r="E1538" s="258">
        <v>231.63800000000001</v>
      </c>
      <c r="G1538" s="83" t="s">
        <v>0</v>
      </c>
      <c r="H1538" s="83" t="s">
        <v>0</v>
      </c>
      <c r="I1538" s="83" t="s">
        <v>0</v>
      </c>
      <c r="J1538" s="83" t="s">
        <v>0</v>
      </c>
      <c r="K1538" s="258">
        <f t="shared" si="169"/>
        <v>0.26967945804385884</v>
      </c>
      <c r="M1538" s="258">
        <f t="shared" si="166"/>
        <v>826.35126468151088</v>
      </c>
      <c r="N1538" s="86">
        <f t="shared" si="167"/>
        <v>0.26967945804385884</v>
      </c>
      <c r="O1538" s="86">
        <f t="shared" si="168"/>
        <v>2.1556780595368918</v>
      </c>
      <c r="Q1538" s="261">
        <v>41183</v>
      </c>
      <c r="R1538" s="88">
        <f t="shared" si="170"/>
        <v>826.35126468151088</v>
      </c>
    </row>
    <row r="1539" spans="1:18" x14ac:dyDescent="0.3">
      <c r="A1539" s="261">
        <v>41214</v>
      </c>
      <c r="B1539" s="92" t="s">
        <v>0</v>
      </c>
      <c r="C1539" s="92" t="s">
        <v>0</v>
      </c>
      <c r="D1539" s="92" t="s">
        <v>0</v>
      </c>
      <c r="E1539" s="258">
        <v>231.249</v>
      </c>
      <c r="G1539" s="83" t="s">
        <v>0</v>
      </c>
      <c r="H1539" s="83" t="s">
        <v>0</v>
      </c>
      <c r="I1539" s="83" t="s">
        <v>0</v>
      </c>
      <c r="J1539" s="83" t="s">
        <v>0</v>
      </c>
      <c r="K1539" s="258">
        <f t="shared" si="169"/>
        <v>-0.16793444944266378</v>
      </c>
      <c r="M1539" s="258">
        <f t="shared" si="166"/>
        <v>824.96353623470554</v>
      </c>
      <c r="N1539" s="86">
        <f t="shared" si="167"/>
        <v>-0.16793444944266378</v>
      </c>
      <c r="O1539" s="86">
        <f t="shared" si="168"/>
        <v>1.7960197033925818</v>
      </c>
      <c r="Q1539" s="261">
        <v>41214</v>
      </c>
      <c r="R1539" s="88">
        <f t="shared" si="170"/>
        <v>824.96353623470554</v>
      </c>
    </row>
    <row r="1540" spans="1:18" x14ac:dyDescent="0.3">
      <c r="A1540" s="261">
        <v>41244</v>
      </c>
      <c r="B1540" s="92" t="s">
        <v>0</v>
      </c>
      <c r="C1540" s="92" t="s">
        <v>0</v>
      </c>
      <c r="D1540" s="92" t="s">
        <v>0</v>
      </c>
      <c r="E1540" s="258">
        <v>231.221</v>
      </c>
      <c r="G1540" s="83" t="s">
        <v>0</v>
      </c>
      <c r="H1540" s="83" t="s">
        <v>0</v>
      </c>
      <c r="I1540" s="83" t="s">
        <v>0</v>
      </c>
      <c r="J1540" s="83" t="s">
        <v>0</v>
      </c>
      <c r="K1540" s="258">
        <f t="shared" si="169"/>
        <v>-1.2108160467716456E-2</v>
      </c>
      <c r="M1540" s="258">
        <f t="shared" si="166"/>
        <v>824.86364832593813</v>
      </c>
      <c r="N1540" s="86">
        <f t="shared" si="167"/>
        <v>-1.2108160467716456E-2</v>
      </c>
      <c r="O1540" s="86">
        <f t="shared" si="168"/>
        <v>1.7595049796895301</v>
      </c>
      <c r="Q1540" s="261">
        <v>41244</v>
      </c>
      <c r="R1540" s="88">
        <f t="shared" si="170"/>
        <v>824.86364832593813</v>
      </c>
    </row>
    <row r="1541" spans="1:18" x14ac:dyDescent="0.3">
      <c r="A1541" s="261">
        <v>41275</v>
      </c>
      <c r="B1541" s="92" t="s">
        <v>0</v>
      </c>
      <c r="C1541" s="92" t="s">
        <v>0</v>
      </c>
      <c r="D1541" s="92" t="s">
        <v>0</v>
      </c>
      <c r="E1541" s="258">
        <v>231.679</v>
      </c>
      <c r="G1541" s="83" t="s">
        <v>0</v>
      </c>
      <c r="H1541" s="83" t="s">
        <v>0</v>
      </c>
      <c r="I1541" s="83" t="s">
        <v>0</v>
      </c>
      <c r="J1541" s="83" t="s">
        <v>0</v>
      </c>
      <c r="K1541" s="258">
        <f t="shared" si="169"/>
        <v>0.19807889421807889</v>
      </c>
      <c r="M1541" s="258">
        <f t="shared" si="166"/>
        <v>826.497529119349</v>
      </c>
      <c r="N1541" s="86">
        <f t="shared" si="167"/>
        <v>0.19807889421807889</v>
      </c>
      <c r="O1541" s="86">
        <f t="shared" si="168"/>
        <v>1.6840617620982545</v>
      </c>
      <c r="Q1541" s="261">
        <v>41275</v>
      </c>
      <c r="R1541" s="88">
        <f t="shared" si="170"/>
        <v>826.497529119349</v>
      </c>
    </row>
    <row r="1542" spans="1:18" x14ac:dyDescent="0.3">
      <c r="A1542" s="261">
        <v>41306</v>
      </c>
      <c r="B1542" s="92" t="s">
        <v>0</v>
      </c>
      <c r="C1542" s="92" t="s">
        <v>0</v>
      </c>
      <c r="D1542" s="92" t="s">
        <v>0</v>
      </c>
      <c r="E1542" s="258">
        <v>232.93700000000001</v>
      </c>
      <c r="G1542" s="83" t="s">
        <v>0</v>
      </c>
      <c r="H1542" s="83" t="s">
        <v>0</v>
      </c>
      <c r="I1542" s="83" t="s">
        <v>0</v>
      </c>
      <c r="J1542" s="83" t="s">
        <v>0</v>
      </c>
      <c r="K1542" s="258">
        <f t="shared" si="169"/>
        <v>0.54299267521009664</v>
      </c>
      <c r="M1542" s="258">
        <f t="shared" si="166"/>
        <v>830.98535016325945</v>
      </c>
      <c r="N1542" s="86">
        <f t="shared" si="167"/>
        <v>0.54299267521009664</v>
      </c>
      <c r="O1542" s="86">
        <f t="shared" si="168"/>
        <v>2.0181404902574362</v>
      </c>
      <c r="Q1542" s="261">
        <v>41306</v>
      </c>
      <c r="R1542" s="88">
        <f t="shared" si="170"/>
        <v>830.98535016325945</v>
      </c>
    </row>
    <row r="1543" spans="1:18" x14ac:dyDescent="0.3">
      <c r="A1543" s="261">
        <v>41334</v>
      </c>
      <c r="B1543" s="92" t="s">
        <v>0</v>
      </c>
      <c r="C1543" s="92" t="s">
        <v>0</v>
      </c>
      <c r="D1543" s="92" t="s">
        <v>0</v>
      </c>
      <c r="E1543" s="258">
        <v>232.28200000000001</v>
      </c>
      <c r="G1543" s="83" t="s">
        <v>0</v>
      </c>
      <c r="H1543" s="83" t="s">
        <v>0</v>
      </c>
      <c r="I1543" s="83" t="s">
        <v>0</v>
      </c>
      <c r="J1543" s="83" t="s">
        <v>0</v>
      </c>
      <c r="K1543" s="258">
        <f t="shared" si="169"/>
        <v>-0.28119191025899326</v>
      </c>
      <c r="M1543" s="258">
        <f t="shared" si="166"/>
        <v>828.648686583163</v>
      </c>
      <c r="N1543" s="86">
        <f t="shared" si="167"/>
        <v>-0.28119191025899326</v>
      </c>
      <c r="O1543" s="86">
        <f t="shared" si="168"/>
        <v>1.5187472411245961</v>
      </c>
      <c r="Q1543" s="261">
        <v>41334</v>
      </c>
      <c r="R1543" s="88">
        <f t="shared" si="170"/>
        <v>828.648686583163</v>
      </c>
    </row>
    <row r="1544" spans="1:18" x14ac:dyDescent="0.3">
      <c r="A1544" s="261">
        <v>41365</v>
      </c>
      <c r="B1544" s="92" t="s">
        <v>0</v>
      </c>
      <c r="C1544" s="92" t="s">
        <v>0</v>
      </c>
      <c r="D1544" s="92" t="s">
        <v>0</v>
      </c>
      <c r="E1544" s="258">
        <v>231.797</v>
      </c>
      <c r="G1544" s="83" t="s">
        <v>0</v>
      </c>
      <c r="H1544" s="83" t="s">
        <v>0</v>
      </c>
      <c r="I1544" s="83" t="s">
        <v>0</v>
      </c>
      <c r="J1544" s="83" t="s">
        <v>0</v>
      </c>
      <c r="K1544" s="258">
        <f t="shared" si="169"/>
        <v>-0.20879792665812191</v>
      </c>
      <c r="M1544" s="258">
        <f t="shared" si="166"/>
        <v>826.91848530629761</v>
      </c>
      <c r="N1544" s="86">
        <f t="shared" si="167"/>
        <v>-0.20879792665812191</v>
      </c>
      <c r="O1544" s="86">
        <f t="shared" si="168"/>
        <v>1.1388080475768225</v>
      </c>
      <c r="Q1544" s="261">
        <v>41365</v>
      </c>
      <c r="R1544" s="88">
        <f t="shared" si="170"/>
        <v>826.91848530629761</v>
      </c>
    </row>
    <row r="1545" spans="1:18" x14ac:dyDescent="0.3">
      <c r="A1545" s="261">
        <v>41395</v>
      </c>
      <c r="B1545" s="92" t="s">
        <v>0</v>
      </c>
      <c r="C1545" s="92" t="s">
        <v>0</v>
      </c>
      <c r="D1545" s="92" t="s">
        <v>0</v>
      </c>
      <c r="E1545" s="258">
        <v>231.893</v>
      </c>
      <c r="G1545" s="83" t="s">
        <v>0</v>
      </c>
      <c r="H1545" s="83" t="s">
        <v>0</v>
      </c>
      <c r="I1545" s="83" t="s">
        <v>0</v>
      </c>
      <c r="J1545" s="83" t="s">
        <v>0</v>
      </c>
      <c r="K1545" s="258">
        <f t="shared" si="169"/>
        <v>4.1415548950163306E-2</v>
      </c>
      <c r="M1545" s="258">
        <f t="shared" si="166"/>
        <v>827.26095813635754</v>
      </c>
      <c r="N1545" s="86">
        <f t="shared" si="167"/>
        <v>4.1415548950163306E-2</v>
      </c>
      <c r="O1545" s="86">
        <f t="shared" si="168"/>
        <v>1.3903888279196863</v>
      </c>
      <c r="Q1545" s="261">
        <v>41395</v>
      </c>
      <c r="R1545" s="88">
        <f t="shared" si="170"/>
        <v>827.26095813635754</v>
      </c>
    </row>
    <row r="1546" spans="1:18" x14ac:dyDescent="0.3">
      <c r="A1546" s="261">
        <v>41426</v>
      </c>
      <c r="B1546" s="92" t="s">
        <v>0</v>
      </c>
      <c r="C1546" s="92" t="s">
        <v>0</v>
      </c>
      <c r="D1546" s="92" t="s">
        <v>0</v>
      </c>
      <c r="E1546" s="258">
        <v>232.44499999999999</v>
      </c>
      <c r="G1546" s="83" t="s">
        <v>0</v>
      </c>
      <c r="H1546" s="83" t="s">
        <v>0</v>
      </c>
      <c r="I1546" s="83" t="s">
        <v>0</v>
      </c>
      <c r="J1546" s="83" t="s">
        <v>0</v>
      </c>
      <c r="K1546" s="258">
        <f t="shared" si="169"/>
        <v>0.23804082055085551</v>
      </c>
      <c r="M1546" s="258">
        <f t="shared" si="166"/>
        <v>829.23017690920221</v>
      </c>
      <c r="N1546" s="86">
        <f t="shared" si="167"/>
        <v>0.23804082055085551</v>
      </c>
      <c r="O1546" s="86">
        <f t="shared" si="168"/>
        <v>1.7157935271568503</v>
      </c>
      <c r="Q1546" s="261">
        <v>41426</v>
      </c>
      <c r="R1546" s="88">
        <f t="shared" si="170"/>
        <v>829.23017690920221</v>
      </c>
    </row>
    <row r="1547" spans="1:18" x14ac:dyDescent="0.3">
      <c r="A1547" s="261">
        <v>41456</v>
      </c>
      <c r="B1547" s="92" t="s">
        <v>0</v>
      </c>
      <c r="C1547" s="92" t="s">
        <v>0</v>
      </c>
      <c r="D1547" s="92" t="s">
        <v>0</v>
      </c>
      <c r="E1547" s="258">
        <v>232.9</v>
      </c>
      <c r="G1547" s="83" t="s">
        <v>0</v>
      </c>
      <c r="H1547" s="83" t="s">
        <v>0</v>
      </c>
      <c r="I1547" s="83" t="s">
        <v>0</v>
      </c>
      <c r="J1547" s="83" t="s">
        <v>0</v>
      </c>
      <c r="K1547" s="258">
        <f t="shared" si="169"/>
        <v>0.19574523005443378</v>
      </c>
      <c r="M1547" s="258">
        <f t="shared" si="166"/>
        <v>830.85335542667394</v>
      </c>
      <c r="N1547" s="86">
        <f t="shared" si="167"/>
        <v>0.19574523005443378</v>
      </c>
      <c r="O1547" s="86">
        <f t="shared" si="168"/>
        <v>1.8854718054158059</v>
      </c>
      <c r="Q1547" s="261">
        <v>41456</v>
      </c>
      <c r="R1547" s="88">
        <f t="shared" si="170"/>
        <v>830.85335542667394</v>
      </c>
    </row>
    <row r="1548" spans="1:18" x14ac:dyDescent="0.3">
      <c r="A1548" s="261">
        <v>41487</v>
      </c>
      <c r="B1548" s="92" t="s">
        <v>0</v>
      </c>
      <c r="C1548" s="92" t="s">
        <v>0</v>
      </c>
      <c r="D1548" s="92" t="s">
        <v>0</v>
      </c>
      <c r="E1548" s="258">
        <v>233.45599999999999</v>
      </c>
      <c r="G1548" s="83" t="s">
        <v>0</v>
      </c>
      <c r="H1548" s="83" t="s">
        <v>0</v>
      </c>
      <c r="I1548" s="83" t="s">
        <v>0</v>
      </c>
      <c r="J1548" s="83" t="s">
        <v>0</v>
      </c>
      <c r="K1548" s="258">
        <f t="shared" si="169"/>
        <v>0.23872906826962748</v>
      </c>
      <c r="M1548" s="258">
        <f t="shared" si="166"/>
        <v>832.83684390077099</v>
      </c>
      <c r="N1548" s="86">
        <f t="shared" si="167"/>
        <v>0.23872906826962748</v>
      </c>
      <c r="O1548" s="86">
        <f t="shared" si="168"/>
        <v>1.538809488600279</v>
      </c>
      <c r="Q1548" s="261">
        <v>41487</v>
      </c>
      <c r="R1548" s="88">
        <f t="shared" si="170"/>
        <v>832.83684390077099</v>
      </c>
    </row>
    <row r="1549" spans="1:18" x14ac:dyDescent="0.3">
      <c r="A1549" s="261">
        <v>41518</v>
      </c>
      <c r="B1549" s="92" t="s">
        <v>0</v>
      </c>
      <c r="C1549" s="92" t="s">
        <v>0</v>
      </c>
      <c r="D1549" s="92" t="s">
        <v>0</v>
      </c>
      <c r="E1549" s="258">
        <v>233.54400000000001</v>
      </c>
      <c r="G1549" s="83" t="s">
        <v>0</v>
      </c>
      <c r="H1549" s="83" t="s">
        <v>0</v>
      </c>
      <c r="I1549" s="83" t="s">
        <v>0</v>
      </c>
      <c r="J1549" s="83" t="s">
        <v>0</v>
      </c>
      <c r="K1549" s="258">
        <f t="shared" si="169"/>
        <v>3.7694469193350066E-2</v>
      </c>
      <c r="M1549" s="258">
        <f t="shared" si="166"/>
        <v>833.15077732832606</v>
      </c>
      <c r="N1549" s="86">
        <f t="shared" si="167"/>
        <v>3.7694469193350066E-2</v>
      </c>
      <c r="O1549" s="86">
        <f t="shared" si="168"/>
        <v>1.0947341081747997</v>
      </c>
      <c r="Q1549" s="261">
        <v>41518</v>
      </c>
      <c r="R1549" s="88">
        <f t="shared" si="170"/>
        <v>833.15077732832606</v>
      </c>
    </row>
    <row r="1550" spans="1:18" x14ac:dyDescent="0.3">
      <c r="A1550" s="261">
        <v>41548</v>
      </c>
      <c r="B1550" s="92" t="s">
        <v>0</v>
      </c>
      <c r="C1550" s="92" t="s">
        <v>0</v>
      </c>
      <c r="D1550" s="92" t="s">
        <v>0</v>
      </c>
      <c r="E1550" s="258">
        <v>233.66900000000001</v>
      </c>
      <c r="G1550" s="83" t="s">
        <v>0</v>
      </c>
      <c r="H1550" s="83" t="s">
        <v>0</v>
      </c>
      <c r="I1550" s="83" t="s">
        <v>0</v>
      </c>
      <c r="J1550" s="83" t="s">
        <v>0</v>
      </c>
      <c r="K1550" s="258">
        <f t="shared" si="169"/>
        <v>5.3523104853914205E-2</v>
      </c>
      <c r="M1550" s="258">
        <f t="shared" si="166"/>
        <v>833.59670549246675</v>
      </c>
      <c r="N1550" s="86">
        <f t="shared" si="167"/>
        <v>5.3523104853914205E-2</v>
      </c>
      <c r="O1550" s="86">
        <f t="shared" si="168"/>
        <v>0.87679914349116927</v>
      </c>
      <c r="Q1550" s="261">
        <v>41548</v>
      </c>
      <c r="R1550" s="88">
        <f t="shared" si="170"/>
        <v>833.59670549246675</v>
      </c>
    </row>
    <row r="1551" spans="1:18" x14ac:dyDescent="0.3">
      <c r="A1551" s="261">
        <v>41579</v>
      </c>
      <c r="B1551" s="92" t="s">
        <v>0</v>
      </c>
      <c r="C1551" s="92" t="s">
        <v>0</v>
      </c>
      <c r="D1551" s="92" t="s">
        <v>0</v>
      </c>
      <c r="E1551" s="258">
        <v>234.1</v>
      </c>
      <c r="G1551" s="83" t="s">
        <v>0</v>
      </c>
      <c r="H1551" s="83" t="s">
        <v>0</v>
      </c>
      <c r="I1551" s="83" t="s">
        <v>0</v>
      </c>
      <c r="J1551" s="83" t="s">
        <v>0</v>
      </c>
      <c r="K1551" s="258">
        <f t="shared" si="169"/>
        <v>0.18444894273523804</v>
      </c>
      <c r="M1551" s="258">
        <f t="shared" si="166"/>
        <v>835.13426580242333</v>
      </c>
      <c r="N1551" s="86">
        <f t="shared" si="167"/>
        <v>0.18444894273523804</v>
      </c>
      <c r="O1551" s="86">
        <f t="shared" si="168"/>
        <v>1.2328701961954458</v>
      </c>
      <c r="Q1551" s="261">
        <v>41579</v>
      </c>
      <c r="R1551" s="88">
        <f t="shared" si="170"/>
        <v>835.13426580242333</v>
      </c>
    </row>
    <row r="1552" spans="1:18" x14ac:dyDescent="0.3">
      <c r="A1552" s="261">
        <v>41609</v>
      </c>
      <c r="B1552" s="92" t="s">
        <v>0</v>
      </c>
      <c r="C1552" s="92" t="s">
        <v>0</v>
      </c>
      <c r="D1552" s="92" t="s">
        <v>0</v>
      </c>
      <c r="E1552" s="258">
        <v>234.71899999999999</v>
      </c>
      <c r="G1552" s="83" t="s">
        <v>0</v>
      </c>
      <c r="H1552" s="83" t="s">
        <v>0</v>
      </c>
      <c r="I1552" s="83" t="s">
        <v>0</v>
      </c>
      <c r="J1552" s="83" t="s">
        <v>0</v>
      </c>
      <c r="K1552" s="258">
        <f t="shared" si="169"/>
        <v>0.26441691584793148</v>
      </c>
      <c r="M1552" s="258">
        <f t="shared" si="166"/>
        <v>837.3425020712474</v>
      </c>
      <c r="N1552" s="86">
        <f t="shared" si="167"/>
        <v>0.26441691584793148</v>
      </c>
      <c r="O1552" s="86">
        <f t="shared" si="168"/>
        <v>1.5128383667573519</v>
      </c>
      <c r="Q1552" s="261">
        <v>41609</v>
      </c>
      <c r="R1552" s="88">
        <f t="shared" si="170"/>
        <v>837.3425020712474</v>
      </c>
    </row>
    <row r="1553" spans="1:18" x14ac:dyDescent="0.3">
      <c r="A1553" s="261">
        <v>41640</v>
      </c>
      <c r="B1553" s="92" t="s">
        <v>0</v>
      </c>
      <c r="C1553" s="92" t="s">
        <v>0</v>
      </c>
      <c r="D1553" s="92" t="s">
        <v>0</v>
      </c>
      <c r="E1553" s="258">
        <v>235.28800000000001</v>
      </c>
      <c r="G1553" s="83" t="s">
        <v>0</v>
      </c>
      <c r="H1553" s="83" t="s">
        <v>0</v>
      </c>
      <c r="I1553" s="83" t="s">
        <v>0</v>
      </c>
      <c r="J1553" s="83" t="s">
        <v>0</v>
      </c>
      <c r="K1553" s="258">
        <f t="shared" si="169"/>
        <v>0.24241752904536895</v>
      </c>
      <c r="M1553" s="258">
        <f t="shared" si="166"/>
        <v>839.37236707441514</v>
      </c>
      <c r="N1553" s="86">
        <f t="shared" si="167"/>
        <v>0.24241752904536895</v>
      </c>
      <c r="O1553" s="86">
        <f t="shared" si="168"/>
        <v>1.5577587955749372</v>
      </c>
      <c r="Q1553" s="261">
        <v>41640</v>
      </c>
      <c r="R1553" s="88">
        <f t="shared" si="170"/>
        <v>839.37236707441514</v>
      </c>
    </row>
    <row r="1554" spans="1:18" x14ac:dyDescent="0.3">
      <c r="A1554" s="261">
        <v>41671</v>
      </c>
      <c r="B1554" s="92" t="s">
        <v>0</v>
      </c>
      <c r="C1554" s="92" t="s">
        <v>0</v>
      </c>
      <c r="D1554" s="92" t="s">
        <v>0</v>
      </c>
      <c r="E1554" s="258">
        <v>235.547</v>
      </c>
      <c r="G1554" s="83" t="s">
        <v>0</v>
      </c>
      <c r="H1554" s="83" t="s">
        <v>0</v>
      </c>
      <c r="I1554" s="83" t="s">
        <v>0</v>
      </c>
      <c r="J1554" s="83" t="s">
        <v>0</v>
      </c>
      <c r="K1554" s="258">
        <f t="shared" si="169"/>
        <v>0.11007786202441583</v>
      </c>
      <c r="M1554" s="258">
        <f t="shared" si="166"/>
        <v>840.2963302305144</v>
      </c>
      <c r="N1554" s="86">
        <f t="shared" si="167"/>
        <v>0.11007786202441583</v>
      </c>
      <c r="O1554" s="86">
        <f t="shared" si="168"/>
        <v>1.120474634772517</v>
      </c>
      <c r="Q1554" s="261">
        <v>41671</v>
      </c>
      <c r="R1554" s="88">
        <f t="shared" si="170"/>
        <v>840.2963302305144</v>
      </c>
    </row>
    <row r="1555" spans="1:18" x14ac:dyDescent="0.3">
      <c r="A1555" s="261">
        <v>41699</v>
      </c>
      <c r="B1555" s="92" t="s">
        <v>0</v>
      </c>
      <c r="C1555" s="92" t="s">
        <v>0</v>
      </c>
      <c r="D1555" s="92" t="s">
        <v>0</v>
      </c>
      <c r="E1555" s="258">
        <v>236.02799999999999</v>
      </c>
      <c r="G1555" s="83" t="s">
        <v>0</v>
      </c>
      <c r="H1555" s="83" t="s">
        <v>0</v>
      </c>
      <c r="I1555" s="83" t="s">
        <v>0</v>
      </c>
      <c r="J1555" s="83" t="s">
        <v>0</v>
      </c>
      <c r="K1555" s="258">
        <f t="shared" si="169"/>
        <v>0.20420553010651599</v>
      </c>
      <c r="M1555" s="258">
        <f t="shared" si="166"/>
        <v>842.01226180612719</v>
      </c>
      <c r="N1555" s="86">
        <f t="shared" si="167"/>
        <v>0.20420553010651599</v>
      </c>
      <c r="O1555" s="86">
        <f t="shared" si="168"/>
        <v>1.6126949139408264</v>
      </c>
      <c r="Q1555" s="261">
        <v>41699</v>
      </c>
      <c r="R1555" s="88">
        <f t="shared" si="170"/>
        <v>842.01226180612719</v>
      </c>
    </row>
    <row r="1556" spans="1:18" x14ac:dyDescent="0.3">
      <c r="A1556" s="261">
        <v>41730</v>
      </c>
      <c r="B1556" s="92" t="s">
        <v>0</v>
      </c>
      <c r="C1556" s="92" t="s">
        <v>0</v>
      </c>
      <c r="D1556" s="92" t="s">
        <v>0</v>
      </c>
      <c r="E1556" s="258">
        <v>236.46799999999999</v>
      </c>
      <c r="G1556" s="83" t="s">
        <v>0</v>
      </c>
      <c r="H1556" s="83" t="s">
        <v>0</v>
      </c>
      <c r="I1556" s="83" t="s">
        <v>0</v>
      </c>
      <c r="J1556" s="83" t="s">
        <v>0</v>
      </c>
      <c r="K1556" s="258">
        <f t="shared" si="169"/>
        <v>0.18641856050976013</v>
      </c>
      <c r="M1556" s="258">
        <f t="shared" si="166"/>
        <v>843.58192894390186</v>
      </c>
      <c r="N1556" s="86">
        <f t="shared" si="167"/>
        <v>0.18641856050976013</v>
      </c>
      <c r="O1556" s="86">
        <f t="shared" si="168"/>
        <v>2.0151253036061911</v>
      </c>
      <c r="Q1556" s="261">
        <v>41730</v>
      </c>
      <c r="R1556" s="88">
        <f t="shared" si="170"/>
        <v>843.58192894390186</v>
      </c>
    </row>
    <row r="1557" spans="1:18" x14ac:dyDescent="0.3">
      <c r="A1557" s="261">
        <v>41760</v>
      </c>
      <c r="B1557" s="92" t="s">
        <v>0</v>
      </c>
      <c r="C1557" s="92" t="s">
        <v>0</v>
      </c>
      <c r="D1557" s="92" t="s">
        <v>0</v>
      </c>
      <c r="E1557" s="258">
        <v>236.91800000000001</v>
      </c>
      <c r="G1557" s="83" t="s">
        <v>0</v>
      </c>
      <c r="H1557" s="83" t="s">
        <v>0</v>
      </c>
      <c r="I1557" s="83" t="s">
        <v>0</v>
      </c>
      <c r="J1557" s="83" t="s">
        <v>0</v>
      </c>
      <c r="K1557" s="258">
        <f t="shared" si="169"/>
        <v>0.19030059035471947</v>
      </c>
      <c r="M1557" s="258">
        <f t="shared" si="166"/>
        <v>845.18727033480786</v>
      </c>
      <c r="N1557" s="86">
        <f t="shared" si="167"/>
        <v>0.19030059035471947</v>
      </c>
      <c r="O1557" s="86">
        <f t="shared" si="168"/>
        <v>2.1669476870798343</v>
      </c>
      <c r="Q1557" s="261">
        <v>41760</v>
      </c>
      <c r="R1557" s="88">
        <f t="shared" si="170"/>
        <v>845.18727033480786</v>
      </c>
    </row>
    <row r="1558" spans="1:18" x14ac:dyDescent="0.3">
      <c r="A1558" s="261">
        <v>41791</v>
      </c>
      <c r="B1558" s="92" t="s">
        <v>0</v>
      </c>
      <c r="C1558" s="92" t="s">
        <v>0</v>
      </c>
      <c r="D1558" s="92" t="s">
        <v>0</v>
      </c>
      <c r="E1558" s="258">
        <v>237.23099999999999</v>
      </c>
      <c r="G1558" s="83" t="s">
        <v>0</v>
      </c>
      <c r="H1558" s="83" t="s">
        <v>0</v>
      </c>
      <c r="I1558" s="83" t="s">
        <v>0</v>
      </c>
      <c r="J1558" s="83" t="s">
        <v>0</v>
      </c>
      <c r="K1558" s="258">
        <f t="shared" si="169"/>
        <v>0.1321132206079767</v>
      </c>
      <c r="M1558" s="258">
        <f t="shared" si="166"/>
        <v>846.30387445781582</v>
      </c>
      <c r="N1558" s="86">
        <f t="shared" si="167"/>
        <v>0.1321132206079767</v>
      </c>
      <c r="O1558" s="86">
        <f t="shared" si="168"/>
        <v>2.0589816945944417</v>
      </c>
      <c r="Q1558" s="261">
        <v>41791</v>
      </c>
      <c r="R1558" s="88">
        <f t="shared" si="170"/>
        <v>846.30387445781582</v>
      </c>
    </row>
    <row r="1559" spans="1:18" x14ac:dyDescent="0.3">
      <c r="A1559" s="261">
        <v>41821</v>
      </c>
      <c r="B1559" s="92" t="s">
        <v>0</v>
      </c>
      <c r="C1559" s="92" t="s">
        <v>0</v>
      </c>
      <c r="D1559" s="92" t="s">
        <v>0</v>
      </c>
      <c r="E1559" s="258">
        <v>237.49799999999999</v>
      </c>
      <c r="G1559" s="83" t="s">
        <v>0</v>
      </c>
      <c r="H1559" s="83" t="s">
        <v>0</v>
      </c>
      <c r="I1559" s="83" t="s">
        <v>0</v>
      </c>
      <c r="J1559" s="83" t="s">
        <v>0</v>
      </c>
      <c r="K1559" s="258">
        <f t="shared" si="169"/>
        <v>0.11254852864928111</v>
      </c>
      <c r="M1559" s="258">
        <f t="shared" si="166"/>
        <v>847.25637701641995</v>
      </c>
      <c r="N1559" s="86">
        <f t="shared" si="167"/>
        <v>0.11254852864928111</v>
      </c>
      <c r="O1559" s="86">
        <f t="shared" si="168"/>
        <v>1.9742378703306196</v>
      </c>
      <c r="Q1559" s="261">
        <v>41821</v>
      </c>
      <c r="R1559" s="88">
        <f t="shared" si="170"/>
        <v>847.25637701641995</v>
      </c>
    </row>
    <row r="1560" spans="1:18" x14ac:dyDescent="0.3">
      <c r="A1560" s="261">
        <v>41852</v>
      </c>
      <c r="B1560" s="92" t="s">
        <v>0</v>
      </c>
      <c r="C1560" s="92" t="s">
        <v>0</v>
      </c>
      <c r="D1560" s="92" t="s">
        <v>0</v>
      </c>
      <c r="E1560" s="258">
        <v>237.46</v>
      </c>
      <c r="G1560" s="83" t="s">
        <v>0</v>
      </c>
      <c r="H1560" s="83" t="s">
        <v>0</v>
      </c>
      <c r="I1560" s="83" t="s">
        <v>0</v>
      </c>
      <c r="J1560" s="83" t="s">
        <v>0</v>
      </c>
      <c r="K1560" s="258">
        <f t="shared" si="169"/>
        <v>-1.6000134737970129E-2</v>
      </c>
      <c r="M1560" s="258">
        <f t="shared" si="166"/>
        <v>847.12081485452131</v>
      </c>
      <c r="N1560" s="86">
        <f t="shared" si="167"/>
        <v>-1.6000134737970129E-2</v>
      </c>
      <c r="O1560" s="86">
        <f t="shared" si="168"/>
        <v>1.7150983482969284</v>
      </c>
      <c r="Q1560" s="261">
        <v>41852</v>
      </c>
      <c r="R1560" s="88">
        <f t="shared" si="170"/>
        <v>847.12081485452131</v>
      </c>
    </row>
    <row r="1561" spans="1:18" x14ac:dyDescent="0.3">
      <c r="A1561" s="261">
        <v>41883</v>
      </c>
      <c r="B1561" s="92" t="s">
        <v>0</v>
      </c>
      <c r="C1561" s="92" t="s">
        <v>0</v>
      </c>
      <c r="D1561" s="92" t="s">
        <v>0</v>
      </c>
      <c r="E1561" s="258">
        <v>237.477</v>
      </c>
      <c r="G1561" s="83" t="s">
        <v>0</v>
      </c>
      <c r="H1561" s="83" t="s">
        <v>0</v>
      </c>
      <c r="I1561" s="83" t="s">
        <v>0</v>
      </c>
      <c r="J1561" s="83" t="s">
        <v>0</v>
      </c>
      <c r="K1561" s="258">
        <f t="shared" si="169"/>
        <v>7.1591004800808378E-3</v>
      </c>
      <c r="M1561" s="258">
        <f t="shared" si="166"/>
        <v>847.18146108484439</v>
      </c>
      <c r="N1561" s="86">
        <f t="shared" si="167"/>
        <v>7.1591004800808378E-3</v>
      </c>
      <c r="O1561" s="86">
        <f t="shared" si="168"/>
        <v>1.6840509711232299</v>
      </c>
      <c r="Q1561" s="261">
        <v>41883</v>
      </c>
      <c r="R1561" s="88">
        <f t="shared" si="170"/>
        <v>847.18146108484439</v>
      </c>
    </row>
    <row r="1562" spans="1:18" x14ac:dyDescent="0.3">
      <c r="A1562" s="261">
        <v>41913</v>
      </c>
      <c r="B1562" s="92" t="s">
        <v>0</v>
      </c>
      <c r="C1562" s="92" t="s">
        <v>0</v>
      </c>
      <c r="D1562" s="92" t="s">
        <v>0</v>
      </c>
      <c r="E1562" s="258">
        <v>237.43</v>
      </c>
      <c r="G1562" s="83" t="s">
        <v>0</v>
      </c>
      <c r="H1562" s="83" t="s">
        <v>0</v>
      </c>
      <c r="I1562" s="83" t="s">
        <v>0</v>
      </c>
      <c r="J1562" s="83" t="s">
        <v>0</v>
      </c>
      <c r="K1562" s="258">
        <f t="shared" si="169"/>
        <v>-1.9791390324119806E-2</v>
      </c>
      <c r="M1562" s="258">
        <f t="shared" si="166"/>
        <v>847.01379209512754</v>
      </c>
      <c r="N1562" s="86">
        <f t="shared" si="167"/>
        <v>-1.9791390324119806E-2</v>
      </c>
      <c r="O1562" s="86">
        <f t="shared" si="168"/>
        <v>1.6095417021513292</v>
      </c>
      <c r="Q1562" s="261">
        <v>41913</v>
      </c>
      <c r="R1562" s="88">
        <f t="shared" si="170"/>
        <v>847.01379209512754</v>
      </c>
    </row>
    <row r="1563" spans="1:18" x14ac:dyDescent="0.3">
      <c r="A1563" s="261">
        <v>41944</v>
      </c>
      <c r="B1563" s="92" t="s">
        <v>0</v>
      </c>
      <c r="C1563" s="92" t="s">
        <v>0</v>
      </c>
      <c r="D1563" s="92" t="s">
        <v>0</v>
      </c>
      <c r="E1563" s="258">
        <v>236.983</v>
      </c>
      <c r="G1563" s="83" t="s">
        <v>0</v>
      </c>
      <c r="H1563" s="83" t="s">
        <v>0</v>
      </c>
      <c r="I1563" s="83" t="s">
        <v>0</v>
      </c>
      <c r="J1563" s="83" t="s">
        <v>0</v>
      </c>
      <c r="K1563" s="258">
        <f t="shared" si="169"/>
        <v>-0.18826601524659647</v>
      </c>
      <c r="M1563" s="258">
        <f t="shared" si="166"/>
        <v>845.4191529801609</v>
      </c>
      <c r="N1563" s="86">
        <f t="shared" si="167"/>
        <v>-0.18826601524660758</v>
      </c>
      <c r="O1563" s="86">
        <f t="shared" si="168"/>
        <v>1.231524989320798</v>
      </c>
      <c r="Q1563" s="261">
        <v>41944</v>
      </c>
      <c r="R1563" s="88">
        <f t="shared" si="170"/>
        <v>845.4191529801609</v>
      </c>
    </row>
    <row r="1564" spans="1:18" x14ac:dyDescent="0.3">
      <c r="A1564" s="261">
        <v>41974</v>
      </c>
      <c r="B1564" s="92" t="s">
        <v>0</v>
      </c>
      <c r="C1564" s="92" t="s">
        <v>0</v>
      </c>
      <c r="D1564" s="92" t="s">
        <v>0</v>
      </c>
      <c r="E1564" s="258">
        <v>236.25200000000001</v>
      </c>
      <c r="G1564" s="83" t="s">
        <v>0</v>
      </c>
      <c r="H1564" s="83" t="s">
        <v>0</v>
      </c>
      <c r="I1564" s="83" t="s">
        <v>0</v>
      </c>
      <c r="J1564" s="83" t="s">
        <v>0</v>
      </c>
      <c r="K1564" s="258">
        <f t="shared" si="169"/>
        <v>-0.30846094445592387</v>
      </c>
      <c r="M1564" s="258">
        <f t="shared" si="166"/>
        <v>842.81136507626707</v>
      </c>
      <c r="N1564" s="86">
        <f t="shared" si="167"/>
        <v>-0.30846094445592387</v>
      </c>
      <c r="O1564" s="86">
        <f t="shared" si="168"/>
        <v>0.6531213919622969</v>
      </c>
      <c r="Q1564" s="261">
        <v>41974</v>
      </c>
      <c r="R1564" s="88">
        <f t="shared" si="170"/>
        <v>842.81136507626707</v>
      </c>
    </row>
    <row r="1565" spans="1:18" x14ac:dyDescent="0.3">
      <c r="A1565" s="261">
        <v>42005</v>
      </c>
      <c r="B1565" s="92" t="s">
        <v>0</v>
      </c>
      <c r="C1565" s="92" t="s">
        <v>0</v>
      </c>
      <c r="D1565" s="92" t="s">
        <v>0</v>
      </c>
      <c r="E1565" s="258">
        <v>234.74700000000001</v>
      </c>
      <c r="G1565" s="83" t="s">
        <v>0</v>
      </c>
      <c r="H1565" s="83" t="s">
        <v>0</v>
      </c>
      <c r="I1565" s="83" t="s">
        <v>0</v>
      </c>
      <c r="J1565" s="83" t="s">
        <v>0</v>
      </c>
      <c r="K1565" s="258">
        <f t="shared" si="169"/>
        <v>-0.63703164417655556</v>
      </c>
      <c r="M1565" s="258">
        <f t="shared" si="166"/>
        <v>837.44238998001481</v>
      </c>
      <c r="N1565" s="86">
        <f t="shared" si="167"/>
        <v>-0.63703164417655556</v>
      </c>
      <c r="O1565" s="86">
        <f t="shared" si="168"/>
        <v>-0.22993097820543928</v>
      </c>
      <c r="Q1565" s="261">
        <v>42005</v>
      </c>
      <c r="R1565" s="88">
        <f t="shared" si="170"/>
        <v>837.44238998001481</v>
      </c>
    </row>
    <row r="1566" spans="1:18" x14ac:dyDescent="0.3">
      <c r="A1566" s="261">
        <v>42036</v>
      </c>
      <c r="B1566" s="92" t="s">
        <v>0</v>
      </c>
      <c r="C1566" s="92" t="s">
        <v>0</v>
      </c>
      <c r="D1566" s="92" t="s">
        <v>0</v>
      </c>
      <c r="E1566" s="258">
        <v>235.34200000000001</v>
      </c>
      <c r="G1566" s="83" t="s">
        <v>0</v>
      </c>
      <c r="H1566" s="83" t="s">
        <v>0</v>
      </c>
      <c r="I1566" s="83" t="s">
        <v>0</v>
      </c>
      <c r="J1566" s="83" t="s">
        <v>0</v>
      </c>
      <c r="K1566" s="258">
        <f t="shared" si="169"/>
        <v>0.25346436802173855</v>
      </c>
      <c r="M1566" s="258">
        <f t="shared" si="166"/>
        <v>839.56500804132384</v>
      </c>
      <c r="N1566" s="86">
        <f t="shared" si="167"/>
        <v>0.25346436802173855</v>
      </c>
      <c r="O1566" s="86">
        <f t="shared" si="168"/>
        <v>-8.7031462935216464E-2</v>
      </c>
      <c r="Q1566" s="261">
        <v>42036</v>
      </c>
      <c r="R1566" s="88">
        <f t="shared" si="170"/>
        <v>839.56500804132384</v>
      </c>
    </row>
    <row r="1567" spans="1:18" x14ac:dyDescent="0.3">
      <c r="A1567" s="261">
        <v>42064</v>
      </c>
      <c r="B1567" s="92" t="s">
        <v>0</v>
      </c>
      <c r="C1567" s="92" t="s">
        <v>0</v>
      </c>
      <c r="D1567" s="92" t="s">
        <v>0</v>
      </c>
      <c r="E1567" s="258">
        <v>235.976</v>
      </c>
      <c r="G1567" s="83" t="s">
        <v>0</v>
      </c>
      <c r="H1567" s="83" t="s">
        <v>0</v>
      </c>
      <c r="I1567" s="83" t="s">
        <v>0</v>
      </c>
      <c r="J1567" s="83" t="s">
        <v>0</v>
      </c>
      <c r="K1567" s="258">
        <f t="shared" si="169"/>
        <v>0.26939517808124425</v>
      </c>
      <c r="M1567" s="258">
        <f t="shared" si="166"/>
        <v>841.82675568984462</v>
      </c>
      <c r="N1567" s="86">
        <f t="shared" si="167"/>
        <v>0.26939517808124425</v>
      </c>
      <c r="O1567" s="86">
        <f t="shared" si="168"/>
        <v>-2.2031284423895681E-2</v>
      </c>
      <c r="Q1567" s="261">
        <v>42064</v>
      </c>
      <c r="R1567" s="88">
        <f t="shared" si="170"/>
        <v>841.82675568984462</v>
      </c>
    </row>
    <row r="1568" spans="1:18" x14ac:dyDescent="0.3">
      <c r="A1568" s="261">
        <v>42095</v>
      </c>
      <c r="B1568" s="92" t="s">
        <v>0</v>
      </c>
      <c r="C1568" s="92" t="s">
        <v>0</v>
      </c>
      <c r="D1568" s="92" t="s">
        <v>0</v>
      </c>
      <c r="E1568" s="258">
        <v>236.22200000000001</v>
      </c>
      <c r="G1568" s="83" t="s">
        <v>0</v>
      </c>
      <c r="H1568" s="83" t="s">
        <v>0</v>
      </c>
      <c r="I1568" s="83" t="s">
        <v>0</v>
      </c>
      <c r="J1568" s="83" t="s">
        <v>0</v>
      </c>
      <c r="K1568" s="258">
        <f t="shared" si="169"/>
        <v>0.10424788961589382</v>
      </c>
      <c r="M1568" s="258">
        <f t="shared" si="166"/>
        <v>842.70434231687318</v>
      </c>
      <c r="N1568" s="86">
        <f t="shared" si="167"/>
        <v>0.10424788961589382</v>
      </c>
      <c r="O1568" s="86">
        <f t="shared" si="168"/>
        <v>-0.10403098939392175</v>
      </c>
      <c r="Q1568" s="261">
        <v>42095</v>
      </c>
      <c r="R1568" s="88">
        <f t="shared" si="170"/>
        <v>842.70434231687318</v>
      </c>
    </row>
    <row r="1569" spans="1:18" x14ac:dyDescent="0.3">
      <c r="A1569" s="261">
        <v>42125</v>
      </c>
      <c r="B1569" s="92" t="s">
        <v>0</v>
      </c>
      <c r="C1569" s="92" t="s">
        <v>0</v>
      </c>
      <c r="D1569" s="92" t="s">
        <v>0</v>
      </c>
      <c r="E1569" s="258">
        <v>237.001</v>
      </c>
      <c r="G1569" s="83" t="s">
        <v>0</v>
      </c>
      <c r="H1569" s="83" t="s">
        <v>0</v>
      </c>
      <c r="I1569" s="83" t="s">
        <v>0</v>
      </c>
      <c r="J1569" s="83" t="s">
        <v>0</v>
      </c>
      <c r="K1569" s="258">
        <f t="shared" si="169"/>
        <v>0.32977453412468272</v>
      </c>
      <c r="M1569" s="258">
        <f t="shared" si="166"/>
        <v>845.4833666357971</v>
      </c>
      <c r="N1569" s="86">
        <f t="shared" si="167"/>
        <v>0.32977453412468272</v>
      </c>
      <c r="O1569" s="86">
        <f t="shared" si="168"/>
        <v>3.5033218244273634E-2</v>
      </c>
      <c r="Q1569" s="261">
        <v>42125</v>
      </c>
      <c r="R1569" s="88">
        <f t="shared" si="170"/>
        <v>845.4833666357971</v>
      </c>
    </row>
    <row r="1570" spans="1:18" x14ac:dyDescent="0.3">
      <c r="A1570" s="261">
        <v>42156</v>
      </c>
      <c r="B1570" s="92" t="s">
        <v>0</v>
      </c>
      <c r="C1570" s="92" t="s">
        <v>0</v>
      </c>
      <c r="D1570" s="92" t="s">
        <v>0</v>
      </c>
      <c r="E1570" s="258">
        <v>237.65700000000001</v>
      </c>
      <c r="G1570" s="83" t="s">
        <v>0</v>
      </c>
      <c r="H1570" s="83" t="s">
        <v>0</v>
      </c>
      <c r="I1570" s="83" t="s">
        <v>0</v>
      </c>
      <c r="J1570" s="83" t="s">
        <v>0</v>
      </c>
      <c r="K1570" s="258">
        <f t="shared" si="169"/>
        <v>0.27679208104607333</v>
      </c>
      <c r="M1570" s="258">
        <f t="shared" si="166"/>
        <v>847.82359764120667</v>
      </c>
      <c r="N1570" s="86">
        <f t="shared" si="167"/>
        <v>0.27679208104607333</v>
      </c>
      <c r="O1570" s="86">
        <f t="shared" si="168"/>
        <v>0.17957180975503029</v>
      </c>
      <c r="Q1570" s="261">
        <v>42156</v>
      </c>
      <c r="R1570" s="88">
        <f t="shared" si="170"/>
        <v>847.82359764120667</v>
      </c>
    </row>
    <row r="1571" spans="1:18" x14ac:dyDescent="0.3">
      <c r="A1571" s="261">
        <v>42186</v>
      </c>
      <c r="B1571" s="92" t="s">
        <v>0</v>
      </c>
      <c r="C1571" s="92" t="s">
        <v>0</v>
      </c>
      <c r="D1571" s="92" t="s">
        <v>0</v>
      </c>
      <c r="E1571" s="258">
        <v>238.03399999999999</v>
      </c>
      <c r="G1571" s="83" t="s">
        <v>0</v>
      </c>
      <c r="H1571" s="83" t="s">
        <v>0</v>
      </c>
      <c r="I1571" s="83" t="s">
        <v>0</v>
      </c>
      <c r="J1571" s="83" t="s">
        <v>0</v>
      </c>
      <c r="K1571" s="258">
        <f t="shared" si="169"/>
        <v>0.15863197801873063</v>
      </c>
      <c r="M1571" s="258">
        <f t="shared" si="166"/>
        <v>849.16851698425444</v>
      </c>
      <c r="N1571" s="86">
        <f t="shared" si="167"/>
        <v>0.15863197801873063</v>
      </c>
      <c r="O1571" s="86">
        <f t="shared" si="168"/>
        <v>0.22568611104092362</v>
      </c>
      <c r="Q1571" s="261">
        <v>42186</v>
      </c>
      <c r="R1571" s="88">
        <f t="shared" si="170"/>
        <v>849.16851698425444</v>
      </c>
    </row>
    <row r="1572" spans="1:18" x14ac:dyDescent="0.3">
      <c r="A1572" s="261">
        <v>42217</v>
      </c>
      <c r="B1572" s="92" t="s">
        <v>0</v>
      </c>
      <c r="C1572" s="92" t="s">
        <v>0</v>
      </c>
      <c r="D1572" s="92" t="s">
        <v>0</v>
      </c>
      <c r="E1572" s="258">
        <v>238.03299999999999</v>
      </c>
      <c r="G1572" s="83" t="s">
        <v>0</v>
      </c>
      <c r="H1572" s="83" t="s">
        <v>0</v>
      </c>
      <c r="I1572" s="83" t="s">
        <v>0</v>
      </c>
      <c r="J1572" s="83" t="s">
        <v>0</v>
      </c>
      <c r="K1572" s="258">
        <f t="shared" si="169"/>
        <v>-4.2010805179071298E-4</v>
      </c>
      <c r="M1572" s="258">
        <f t="shared" si="166"/>
        <v>849.16494955894132</v>
      </c>
      <c r="N1572" s="86">
        <f t="shared" si="167"/>
        <v>-4.2010805179071298E-4</v>
      </c>
      <c r="O1572" s="86">
        <f t="shared" si="168"/>
        <v>0.2413037985344646</v>
      </c>
      <c r="Q1572" s="261">
        <v>42217</v>
      </c>
      <c r="R1572" s="88">
        <f t="shared" si="170"/>
        <v>849.16494955894132</v>
      </c>
    </row>
    <row r="1573" spans="1:18" x14ac:dyDescent="0.3">
      <c r="A1573" s="261">
        <v>42248</v>
      </c>
      <c r="B1573" s="92" t="s">
        <v>0</v>
      </c>
      <c r="C1573" s="92" t="s">
        <v>0</v>
      </c>
      <c r="D1573" s="92" t="s">
        <v>0</v>
      </c>
      <c r="E1573" s="258">
        <v>237.49799999999999</v>
      </c>
      <c r="G1573" s="83" t="s">
        <v>0</v>
      </c>
      <c r="H1573" s="83" t="s">
        <v>0</v>
      </c>
      <c r="I1573" s="83" t="s">
        <v>0</v>
      </c>
      <c r="J1573" s="83" t="s">
        <v>0</v>
      </c>
      <c r="K1573" s="258">
        <f t="shared" si="169"/>
        <v>-0.22475875193775918</v>
      </c>
      <c r="M1573" s="258">
        <f t="shared" si="166"/>
        <v>847.25637701641972</v>
      </c>
      <c r="N1573" s="86">
        <f t="shared" si="167"/>
        <v>-0.22475875193775918</v>
      </c>
      <c r="O1573" s="86">
        <f t="shared" si="168"/>
        <v>8.8429616341478834E-3</v>
      </c>
      <c r="Q1573" s="261">
        <v>42248</v>
      </c>
      <c r="R1573" s="88">
        <f t="shared" si="170"/>
        <v>847.25637701641972</v>
      </c>
    </row>
    <row r="1574" spans="1:18" x14ac:dyDescent="0.3">
      <c r="A1574" s="261">
        <v>42278</v>
      </c>
      <c r="B1574" s="92" t="s">
        <v>0</v>
      </c>
      <c r="C1574" s="92" t="s">
        <v>0</v>
      </c>
      <c r="D1574" s="92" t="s">
        <v>0</v>
      </c>
      <c r="E1574" s="258">
        <v>237.733</v>
      </c>
      <c r="G1574" s="83" t="s">
        <v>0</v>
      </c>
      <c r="H1574" s="83" t="s">
        <v>0</v>
      </c>
      <c r="I1574" s="83" t="s">
        <v>0</v>
      </c>
      <c r="J1574" s="83" t="s">
        <v>0</v>
      </c>
      <c r="K1574" s="258">
        <f t="shared" si="169"/>
        <v>9.8948201669069036E-2</v>
      </c>
      <c r="M1574" s="258">
        <f t="shared" si="166"/>
        <v>848.09472196500394</v>
      </c>
      <c r="N1574" s="86">
        <f t="shared" si="167"/>
        <v>9.8948201669069036E-2</v>
      </c>
      <c r="O1574" s="86">
        <f t="shared" si="168"/>
        <v>0.12761656067048488</v>
      </c>
      <c r="Q1574" s="261">
        <v>42278</v>
      </c>
      <c r="R1574" s="88">
        <f t="shared" si="170"/>
        <v>848.09472196500394</v>
      </c>
    </row>
    <row r="1575" spans="1:18" x14ac:dyDescent="0.3">
      <c r="A1575" s="261">
        <v>42309</v>
      </c>
      <c r="B1575" s="92" t="s">
        <v>0</v>
      </c>
      <c r="C1575" s="92" t="s">
        <v>0</v>
      </c>
      <c r="D1575" s="92" t="s">
        <v>0</v>
      </c>
      <c r="E1575" s="258">
        <v>238.017</v>
      </c>
      <c r="G1575" s="83" t="s">
        <v>0</v>
      </c>
      <c r="H1575" s="83" t="s">
        <v>0</v>
      </c>
      <c r="I1575" s="83" t="s">
        <v>0</v>
      </c>
      <c r="J1575" s="83" t="s">
        <v>0</v>
      </c>
      <c r="K1575" s="258">
        <f t="shared" si="169"/>
        <v>0.11946174910508756</v>
      </c>
      <c r="M1575" s="258">
        <f t="shared" si="166"/>
        <v>849.10787075393125</v>
      </c>
      <c r="N1575" s="86">
        <f t="shared" si="167"/>
        <v>0.11946174910508756</v>
      </c>
      <c r="O1575" s="86">
        <f t="shared" si="168"/>
        <v>0.43631821691847428</v>
      </c>
      <c r="Q1575" s="261">
        <v>42309</v>
      </c>
      <c r="R1575" s="88">
        <f t="shared" si="170"/>
        <v>849.10787075393125</v>
      </c>
    </row>
    <row r="1576" spans="1:18" x14ac:dyDescent="0.3">
      <c r="A1576" s="261">
        <v>42339</v>
      </c>
      <c r="B1576" s="92" t="s">
        <v>0</v>
      </c>
      <c r="C1576" s="92" t="s">
        <v>0</v>
      </c>
      <c r="D1576" s="92" t="s">
        <v>0</v>
      </c>
      <c r="E1576" s="258">
        <v>237.761</v>
      </c>
      <c r="G1576" s="83" t="s">
        <v>0</v>
      </c>
      <c r="H1576" s="83" t="s">
        <v>0</v>
      </c>
      <c r="I1576" s="83" t="s">
        <v>0</v>
      </c>
      <c r="J1576" s="83" t="s">
        <v>0</v>
      </c>
      <c r="K1576" s="258">
        <f t="shared" si="169"/>
        <v>-0.10755534268560574</v>
      </c>
      <c r="M1576" s="258">
        <f t="shared" si="166"/>
        <v>848.19460987377136</v>
      </c>
      <c r="N1576" s="86">
        <f t="shared" si="167"/>
        <v>-0.10755534268561684</v>
      </c>
      <c r="O1576" s="86">
        <f t="shared" si="168"/>
        <v>0.63872475153643471</v>
      </c>
      <c r="Q1576" s="261">
        <v>42339</v>
      </c>
      <c r="R1576" s="88">
        <f t="shared" si="170"/>
        <v>848.19460987377136</v>
      </c>
    </row>
    <row r="1577" spans="1:18" x14ac:dyDescent="0.3">
      <c r="A1577" s="261">
        <v>42370</v>
      </c>
      <c r="B1577" s="92" t="s">
        <v>0</v>
      </c>
      <c r="C1577" s="92" t="s">
        <v>0</v>
      </c>
      <c r="D1577" s="92" t="s">
        <v>0</v>
      </c>
      <c r="E1577" s="258">
        <v>237.65199999999999</v>
      </c>
      <c r="G1577" s="83" t="s">
        <v>0</v>
      </c>
      <c r="H1577" s="83" t="s">
        <v>0</v>
      </c>
      <c r="I1577" s="83" t="s">
        <v>0</v>
      </c>
      <c r="J1577" s="83" t="s">
        <v>0</v>
      </c>
      <c r="K1577" s="258">
        <f t="shared" si="169"/>
        <v>-4.5844356307389589E-2</v>
      </c>
      <c r="M1577" s="258">
        <f t="shared" si="166"/>
        <v>847.80576051464072</v>
      </c>
      <c r="N1577" s="86">
        <f t="shared" si="167"/>
        <v>-4.5844356307389589E-2</v>
      </c>
      <c r="O1577" s="86">
        <f t="shared" si="168"/>
        <v>1.2375025026943431</v>
      </c>
      <c r="Q1577" s="261">
        <v>42370</v>
      </c>
      <c r="R1577" s="88">
        <f t="shared" si="170"/>
        <v>847.80576051464072</v>
      </c>
    </row>
    <row r="1578" spans="1:18" x14ac:dyDescent="0.3">
      <c r="A1578" s="261">
        <v>42401</v>
      </c>
      <c r="B1578" s="92" t="s">
        <v>0</v>
      </c>
      <c r="C1578" s="92" t="s">
        <v>0</v>
      </c>
      <c r="D1578" s="92" t="s">
        <v>0</v>
      </c>
      <c r="E1578" s="258">
        <v>237.33600000000001</v>
      </c>
      <c r="G1578" s="83" t="s">
        <v>0</v>
      </c>
      <c r="H1578" s="83" t="s">
        <v>0</v>
      </c>
      <c r="I1578" s="83" t="s">
        <v>0</v>
      </c>
      <c r="J1578" s="83" t="s">
        <v>0</v>
      </c>
      <c r="K1578" s="258">
        <f t="shared" si="169"/>
        <v>-0.13296753235823022</v>
      </c>
      <c r="M1578" s="258">
        <f t="shared" si="166"/>
        <v>846.67845411569351</v>
      </c>
      <c r="N1578" s="86">
        <f t="shared" si="167"/>
        <v>-0.13296753235823022</v>
      </c>
      <c r="O1578" s="86">
        <f t="shared" si="168"/>
        <v>0.84727757901261747</v>
      </c>
      <c r="Q1578" s="261">
        <v>42401</v>
      </c>
      <c r="R1578" s="88">
        <f t="shared" si="170"/>
        <v>846.67845411569351</v>
      </c>
    </row>
    <row r="1579" spans="1:18" x14ac:dyDescent="0.3">
      <c r="A1579" s="261">
        <v>42430</v>
      </c>
      <c r="B1579" s="92" t="s">
        <v>0</v>
      </c>
      <c r="C1579" s="92" t="s">
        <v>0</v>
      </c>
      <c r="D1579" s="92" t="s">
        <v>0</v>
      </c>
      <c r="E1579" s="258">
        <v>238.08</v>
      </c>
      <c r="G1579" s="83" t="s">
        <v>0</v>
      </c>
      <c r="H1579" s="83" t="s">
        <v>0</v>
      </c>
      <c r="I1579" s="83" t="s">
        <v>0</v>
      </c>
      <c r="J1579" s="83" t="s">
        <v>0</v>
      </c>
      <c r="K1579" s="258">
        <f t="shared" si="169"/>
        <v>0.31347962382444194</v>
      </c>
      <c r="M1579" s="258">
        <f t="shared" si="166"/>
        <v>849.33261854865793</v>
      </c>
      <c r="N1579" s="86">
        <f t="shared" si="167"/>
        <v>0.31347962382444194</v>
      </c>
      <c r="O1579" s="86">
        <f t="shared" si="168"/>
        <v>0.89161609655215024</v>
      </c>
      <c r="Q1579" s="261">
        <v>42430</v>
      </c>
      <c r="R1579" s="88">
        <f t="shared" si="170"/>
        <v>849.33261854865793</v>
      </c>
    </row>
    <row r="1580" spans="1:18" x14ac:dyDescent="0.3">
      <c r="A1580" s="261">
        <v>42461</v>
      </c>
      <c r="B1580" s="92" t="s">
        <v>0</v>
      </c>
      <c r="C1580" s="92" t="s">
        <v>0</v>
      </c>
      <c r="D1580" s="92" t="s">
        <v>0</v>
      </c>
      <c r="E1580" s="258">
        <v>238.99199999999999</v>
      </c>
      <c r="G1580" s="83" t="s">
        <v>0</v>
      </c>
      <c r="H1580" s="83" t="s">
        <v>0</v>
      </c>
      <c r="I1580" s="83" t="s">
        <v>0</v>
      </c>
      <c r="J1580" s="83" t="s">
        <v>0</v>
      </c>
      <c r="K1580" s="258">
        <f t="shared" si="169"/>
        <v>0.38306451612901693</v>
      </c>
      <c r="M1580" s="258">
        <f t="shared" ref="M1580:M1643" si="171">M1579*(1+(K1580/100))</f>
        <v>852.58611043422729</v>
      </c>
      <c r="N1580" s="86">
        <f t="shared" ref="N1580:N1643" si="172">((M1580/M1579)-1)*100</f>
        <v>0.38306451612901693</v>
      </c>
      <c r="O1580" s="86">
        <f t="shared" ref="O1580:O1643" si="173">((M1580/M1568)-1)*100</f>
        <v>1.1726257503534177</v>
      </c>
      <c r="Q1580" s="261">
        <v>42461</v>
      </c>
      <c r="R1580" s="88">
        <f t="shared" si="170"/>
        <v>852.58611043422729</v>
      </c>
    </row>
    <row r="1581" spans="1:18" x14ac:dyDescent="0.3">
      <c r="A1581" s="261">
        <v>42491</v>
      </c>
      <c r="B1581" s="92" t="s">
        <v>0</v>
      </c>
      <c r="C1581" s="92" t="s">
        <v>0</v>
      </c>
      <c r="D1581" s="92" t="s">
        <v>0</v>
      </c>
      <c r="E1581" s="258">
        <v>239.55699999999999</v>
      </c>
      <c r="G1581" s="83" t="s">
        <v>0</v>
      </c>
      <c r="H1581" s="83" t="s">
        <v>0</v>
      </c>
      <c r="I1581" s="83" t="s">
        <v>0</v>
      </c>
      <c r="J1581" s="83" t="s">
        <v>0</v>
      </c>
      <c r="K1581" s="258">
        <f t="shared" ref="K1581:K1644" si="174">((E1581/E1580)-1)*100</f>
        <v>0.23640958693178504</v>
      </c>
      <c r="M1581" s="258">
        <f t="shared" si="171"/>
        <v>854.60170573614266</v>
      </c>
      <c r="N1581" s="86">
        <f t="shared" si="172"/>
        <v>0.23640958693178504</v>
      </c>
      <c r="O1581" s="86">
        <f t="shared" si="173"/>
        <v>1.0784764621245779</v>
      </c>
      <c r="Q1581" s="261">
        <v>42491</v>
      </c>
      <c r="R1581" s="88">
        <f t="shared" ref="R1581:R1644" si="175">M1581</f>
        <v>854.60170573614266</v>
      </c>
    </row>
    <row r="1582" spans="1:18" x14ac:dyDescent="0.3">
      <c r="A1582" s="261">
        <v>42522</v>
      </c>
      <c r="B1582" s="92" t="s">
        <v>0</v>
      </c>
      <c r="C1582" s="92" t="s">
        <v>0</v>
      </c>
      <c r="D1582" s="92" t="s">
        <v>0</v>
      </c>
      <c r="E1582" s="258">
        <v>240.22200000000001</v>
      </c>
      <c r="G1582" s="83" t="s">
        <v>0</v>
      </c>
      <c r="H1582" s="83" t="s">
        <v>0</v>
      </c>
      <c r="I1582" s="83" t="s">
        <v>0</v>
      </c>
      <c r="J1582" s="83" t="s">
        <v>0</v>
      </c>
      <c r="K1582" s="258">
        <f t="shared" si="174"/>
        <v>0.27759572878272021</v>
      </c>
      <c r="M1582" s="258">
        <f t="shared" si="171"/>
        <v>856.97404356937045</v>
      </c>
      <c r="N1582" s="86">
        <f t="shared" si="172"/>
        <v>0.27759572878272021</v>
      </c>
      <c r="O1582" s="86">
        <f t="shared" si="173"/>
        <v>1.079286534795898</v>
      </c>
      <c r="Q1582" s="261">
        <v>42522</v>
      </c>
      <c r="R1582" s="88">
        <f t="shared" si="175"/>
        <v>856.97404356937045</v>
      </c>
    </row>
    <row r="1583" spans="1:18" x14ac:dyDescent="0.3">
      <c r="A1583" s="261">
        <v>42552</v>
      </c>
      <c r="B1583" s="92" t="s">
        <v>0</v>
      </c>
      <c r="C1583" s="92" t="s">
        <v>0</v>
      </c>
      <c r="D1583" s="92" t="s">
        <v>0</v>
      </c>
      <c r="E1583" s="258">
        <v>240.101</v>
      </c>
      <c r="G1583" s="83" t="s">
        <v>0</v>
      </c>
      <c r="H1583" s="83" t="s">
        <v>0</v>
      </c>
      <c r="I1583" s="83" t="s">
        <v>0</v>
      </c>
      <c r="J1583" s="83" t="s">
        <v>0</v>
      </c>
      <c r="K1583" s="258">
        <f t="shared" si="174"/>
        <v>-5.0370074347894089E-2</v>
      </c>
      <c r="M1583" s="258">
        <f t="shared" si="171"/>
        <v>856.54238510648236</v>
      </c>
      <c r="N1583" s="86">
        <f t="shared" si="172"/>
        <v>-5.0370074347905192E-2</v>
      </c>
      <c r="O1583" s="86">
        <f t="shared" si="173"/>
        <v>0.8683633430518034</v>
      </c>
      <c r="Q1583" s="261">
        <v>42552</v>
      </c>
      <c r="R1583" s="88">
        <f t="shared" si="175"/>
        <v>856.54238510648236</v>
      </c>
    </row>
    <row r="1584" spans="1:18" x14ac:dyDescent="0.3">
      <c r="A1584" s="261">
        <v>42583</v>
      </c>
      <c r="B1584" s="92" t="s">
        <v>0</v>
      </c>
      <c r="C1584" s="92" t="s">
        <v>0</v>
      </c>
      <c r="D1584" s="92" t="s">
        <v>0</v>
      </c>
      <c r="E1584" s="258">
        <v>240.54499999999999</v>
      </c>
      <c r="G1584" s="83" t="s">
        <v>0</v>
      </c>
      <c r="H1584" s="83" t="s">
        <v>0</v>
      </c>
      <c r="I1584" s="83" t="s">
        <v>0</v>
      </c>
      <c r="J1584" s="83" t="s">
        <v>0</v>
      </c>
      <c r="K1584" s="258">
        <f t="shared" si="174"/>
        <v>0.18492217858316895</v>
      </c>
      <c r="M1584" s="258">
        <f t="shared" si="171"/>
        <v>858.12632194550952</v>
      </c>
      <c r="N1584" s="86">
        <f t="shared" si="172"/>
        <v>0.18492217858316895</v>
      </c>
      <c r="O1584" s="86">
        <f t="shared" si="173"/>
        <v>1.0553158595656642</v>
      </c>
      <c r="Q1584" s="261">
        <v>42583</v>
      </c>
      <c r="R1584" s="88">
        <f t="shared" si="175"/>
        <v>858.12632194550952</v>
      </c>
    </row>
    <row r="1585" spans="1:18" x14ac:dyDescent="0.3">
      <c r="A1585" s="261">
        <v>42614</v>
      </c>
      <c r="B1585" s="92" t="s">
        <v>0</v>
      </c>
      <c r="C1585" s="92" t="s">
        <v>0</v>
      </c>
      <c r="D1585" s="92" t="s">
        <v>0</v>
      </c>
      <c r="E1585" s="258">
        <v>241.17599999999999</v>
      </c>
      <c r="G1585" s="83" t="s">
        <v>0</v>
      </c>
      <c r="H1585" s="83" t="s">
        <v>0</v>
      </c>
      <c r="I1585" s="83" t="s">
        <v>0</v>
      </c>
      <c r="J1585" s="83" t="s">
        <v>0</v>
      </c>
      <c r="K1585" s="258">
        <f t="shared" si="174"/>
        <v>0.26232097944252075</v>
      </c>
      <c r="M1585" s="258">
        <f t="shared" si="171"/>
        <v>860.37736731809105</v>
      </c>
      <c r="N1585" s="86">
        <f t="shared" si="172"/>
        <v>0.26232097944252075</v>
      </c>
      <c r="O1585" s="86">
        <f t="shared" si="173"/>
        <v>1.548644620165196</v>
      </c>
      <c r="Q1585" s="261">
        <v>42614</v>
      </c>
      <c r="R1585" s="88">
        <f t="shared" si="175"/>
        <v>860.37736731809105</v>
      </c>
    </row>
    <row r="1586" spans="1:18" x14ac:dyDescent="0.3">
      <c r="A1586" s="261">
        <v>42644</v>
      </c>
      <c r="B1586" s="92" t="s">
        <v>0</v>
      </c>
      <c r="C1586" s="92" t="s">
        <v>0</v>
      </c>
      <c r="D1586" s="92" t="s">
        <v>0</v>
      </c>
      <c r="E1586" s="258">
        <v>241.74100000000001</v>
      </c>
      <c r="G1586" s="83" t="s">
        <v>0</v>
      </c>
      <c r="H1586" s="83" t="s">
        <v>0</v>
      </c>
      <c r="I1586" s="83" t="s">
        <v>0</v>
      </c>
      <c r="J1586" s="83" t="s">
        <v>0</v>
      </c>
      <c r="K1586" s="258">
        <f t="shared" si="174"/>
        <v>0.23426874979268764</v>
      </c>
      <c r="M1586" s="258">
        <f t="shared" si="171"/>
        <v>862.39296262000641</v>
      </c>
      <c r="N1586" s="86">
        <f t="shared" si="172"/>
        <v>0.23426874979268764</v>
      </c>
      <c r="O1586" s="86">
        <f t="shared" si="173"/>
        <v>1.6859249662436238</v>
      </c>
      <c r="Q1586" s="261">
        <v>42644</v>
      </c>
      <c r="R1586" s="88">
        <f t="shared" si="175"/>
        <v>862.39296262000641</v>
      </c>
    </row>
    <row r="1587" spans="1:18" x14ac:dyDescent="0.3">
      <c r="A1587" s="261">
        <v>42675</v>
      </c>
      <c r="B1587" s="92" t="s">
        <v>0</v>
      </c>
      <c r="C1587" s="92" t="s">
        <v>0</v>
      </c>
      <c r="D1587" s="92" t="s">
        <v>0</v>
      </c>
      <c r="E1587" s="258">
        <v>242.02600000000001</v>
      </c>
      <c r="G1587" s="83" t="s">
        <v>0</v>
      </c>
      <c r="H1587" s="83" t="s">
        <v>0</v>
      </c>
      <c r="I1587" s="83" t="s">
        <v>0</v>
      </c>
      <c r="J1587" s="83" t="s">
        <v>0</v>
      </c>
      <c r="K1587" s="258">
        <f t="shared" si="174"/>
        <v>0.11789477167711837</v>
      </c>
      <c r="M1587" s="258">
        <f t="shared" si="171"/>
        <v>863.40967883424685</v>
      </c>
      <c r="N1587" s="86">
        <f t="shared" si="172"/>
        <v>0.11789477167711837</v>
      </c>
      <c r="O1587" s="86">
        <f t="shared" si="173"/>
        <v>1.6843334719788716</v>
      </c>
      <c r="Q1587" s="261">
        <v>42675</v>
      </c>
      <c r="R1587" s="88">
        <f t="shared" si="175"/>
        <v>863.40967883424685</v>
      </c>
    </row>
    <row r="1588" spans="1:18" x14ac:dyDescent="0.3">
      <c r="A1588" s="261">
        <v>42705</v>
      </c>
      <c r="B1588" s="92" t="s">
        <v>0</v>
      </c>
      <c r="C1588" s="92" t="s">
        <v>0</v>
      </c>
      <c r="D1588" s="92" t="s">
        <v>0</v>
      </c>
      <c r="E1588" s="258">
        <v>242.637</v>
      </c>
      <c r="G1588" s="83" t="s">
        <v>0</v>
      </c>
      <c r="H1588" s="83" t="s">
        <v>0</v>
      </c>
      <c r="I1588" s="83" t="s">
        <v>0</v>
      </c>
      <c r="J1588" s="83" t="s">
        <v>0</v>
      </c>
      <c r="K1588" s="258">
        <f t="shared" si="174"/>
        <v>0.25245221587761879</v>
      </c>
      <c r="M1588" s="258">
        <f t="shared" si="171"/>
        <v>865.58937570056571</v>
      </c>
      <c r="N1588" s="86">
        <f t="shared" si="172"/>
        <v>0.25245221587761879</v>
      </c>
      <c r="O1588" s="86">
        <f t="shared" si="173"/>
        <v>2.0507989115119418</v>
      </c>
      <c r="Q1588" s="261">
        <v>42705</v>
      </c>
      <c r="R1588" s="88">
        <f t="shared" si="175"/>
        <v>865.58937570056571</v>
      </c>
    </row>
    <row r="1589" spans="1:18" x14ac:dyDescent="0.3">
      <c r="A1589" s="261">
        <v>42736</v>
      </c>
      <c r="B1589" s="92" t="s">
        <v>0</v>
      </c>
      <c r="C1589" s="92" t="s">
        <v>0</v>
      </c>
      <c r="D1589" s="92" t="s">
        <v>0</v>
      </c>
      <c r="E1589" s="258">
        <v>243.61799999999999</v>
      </c>
      <c r="G1589" s="83" t="s">
        <v>0</v>
      </c>
      <c r="H1589" s="83" t="s">
        <v>0</v>
      </c>
      <c r="I1589" s="83" t="s">
        <v>0</v>
      </c>
      <c r="J1589" s="83" t="s">
        <v>0</v>
      </c>
      <c r="K1589" s="258">
        <f t="shared" si="174"/>
        <v>0.40430766948156283</v>
      </c>
      <c r="M1589" s="258">
        <f t="shared" si="171"/>
        <v>869.08901993274071</v>
      </c>
      <c r="N1589" s="86">
        <f t="shared" si="172"/>
        <v>0.40430766948156283</v>
      </c>
      <c r="O1589" s="86">
        <f t="shared" si="173"/>
        <v>2.5103933482570895</v>
      </c>
      <c r="Q1589" s="261">
        <v>42736</v>
      </c>
      <c r="R1589" s="88">
        <f t="shared" si="175"/>
        <v>869.08901993274071</v>
      </c>
    </row>
    <row r="1590" spans="1:18" x14ac:dyDescent="0.3">
      <c r="A1590" s="261">
        <v>42767</v>
      </c>
      <c r="B1590" s="92" t="s">
        <v>0</v>
      </c>
      <c r="C1590" s="92" t="s">
        <v>0</v>
      </c>
      <c r="D1590" s="92" t="s">
        <v>0</v>
      </c>
      <c r="E1590" s="258">
        <v>244.006</v>
      </c>
      <c r="G1590" s="83" t="s">
        <v>0</v>
      </c>
      <c r="H1590" s="83" t="s">
        <v>0</v>
      </c>
      <c r="I1590" s="83" t="s">
        <v>0</v>
      </c>
      <c r="J1590" s="83" t="s">
        <v>0</v>
      </c>
      <c r="K1590" s="258">
        <f t="shared" si="174"/>
        <v>0.15926573570097524</v>
      </c>
      <c r="M1590" s="258">
        <f t="shared" si="171"/>
        <v>870.47318095423293</v>
      </c>
      <c r="N1590" s="86">
        <f t="shared" si="172"/>
        <v>0.15926573570097524</v>
      </c>
      <c r="O1590" s="86">
        <f t="shared" si="173"/>
        <v>2.8103616813293764</v>
      </c>
      <c r="Q1590" s="261">
        <v>42767</v>
      </c>
      <c r="R1590" s="88">
        <f t="shared" si="175"/>
        <v>870.47318095423293</v>
      </c>
    </row>
    <row r="1591" spans="1:18" x14ac:dyDescent="0.3">
      <c r="A1591" s="261">
        <v>42795</v>
      </c>
      <c r="B1591" s="92" t="s">
        <v>0</v>
      </c>
      <c r="C1591" s="92" t="s">
        <v>0</v>
      </c>
      <c r="D1591" s="92" t="s">
        <v>0</v>
      </c>
      <c r="E1591" s="258">
        <v>243.892</v>
      </c>
      <c r="G1591" s="83" t="s">
        <v>0</v>
      </c>
      <c r="H1591" s="83" t="s">
        <v>0</v>
      </c>
      <c r="I1591" s="83" t="s">
        <v>0</v>
      </c>
      <c r="J1591" s="83" t="s">
        <v>0</v>
      </c>
      <c r="K1591" s="258">
        <f t="shared" si="174"/>
        <v>-4.6720162618951733E-2</v>
      </c>
      <c r="M1591" s="258">
        <f t="shared" si="171"/>
        <v>870.0664944685368</v>
      </c>
      <c r="N1591" s="86">
        <f t="shared" si="172"/>
        <v>-4.672016261894063E-2</v>
      </c>
      <c r="O1591" s="86">
        <f t="shared" si="173"/>
        <v>2.4411962365591178</v>
      </c>
      <c r="Q1591" s="261">
        <v>42795</v>
      </c>
      <c r="R1591" s="88">
        <f t="shared" si="175"/>
        <v>870.0664944685368</v>
      </c>
    </row>
    <row r="1592" spans="1:18" x14ac:dyDescent="0.3">
      <c r="A1592" s="261">
        <v>42826</v>
      </c>
      <c r="B1592" s="92" t="s">
        <v>0</v>
      </c>
      <c r="C1592" s="92" t="s">
        <v>0</v>
      </c>
      <c r="D1592" s="92" t="s">
        <v>0</v>
      </c>
      <c r="E1592" s="258">
        <v>244.19300000000001</v>
      </c>
      <c r="G1592" s="83" t="s">
        <v>0</v>
      </c>
      <c r="H1592" s="83" t="s">
        <v>0</v>
      </c>
      <c r="I1592" s="83" t="s">
        <v>0</v>
      </c>
      <c r="J1592" s="83" t="s">
        <v>0</v>
      </c>
      <c r="K1592" s="258">
        <f t="shared" si="174"/>
        <v>0.12341528217407749</v>
      </c>
      <c r="M1592" s="258">
        <f t="shared" si="171"/>
        <v>871.1402894877873</v>
      </c>
      <c r="N1592" s="86">
        <f t="shared" si="172"/>
        <v>0.12341528217407749</v>
      </c>
      <c r="O1592" s="86">
        <f t="shared" si="173"/>
        <v>2.1762234719153728</v>
      </c>
      <c r="Q1592" s="261">
        <v>42826</v>
      </c>
      <c r="R1592" s="88">
        <f t="shared" si="175"/>
        <v>871.1402894877873</v>
      </c>
    </row>
    <row r="1593" spans="1:18" x14ac:dyDescent="0.3">
      <c r="A1593" s="261">
        <v>42856</v>
      </c>
      <c r="B1593" s="92" t="s">
        <v>0</v>
      </c>
      <c r="C1593" s="92" t="s">
        <v>0</v>
      </c>
      <c r="D1593" s="92" t="s">
        <v>0</v>
      </c>
      <c r="E1593" s="258">
        <v>244.00399999999999</v>
      </c>
      <c r="G1593" s="83" t="s">
        <v>0</v>
      </c>
      <c r="H1593" s="83" t="s">
        <v>0</v>
      </c>
      <c r="I1593" s="83" t="s">
        <v>0</v>
      </c>
      <c r="J1593" s="83" t="s">
        <v>0</v>
      </c>
      <c r="K1593" s="258">
        <f t="shared" si="174"/>
        <v>-7.7397796005629349E-2</v>
      </c>
      <c r="M1593" s="258">
        <f t="shared" si="171"/>
        <v>870.46604610360669</v>
      </c>
      <c r="N1593" s="86">
        <f t="shared" si="172"/>
        <v>-7.7397796005629349E-2</v>
      </c>
      <c r="O1593" s="86">
        <f t="shared" si="173"/>
        <v>1.8563431667619534</v>
      </c>
      <c r="Q1593" s="261">
        <v>42856</v>
      </c>
      <c r="R1593" s="88">
        <f t="shared" si="175"/>
        <v>870.46604610360669</v>
      </c>
    </row>
    <row r="1594" spans="1:18" x14ac:dyDescent="0.3">
      <c r="A1594" s="261">
        <v>42887</v>
      </c>
      <c r="B1594" s="92" t="s">
        <v>0</v>
      </c>
      <c r="C1594" s="92" t="s">
        <v>0</v>
      </c>
      <c r="D1594" s="92" t="s">
        <v>0</v>
      </c>
      <c r="E1594" s="258">
        <v>244.16300000000001</v>
      </c>
      <c r="G1594" s="83" t="s">
        <v>0</v>
      </c>
      <c r="H1594" s="83" t="s">
        <v>0</v>
      </c>
      <c r="I1594" s="83" t="s">
        <v>0</v>
      </c>
      <c r="J1594" s="83" t="s">
        <v>0</v>
      </c>
      <c r="K1594" s="258">
        <f t="shared" si="174"/>
        <v>6.5162866182522095E-2</v>
      </c>
      <c r="M1594" s="258">
        <f t="shared" si="171"/>
        <v>871.03326672839341</v>
      </c>
      <c r="N1594" s="86">
        <f t="shared" si="172"/>
        <v>6.5162866182522095E-2</v>
      </c>
      <c r="O1594" s="86">
        <f t="shared" si="173"/>
        <v>1.6405658099590825</v>
      </c>
      <c r="Q1594" s="261">
        <v>42887</v>
      </c>
      <c r="R1594" s="88">
        <f t="shared" si="175"/>
        <v>871.03326672839341</v>
      </c>
    </row>
    <row r="1595" spans="1:18" x14ac:dyDescent="0.3">
      <c r="A1595" s="261">
        <v>42917</v>
      </c>
      <c r="B1595" s="92" t="s">
        <v>0</v>
      </c>
      <c r="C1595" s="92" t="s">
        <v>0</v>
      </c>
      <c r="D1595" s="92" t="s">
        <v>0</v>
      </c>
      <c r="E1595" s="258">
        <v>244.24299999999999</v>
      </c>
      <c r="G1595" s="83" t="s">
        <v>0</v>
      </c>
      <c r="H1595" s="83" t="s">
        <v>0</v>
      </c>
      <c r="I1595" s="83" t="s">
        <v>0</v>
      </c>
      <c r="J1595" s="83" t="s">
        <v>0</v>
      </c>
      <c r="K1595" s="258">
        <f t="shared" si="174"/>
        <v>3.2764997153544861E-2</v>
      </c>
      <c r="M1595" s="258">
        <f t="shared" si="171"/>
        <v>871.3186607534434</v>
      </c>
      <c r="N1595" s="86">
        <f t="shared" si="172"/>
        <v>3.2764997153544861E-2</v>
      </c>
      <c r="O1595" s="86">
        <f t="shared" si="173"/>
        <v>1.7251073506565628</v>
      </c>
      <c r="Q1595" s="261">
        <v>42917</v>
      </c>
      <c r="R1595" s="88">
        <f t="shared" si="175"/>
        <v>871.3186607534434</v>
      </c>
    </row>
    <row r="1596" spans="1:18" x14ac:dyDescent="0.3">
      <c r="A1596" s="261">
        <v>42948</v>
      </c>
      <c r="B1596" s="92" t="s">
        <v>0</v>
      </c>
      <c r="C1596" s="92" t="s">
        <v>0</v>
      </c>
      <c r="D1596" s="92" t="s">
        <v>0</v>
      </c>
      <c r="E1596" s="258">
        <v>245.18299999999999</v>
      </c>
      <c r="G1596" s="83" t="s">
        <v>0</v>
      </c>
      <c r="H1596" s="83" t="s">
        <v>0</v>
      </c>
      <c r="I1596" s="83" t="s">
        <v>0</v>
      </c>
      <c r="J1596" s="83" t="s">
        <v>0</v>
      </c>
      <c r="K1596" s="258">
        <f t="shared" si="174"/>
        <v>0.38486261632881824</v>
      </c>
      <c r="M1596" s="258">
        <f t="shared" si="171"/>
        <v>874.67204054778028</v>
      </c>
      <c r="N1596" s="86">
        <f t="shared" si="172"/>
        <v>0.38486261632881824</v>
      </c>
      <c r="O1596" s="86">
        <f t="shared" si="173"/>
        <v>1.9281215572969357</v>
      </c>
      <c r="Q1596" s="261">
        <v>42948</v>
      </c>
      <c r="R1596" s="88">
        <f t="shared" si="175"/>
        <v>874.67204054778028</v>
      </c>
    </row>
    <row r="1597" spans="1:18" x14ac:dyDescent="0.3">
      <c r="A1597" s="261">
        <v>42979</v>
      </c>
      <c r="B1597" s="92" t="s">
        <v>0</v>
      </c>
      <c r="C1597" s="92" t="s">
        <v>0</v>
      </c>
      <c r="D1597" s="92" t="s">
        <v>0</v>
      </c>
      <c r="E1597" s="258">
        <v>246.435</v>
      </c>
      <c r="G1597" s="83" t="s">
        <v>0</v>
      </c>
      <c r="H1597" s="83" t="s">
        <v>0</v>
      </c>
      <c r="I1597" s="83" t="s">
        <v>0</v>
      </c>
      <c r="J1597" s="83" t="s">
        <v>0</v>
      </c>
      <c r="K1597" s="258">
        <f t="shared" si="174"/>
        <v>0.5106389920997767</v>
      </c>
      <c r="M1597" s="258">
        <f t="shared" si="171"/>
        <v>879.13845703981201</v>
      </c>
      <c r="N1597" s="86">
        <f t="shared" si="172"/>
        <v>0.5106389920997767</v>
      </c>
      <c r="O1597" s="86">
        <f t="shared" si="173"/>
        <v>2.1805652303711565</v>
      </c>
      <c r="Q1597" s="261">
        <v>42979</v>
      </c>
      <c r="R1597" s="88">
        <f t="shared" si="175"/>
        <v>879.13845703981201</v>
      </c>
    </row>
    <row r="1598" spans="1:18" x14ac:dyDescent="0.3">
      <c r="A1598" s="261">
        <v>43009</v>
      </c>
      <c r="B1598" s="92" t="s">
        <v>0</v>
      </c>
      <c r="C1598" s="92" t="s">
        <v>0</v>
      </c>
      <c r="D1598" s="92" t="s">
        <v>0</v>
      </c>
      <c r="E1598" s="258">
        <v>246.626</v>
      </c>
      <c r="G1598" s="83" t="s">
        <v>0</v>
      </c>
      <c r="H1598" s="83" t="s">
        <v>0</v>
      </c>
      <c r="I1598" s="83" t="s">
        <v>0</v>
      </c>
      <c r="J1598" s="83" t="s">
        <v>0</v>
      </c>
      <c r="K1598" s="258">
        <f t="shared" si="174"/>
        <v>7.7505224501384085E-2</v>
      </c>
      <c r="M1598" s="258">
        <f t="shared" si="171"/>
        <v>879.81983527461875</v>
      </c>
      <c r="N1598" s="86">
        <f t="shared" si="172"/>
        <v>7.7505224501384085E-2</v>
      </c>
      <c r="O1598" s="86">
        <f t="shared" si="173"/>
        <v>2.0207577531324405</v>
      </c>
      <c r="Q1598" s="261">
        <v>43009</v>
      </c>
      <c r="R1598" s="88">
        <f t="shared" si="175"/>
        <v>879.81983527461875</v>
      </c>
    </row>
    <row r="1599" spans="1:18" x14ac:dyDescent="0.3">
      <c r="A1599" s="261">
        <v>43040</v>
      </c>
      <c r="B1599" s="92" t="s">
        <v>0</v>
      </c>
      <c r="C1599" s="92" t="s">
        <v>0</v>
      </c>
      <c r="D1599" s="92" t="s">
        <v>0</v>
      </c>
      <c r="E1599" s="258">
        <v>247.28399999999999</v>
      </c>
      <c r="G1599" s="83" t="s">
        <v>0</v>
      </c>
      <c r="H1599" s="83" t="s">
        <v>0</v>
      </c>
      <c r="I1599" s="83" t="s">
        <v>0</v>
      </c>
      <c r="J1599" s="83" t="s">
        <v>0</v>
      </c>
      <c r="K1599" s="258">
        <f t="shared" si="174"/>
        <v>0.26680074282516841</v>
      </c>
      <c r="M1599" s="258">
        <f t="shared" si="171"/>
        <v>882.16720113065458</v>
      </c>
      <c r="N1599" s="86">
        <f t="shared" si="172"/>
        <v>0.26680074282516841</v>
      </c>
      <c r="O1599" s="86">
        <f t="shared" si="173"/>
        <v>2.1724938642955216</v>
      </c>
      <c r="Q1599" s="261">
        <v>43040</v>
      </c>
      <c r="R1599" s="88">
        <f t="shared" si="175"/>
        <v>882.16720113065458</v>
      </c>
    </row>
    <row r="1600" spans="1:18" x14ac:dyDescent="0.3">
      <c r="A1600" s="261">
        <v>43070</v>
      </c>
      <c r="B1600" s="92" t="s">
        <v>0</v>
      </c>
      <c r="C1600" s="92" t="s">
        <v>0</v>
      </c>
      <c r="D1600" s="92" t="s">
        <v>0</v>
      </c>
      <c r="E1600" s="258">
        <v>247.80500000000001</v>
      </c>
      <c r="G1600" s="83" t="s">
        <v>0</v>
      </c>
      <c r="H1600" s="83" t="s">
        <v>0</v>
      </c>
      <c r="I1600" s="83" t="s">
        <v>0</v>
      </c>
      <c r="J1600" s="83" t="s">
        <v>0</v>
      </c>
      <c r="K1600" s="258">
        <f t="shared" si="174"/>
        <v>0.21068892447551058</v>
      </c>
      <c r="M1600" s="258">
        <f t="shared" si="171"/>
        <v>884.02582971879247</v>
      </c>
      <c r="N1600" s="86">
        <f t="shared" si="172"/>
        <v>0.21068892447551058</v>
      </c>
      <c r="O1600" s="86">
        <f t="shared" si="173"/>
        <v>2.129930719552231</v>
      </c>
      <c r="Q1600" s="261">
        <v>43070</v>
      </c>
      <c r="R1600" s="88">
        <f t="shared" si="175"/>
        <v>884.02582971879247</v>
      </c>
    </row>
    <row r="1601" spans="1:18" x14ac:dyDescent="0.3">
      <c r="A1601" s="261">
        <v>43101</v>
      </c>
      <c r="B1601" s="92" t="s">
        <v>0</v>
      </c>
      <c r="C1601" s="92" t="s">
        <v>0</v>
      </c>
      <c r="D1601" s="92" t="s">
        <v>0</v>
      </c>
      <c r="E1601" s="258">
        <v>248.85900000000001</v>
      </c>
      <c r="G1601" s="83" t="s">
        <v>0</v>
      </c>
      <c r="H1601" s="83" t="s">
        <v>0</v>
      </c>
      <c r="I1601" s="83" t="s">
        <v>0</v>
      </c>
      <c r="J1601" s="83" t="s">
        <v>0</v>
      </c>
      <c r="K1601" s="258">
        <f t="shared" si="174"/>
        <v>0.42533443635115464</v>
      </c>
      <c r="M1601" s="258">
        <f t="shared" si="171"/>
        <v>887.78589599882548</v>
      </c>
      <c r="N1601" s="86">
        <f t="shared" si="172"/>
        <v>0.42533443635115464</v>
      </c>
      <c r="O1601" s="86">
        <f t="shared" si="173"/>
        <v>2.1513188680639006</v>
      </c>
      <c r="Q1601" s="261">
        <v>43101</v>
      </c>
      <c r="R1601" s="88">
        <f t="shared" si="175"/>
        <v>887.78589599882548</v>
      </c>
    </row>
    <row r="1602" spans="1:18" x14ac:dyDescent="0.3">
      <c r="A1602" s="261">
        <v>43132</v>
      </c>
      <c r="B1602" s="92" t="s">
        <v>0</v>
      </c>
      <c r="C1602" s="92" t="s">
        <v>0</v>
      </c>
      <c r="D1602" s="92" t="s">
        <v>0</v>
      </c>
      <c r="E1602" s="258">
        <v>249.529</v>
      </c>
      <c r="G1602" s="83" t="s">
        <v>0</v>
      </c>
      <c r="H1602" s="83" t="s">
        <v>0</v>
      </c>
      <c r="I1602" s="83" t="s">
        <v>0</v>
      </c>
      <c r="J1602" s="83" t="s">
        <v>0</v>
      </c>
      <c r="K1602" s="258">
        <f t="shared" si="174"/>
        <v>0.26922876006090224</v>
      </c>
      <c r="M1602" s="258">
        <f t="shared" si="171"/>
        <v>890.17607095861865</v>
      </c>
      <c r="N1602" s="86">
        <f t="shared" si="172"/>
        <v>0.26922876006090224</v>
      </c>
      <c r="O1602" s="86">
        <f t="shared" si="173"/>
        <v>2.2634689310918166</v>
      </c>
      <c r="Q1602" s="261">
        <v>43132</v>
      </c>
      <c r="R1602" s="88">
        <f t="shared" si="175"/>
        <v>890.17607095861865</v>
      </c>
    </row>
    <row r="1603" spans="1:18" x14ac:dyDescent="0.3">
      <c r="A1603" s="261">
        <v>43160</v>
      </c>
      <c r="B1603" s="92" t="s">
        <v>0</v>
      </c>
      <c r="C1603" s="92" t="s">
        <v>0</v>
      </c>
      <c r="D1603" s="92" t="s">
        <v>0</v>
      </c>
      <c r="E1603" s="258">
        <v>249.577</v>
      </c>
      <c r="G1603" s="83" t="s">
        <v>0</v>
      </c>
      <c r="H1603" s="83" t="s">
        <v>0</v>
      </c>
      <c r="I1603" s="83" t="s">
        <v>0</v>
      </c>
      <c r="J1603" s="83" t="s">
        <v>0</v>
      </c>
      <c r="K1603" s="258">
        <f t="shared" si="174"/>
        <v>1.9236241078202099E-2</v>
      </c>
      <c r="M1603" s="258">
        <f t="shared" si="171"/>
        <v>890.34730737364873</v>
      </c>
      <c r="N1603" s="86">
        <f t="shared" si="172"/>
        <v>1.9236241078202099E-2</v>
      </c>
      <c r="O1603" s="86">
        <f t="shared" si="173"/>
        <v>2.3309497646498922</v>
      </c>
      <c r="Q1603" s="261">
        <v>43160</v>
      </c>
      <c r="R1603" s="88">
        <f t="shared" si="175"/>
        <v>890.34730737364873</v>
      </c>
    </row>
    <row r="1604" spans="1:18" x14ac:dyDescent="0.3">
      <c r="A1604" s="261">
        <v>43191</v>
      </c>
      <c r="B1604" s="92" t="s">
        <v>0</v>
      </c>
      <c r="C1604" s="92" t="s">
        <v>0</v>
      </c>
      <c r="D1604" s="92" t="s">
        <v>0</v>
      </c>
      <c r="E1604" s="258">
        <v>250.227</v>
      </c>
      <c r="G1604" s="83" t="s">
        <v>0</v>
      </c>
      <c r="H1604" s="83" t="s">
        <v>0</v>
      </c>
      <c r="I1604" s="83" t="s">
        <v>0</v>
      </c>
      <c r="J1604" s="83" t="s">
        <v>0</v>
      </c>
      <c r="K1604" s="258">
        <f t="shared" si="174"/>
        <v>0.26044066560619861</v>
      </c>
      <c r="M1604" s="258">
        <f t="shared" si="171"/>
        <v>892.66613382717958</v>
      </c>
      <c r="N1604" s="86">
        <f t="shared" si="172"/>
        <v>0.26044066560619861</v>
      </c>
      <c r="O1604" s="86">
        <f t="shared" si="173"/>
        <v>2.470996302105255</v>
      </c>
      <c r="Q1604" s="261">
        <v>43191</v>
      </c>
      <c r="R1604" s="88">
        <f t="shared" si="175"/>
        <v>892.66613382717958</v>
      </c>
    </row>
    <row r="1605" spans="1:18" x14ac:dyDescent="0.3">
      <c r="A1605" s="261">
        <v>43221</v>
      </c>
      <c r="B1605" s="92" t="s">
        <v>0</v>
      </c>
      <c r="C1605" s="92" t="s">
        <v>0</v>
      </c>
      <c r="D1605" s="92" t="s">
        <v>0</v>
      </c>
      <c r="E1605" s="258">
        <v>250.792</v>
      </c>
      <c r="G1605" s="83" t="s">
        <v>0</v>
      </c>
      <c r="H1605" s="83" t="s">
        <v>0</v>
      </c>
      <c r="I1605" s="83" t="s">
        <v>0</v>
      </c>
      <c r="J1605" s="83" t="s">
        <v>0</v>
      </c>
      <c r="K1605" s="258">
        <f t="shared" si="174"/>
        <v>0.22579497815982119</v>
      </c>
      <c r="M1605" s="258">
        <f t="shared" si="171"/>
        <v>894.68172912909483</v>
      </c>
      <c r="N1605" s="86">
        <f t="shared" si="172"/>
        <v>0.22579497815982119</v>
      </c>
      <c r="O1605" s="86">
        <f t="shared" si="173"/>
        <v>2.7819216078424525</v>
      </c>
      <c r="Q1605" s="261">
        <v>43221</v>
      </c>
      <c r="R1605" s="88">
        <f t="shared" si="175"/>
        <v>894.68172912909483</v>
      </c>
    </row>
    <row r="1606" spans="1:18" x14ac:dyDescent="0.3">
      <c r="A1606" s="261">
        <v>43252</v>
      </c>
      <c r="B1606" s="92" t="s">
        <v>0</v>
      </c>
      <c r="C1606" s="92" t="s">
        <v>0</v>
      </c>
      <c r="D1606" s="92" t="s">
        <v>0</v>
      </c>
      <c r="E1606" s="258">
        <v>251.018</v>
      </c>
      <c r="G1606" s="83" t="s">
        <v>0</v>
      </c>
      <c r="H1606" s="83" t="s">
        <v>0</v>
      </c>
      <c r="I1606" s="83" t="s">
        <v>0</v>
      </c>
      <c r="J1606" s="83" t="s">
        <v>0</v>
      </c>
      <c r="K1606" s="258">
        <f t="shared" si="174"/>
        <v>9.0114517209483047E-2</v>
      </c>
      <c r="M1606" s="258">
        <f t="shared" si="171"/>
        <v>895.48796724986096</v>
      </c>
      <c r="N1606" s="86">
        <f t="shared" si="172"/>
        <v>9.0114517209483047E-2</v>
      </c>
      <c r="O1606" s="86">
        <f t="shared" si="173"/>
        <v>2.8075506935939964</v>
      </c>
      <c r="Q1606" s="261">
        <v>43252</v>
      </c>
      <c r="R1606" s="88">
        <f t="shared" si="175"/>
        <v>895.48796724986096</v>
      </c>
    </row>
    <row r="1607" spans="1:18" x14ac:dyDescent="0.3">
      <c r="A1607" s="261">
        <v>43282</v>
      </c>
      <c r="B1607" s="92" t="s">
        <v>0</v>
      </c>
      <c r="C1607" s="92" t="s">
        <v>0</v>
      </c>
      <c r="D1607" s="92" t="s">
        <v>0</v>
      </c>
      <c r="E1607" s="258">
        <v>251.214</v>
      </c>
      <c r="G1607" s="83" t="s">
        <v>0</v>
      </c>
      <c r="H1607" s="83" t="s">
        <v>0</v>
      </c>
      <c r="I1607" s="83" t="s">
        <v>0</v>
      </c>
      <c r="J1607" s="83" t="s">
        <v>0</v>
      </c>
      <c r="K1607" s="258">
        <f t="shared" si="174"/>
        <v>7.8082049892835848E-2</v>
      </c>
      <c r="M1607" s="258">
        <f t="shared" si="171"/>
        <v>896.18718261123331</v>
      </c>
      <c r="N1607" s="86">
        <f t="shared" si="172"/>
        <v>7.8082049892835848E-2</v>
      </c>
      <c r="O1607" s="86">
        <f t="shared" si="173"/>
        <v>2.8541247855618845</v>
      </c>
      <c r="Q1607" s="261">
        <v>43282</v>
      </c>
      <c r="R1607" s="88">
        <f t="shared" si="175"/>
        <v>896.18718261123331</v>
      </c>
    </row>
    <row r="1608" spans="1:18" x14ac:dyDescent="0.3">
      <c r="A1608" s="261">
        <v>43313</v>
      </c>
      <c r="B1608" s="92" t="s">
        <v>0</v>
      </c>
      <c r="C1608" s="92" t="s">
        <v>0</v>
      </c>
      <c r="D1608" s="92" t="s">
        <v>0</v>
      </c>
      <c r="E1608" s="258">
        <v>251.66300000000001</v>
      </c>
      <c r="G1608" s="83" t="s">
        <v>0</v>
      </c>
      <c r="H1608" s="83" t="s">
        <v>0</v>
      </c>
      <c r="I1608" s="83" t="s">
        <v>0</v>
      </c>
      <c r="J1608" s="83" t="s">
        <v>0</v>
      </c>
      <c r="K1608" s="258">
        <f t="shared" si="174"/>
        <v>0.17873207703393845</v>
      </c>
      <c r="M1608" s="258">
        <f t="shared" si="171"/>
        <v>897.78895657682631</v>
      </c>
      <c r="N1608" s="86">
        <f t="shared" si="172"/>
        <v>0.17873207703393845</v>
      </c>
      <c r="O1608" s="86">
        <f t="shared" si="173"/>
        <v>2.6429238568742353</v>
      </c>
      <c r="Q1608" s="261">
        <v>43313</v>
      </c>
      <c r="R1608" s="88">
        <f t="shared" si="175"/>
        <v>897.78895657682631</v>
      </c>
    </row>
    <row r="1609" spans="1:18" x14ac:dyDescent="0.3">
      <c r="A1609" s="261">
        <v>43344</v>
      </c>
      <c r="B1609" s="92" t="s">
        <v>0</v>
      </c>
      <c r="C1609" s="92" t="s">
        <v>0</v>
      </c>
      <c r="D1609" s="92" t="s">
        <v>0</v>
      </c>
      <c r="E1609" s="258">
        <v>252.18199999999999</v>
      </c>
      <c r="G1609" s="83" t="s">
        <v>0</v>
      </c>
      <c r="H1609" s="83" t="s">
        <v>0</v>
      </c>
      <c r="I1609" s="83" t="s">
        <v>0</v>
      </c>
      <c r="J1609" s="83" t="s">
        <v>0</v>
      </c>
      <c r="K1609" s="258">
        <f t="shared" si="174"/>
        <v>0.20622817021174189</v>
      </c>
      <c r="M1609" s="258">
        <f t="shared" si="171"/>
        <v>899.64045031433784</v>
      </c>
      <c r="N1609" s="86">
        <f t="shared" si="172"/>
        <v>0.20622817021174189</v>
      </c>
      <c r="O1609" s="86">
        <f t="shared" si="173"/>
        <v>2.3320551058088279</v>
      </c>
      <c r="Q1609" s="261">
        <v>43344</v>
      </c>
      <c r="R1609" s="88">
        <f t="shared" si="175"/>
        <v>899.64045031433784</v>
      </c>
    </row>
    <row r="1610" spans="1:18" x14ac:dyDescent="0.3">
      <c r="A1610" s="261">
        <v>43374</v>
      </c>
      <c r="B1610" s="92" t="s">
        <v>0</v>
      </c>
      <c r="C1610" s="92" t="s">
        <v>0</v>
      </c>
      <c r="D1610" s="92" t="s">
        <v>0</v>
      </c>
      <c r="E1610" s="258">
        <v>252.77199999999999</v>
      </c>
      <c r="G1610" s="83" t="s">
        <v>0</v>
      </c>
      <c r="H1610" s="83" t="s">
        <v>0</v>
      </c>
      <c r="I1610" s="83" t="s">
        <v>0</v>
      </c>
      <c r="J1610" s="83" t="s">
        <v>0</v>
      </c>
      <c r="K1610" s="258">
        <f t="shared" si="174"/>
        <v>0.23395801444987541</v>
      </c>
      <c r="M1610" s="258">
        <f t="shared" si="171"/>
        <v>901.74523124908114</v>
      </c>
      <c r="N1610" s="86">
        <f t="shared" si="172"/>
        <v>0.23395801444987541</v>
      </c>
      <c r="O1610" s="86">
        <f t="shared" si="173"/>
        <v>2.492032470218053</v>
      </c>
      <c r="Q1610" s="261">
        <v>43374</v>
      </c>
      <c r="R1610" s="88">
        <f t="shared" si="175"/>
        <v>901.74523124908114</v>
      </c>
    </row>
    <row r="1611" spans="1:18" x14ac:dyDescent="0.3">
      <c r="A1611" s="261">
        <v>43405</v>
      </c>
      <c r="B1611" s="92" t="s">
        <v>0</v>
      </c>
      <c r="C1611" s="92" t="s">
        <v>0</v>
      </c>
      <c r="D1611" s="92" t="s">
        <v>0</v>
      </c>
      <c r="E1611" s="258">
        <v>252.59399999999999</v>
      </c>
      <c r="G1611" s="83" t="s">
        <v>0</v>
      </c>
      <c r="H1611" s="83" t="s">
        <v>0</v>
      </c>
      <c r="I1611" s="83" t="s">
        <v>0</v>
      </c>
      <c r="J1611" s="83" t="s">
        <v>0</v>
      </c>
      <c r="K1611" s="258">
        <f t="shared" si="174"/>
        <v>-7.0419191999115949E-2</v>
      </c>
      <c r="M1611" s="258">
        <f t="shared" si="171"/>
        <v>901.11022954334499</v>
      </c>
      <c r="N1611" s="86">
        <f t="shared" si="172"/>
        <v>-7.0419191999115949E-2</v>
      </c>
      <c r="O1611" s="86">
        <f t="shared" si="173"/>
        <v>2.1473285776677731</v>
      </c>
      <c r="Q1611" s="261">
        <v>43405</v>
      </c>
      <c r="R1611" s="88">
        <f t="shared" si="175"/>
        <v>901.11022954334499</v>
      </c>
    </row>
    <row r="1612" spans="1:18" x14ac:dyDescent="0.3">
      <c r="A1612" s="261">
        <v>43435</v>
      </c>
      <c r="B1612" s="92" t="s">
        <v>0</v>
      </c>
      <c r="C1612" s="92" t="s">
        <v>0</v>
      </c>
      <c r="D1612" s="92" t="s">
        <v>0</v>
      </c>
      <c r="E1612" s="258">
        <v>252.767</v>
      </c>
      <c r="G1612" s="83" t="s">
        <v>0</v>
      </c>
      <c r="H1612" s="83" t="s">
        <v>0</v>
      </c>
      <c r="I1612" s="83" t="s">
        <v>0</v>
      </c>
      <c r="J1612" s="83" t="s">
        <v>0</v>
      </c>
      <c r="K1612" s="258">
        <f t="shared" si="174"/>
        <v>6.8489354458134422E-2</v>
      </c>
      <c r="M1612" s="258">
        <f t="shared" si="171"/>
        <v>901.72739412251542</v>
      </c>
      <c r="N1612" s="86">
        <f t="shared" si="172"/>
        <v>6.8489354458134422E-2</v>
      </c>
      <c r="O1612" s="86">
        <f t="shared" si="173"/>
        <v>2.002380904340062</v>
      </c>
      <c r="Q1612" s="261">
        <v>43435</v>
      </c>
      <c r="R1612" s="88">
        <f t="shared" si="175"/>
        <v>901.72739412251542</v>
      </c>
    </row>
    <row r="1613" spans="1:18" x14ac:dyDescent="0.3">
      <c r="A1613" s="261">
        <v>43466</v>
      </c>
      <c r="B1613" s="92" t="s">
        <v>0</v>
      </c>
      <c r="C1613" s="92" t="s">
        <v>0</v>
      </c>
      <c r="D1613" s="92" t="s">
        <v>0</v>
      </c>
      <c r="E1613" s="258">
        <v>252.56100000000001</v>
      </c>
      <c r="G1613" s="83" t="s">
        <v>0</v>
      </c>
      <c r="H1613" s="83" t="s">
        <v>0</v>
      </c>
      <c r="I1613" s="83" t="s">
        <v>0</v>
      </c>
      <c r="J1613" s="83" t="s">
        <v>0</v>
      </c>
      <c r="K1613" s="258">
        <f t="shared" si="174"/>
        <v>-8.1497980353439914E-2</v>
      </c>
      <c r="M1613" s="258">
        <f t="shared" si="171"/>
        <v>900.99250450801185</v>
      </c>
      <c r="N1613" s="86">
        <f t="shared" si="172"/>
        <v>-8.1497980353439914E-2</v>
      </c>
      <c r="O1613" s="86">
        <f t="shared" si="173"/>
        <v>1.4875893578291111</v>
      </c>
      <c r="Q1613" s="261">
        <v>43466</v>
      </c>
      <c r="R1613" s="88">
        <f t="shared" si="175"/>
        <v>900.99250450801185</v>
      </c>
    </row>
    <row r="1614" spans="1:18" x14ac:dyDescent="0.3">
      <c r="A1614" s="261">
        <v>43497</v>
      </c>
      <c r="B1614" s="92" t="s">
        <v>0</v>
      </c>
      <c r="C1614" s="92" t="s">
        <v>0</v>
      </c>
      <c r="D1614" s="92" t="s">
        <v>0</v>
      </c>
      <c r="E1614" s="258">
        <v>253.31899999999999</v>
      </c>
      <c r="G1614" s="83" t="s">
        <v>0</v>
      </c>
      <c r="H1614" s="83" t="s">
        <v>0</v>
      </c>
      <c r="I1614" s="83" t="s">
        <v>0</v>
      </c>
      <c r="J1614" s="83" t="s">
        <v>0</v>
      </c>
      <c r="K1614" s="258">
        <f t="shared" si="174"/>
        <v>0.3001255142321968</v>
      </c>
      <c r="M1614" s="258">
        <f t="shared" si="171"/>
        <v>903.69661289536009</v>
      </c>
      <c r="N1614" s="86">
        <f t="shared" si="172"/>
        <v>0.3001255142321968</v>
      </c>
      <c r="O1614" s="86">
        <f t="shared" si="173"/>
        <v>1.5188615351321877</v>
      </c>
      <c r="Q1614" s="261">
        <v>43497</v>
      </c>
      <c r="R1614" s="88">
        <f t="shared" si="175"/>
        <v>903.69661289536009</v>
      </c>
    </row>
    <row r="1615" spans="1:18" x14ac:dyDescent="0.3">
      <c r="A1615" s="261">
        <v>43525</v>
      </c>
      <c r="B1615" s="92" t="s">
        <v>0</v>
      </c>
      <c r="C1615" s="92" t="s">
        <v>0</v>
      </c>
      <c r="D1615" s="92" t="s">
        <v>0</v>
      </c>
      <c r="E1615" s="258">
        <v>254.27699999999999</v>
      </c>
      <c r="G1615" s="83" t="s">
        <v>0</v>
      </c>
      <c r="H1615" s="83" t="s">
        <v>0</v>
      </c>
      <c r="I1615" s="83" t="s">
        <v>0</v>
      </c>
      <c r="J1615" s="83" t="s">
        <v>0</v>
      </c>
      <c r="K1615" s="258">
        <f t="shared" si="174"/>
        <v>0.37817929172307974</v>
      </c>
      <c r="M1615" s="258">
        <f t="shared" si="171"/>
        <v>907.11420634533317</v>
      </c>
      <c r="N1615" s="86">
        <f t="shared" si="172"/>
        <v>0.37817929172307974</v>
      </c>
      <c r="O1615" s="86">
        <f t="shared" si="173"/>
        <v>1.8831863513063762</v>
      </c>
      <c r="Q1615" s="261">
        <v>43525</v>
      </c>
      <c r="R1615" s="88">
        <f t="shared" si="175"/>
        <v>907.11420634533317</v>
      </c>
    </row>
    <row r="1616" spans="1:18" x14ac:dyDescent="0.3">
      <c r="A1616" s="261">
        <v>43556</v>
      </c>
      <c r="B1616" s="92" t="s">
        <v>0</v>
      </c>
      <c r="C1616" s="92" t="s">
        <v>0</v>
      </c>
      <c r="D1616" s="92" t="s">
        <v>0</v>
      </c>
      <c r="E1616" s="258">
        <v>255.233</v>
      </c>
      <c r="G1616" s="83" t="s">
        <v>0</v>
      </c>
      <c r="H1616" s="83" t="s">
        <v>0</v>
      </c>
      <c r="I1616" s="83" t="s">
        <v>0</v>
      </c>
      <c r="J1616" s="83" t="s">
        <v>0</v>
      </c>
      <c r="K1616" s="258">
        <f t="shared" si="174"/>
        <v>0.37596794047436433</v>
      </c>
      <c r="M1616" s="258">
        <f t="shared" si="171"/>
        <v>910.52466494468013</v>
      </c>
      <c r="N1616" s="86">
        <f t="shared" si="172"/>
        <v>0.37596794047436433</v>
      </c>
      <c r="O1616" s="86">
        <f t="shared" si="173"/>
        <v>2.0005834702090164</v>
      </c>
      <c r="Q1616" s="261">
        <v>43556</v>
      </c>
      <c r="R1616" s="88">
        <f t="shared" si="175"/>
        <v>910.52466494468013</v>
      </c>
    </row>
    <row r="1617" spans="1:18" x14ac:dyDescent="0.3">
      <c r="A1617" s="261">
        <v>43586</v>
      </c>
      <c r="B1617" s="92" t="s">
        <v>0</v>
      </c>
      <c r="C1617" s="92" t="s">
        <v>0</v>
      </c>
      <c r="D1617" s="92" t="s">
        <v>0</v>
      </c>
      <c r="E1617" s="258">
        <v>255.29599999999999</v>
      </c>
      <c r="G1617" s="83" t="s">
        <v>0</v>
      </c>
      <c r="H1617" s="83" t="s">
        <v>0</v>
      </c>
      <c r="I1617" s="83" t="s">
        <v>0</v>
      </c>
      <c r="J1617" s="83" t="s">
        <v>0</v>
      </c>
      <c r="K1617" s="258">
        <f t="shared" si="174"/>
        <v>2.4683328566443841E-2</v>
      </c>
      <c r="M1617" s="258">
        <f t="shared" si="171"/>
        <v>910.74941273940692</v>
      </c>
      <c r="N1617" s="86">
        <f t="shared" si="172"/>
        <v>2.4683328566443841E-2</v>
      </c>
      <c r="O1617" s="86">
        <f t="shared" si="173"/>
        <v>1.7959105553605914</v>
      </c>
      <c r="Q1617" s="261">
        <v>43586</v>
      </c>
      <c r="R1617" s="88">
        <f t="shared" si="175"/>
        <v>910.74941273940692</v>
      </c>
    </row>
    <row r="1618" spans="1:18" x14ac:dyDescent="0.3">
      <c r="A1618" s="261">
        <v>43617</v>
      </c>
      <c r="B1618" s="92" t="s">
        <v>0</v>
      </c>
      <c r="C1618" s="92" t="s">
        <v>0</v>
      </c>
      <c r="D1618" s="92" t="s">
        <v>0</v>
      </c>
      <c r="E1618" s="258">
        <v>255.21299999999999</v>
      </c>
      <c r="G1618" s="83" t="s">
        <v>0</v>
      </c>
      <c r="H1618" s="83" t="s">
        <v>0</v>
      </c>
      <c r="I1618" s="83" t="s">
        <v>0</v>
      </c>
      <c r="J1618" s="83" t="s">
        <v>0</v>
      </c>
      <c r="K1618" s="258">
        <f t="shared" si="174"/>
        <v>-3.2511281022806759E-2</v>
      </c>
      <c r="M1618" s="258">
        <f t="shared" si="171"/>
        <v>910.45331643841769</v>
      </c>
      <c r="N1618" s="86">
        <f t="shared" si="172"/>
        <v>-3.2511281022806759E-2</v>
      </c>
      <c r="O1618" s="86">
        <f t="shared" si="173"/>
        <v>1.6711948943900268</v>
      </c>
      <c r="Q1618" s="261">
        <v>43617</v>
      </c>
      <c r="R1618" s="88">
        <f t="shared" si="175"/>
        <v>910.45331643841769</v>
      </c>
    </row>
    <row r="1619" spans="1:18" x14ac:dyDescent="0.3">
      <c r="A1619" s="261">
        <v>43647</v>
      </c>
      <c r="B1619" s="92" t="s">
        <v>0</v>
      </c>
      <c r="C1619" s="92" t="s">
        <v>0</v>
      </c>
      <c r="D1619" s="92" t="s">
        <v>0</v>
      </c>
      <c r="E1619" s="258">
        <v>255.80199999999999</v>
      </c>
      <c r="G1619" s="83" t="s">
        <v>0</v>
      </c>
      <c r="H1619" s="83" t="s">
        <v>0</v>
      </c>
      <c r="I1619" s="83" t="s">
        <v>0</v>
      </c>
      <c r="J1619" s="83" t="s">
        <v>0</v>
      </c>
      <c r="K1619" s="258">
        <f t="shared" si="174"/>
        <v>0.23078761661827762</v>
      </c>
      <c r="M1619" s="258">
        <f t="shared" si="171"/>
        <v>912.55452994784798</v>
      </c>
      <c r="N1619" s="86">
        <f t="shared" si="172"/>
        <v>0.23078761661827762</v>
      </c>
      <c r="O1619" s="86">
        <f t="shared" si="173"/>
        <v>1.8263313350370458</v>
      </c>
      <c r="Q1619" s="261">
        <v>43647</v>
      </c>
      <c r="R1619" s="88">
        <f t="shared" si="175"/>
        <v>912.55452994784798</v>
      </c>
    </row>
    <row r="1620" spans="1:18" x14ac:dyDescent="0.3">
      <c r="A1620" s="261">
        <v>43678</v>
      </c>
      <c r="B1620" s="92" t="s">
        <v>0</v>
      </c>
      <c r="C1620" s="92" t="s">
        <v>0</v>
      </c>
      <c r="D1620" s="92" t="s">
        <v>0</v>
      </c>
      <c r="E1620" s="258">
        <v>256.036</v>
      </c>
      <c r="G1620" s="83" t="s">
        <v>0</v>
      </c>
      <c r="H1620" s="83" t="s">
        <v>0</v>
      </c>
      <c r="I1620" s="83" t="s">
        <v>0</v>
      </c>
      <c r="J1620" s="83" t="s">
        <v>0</v>
      </c>
      <c r="K1620" s="258">
        <f t="shared" si="174"/>
        <v>9.1477001743545117E-2</v>
      </c>
      <c r="M1620" s="258">
        <f t="shared" si="171"/>
        <v>913.3893074711192</v>
      </c>
      <c r="N1620" s="86">
        <f t="shared" si="172"/>
        <v>9.1477001743545117E-2</v>
      </c>
      <c r="O1620" s="86">
        <f t="shared" si="173"/>
        <v>1.7376412106666406</v>
      </c>
      <c r="Q1620" s="261">
        <v>43678</v>
      </c>
      <c r="R1620" s="88">
        <f t="shared" si="175"/>
        <v>913.3893074711192</v>
      </c>
    </row>
    <row r="1621" spans="1:18" x14ac:dyDescent="0.3">
      <c r="A1621" s="261">
        <v>43709</v>
      </c>
      <c r="B1621" s="92" t="s">
        <v>0</v>
      </c>
      <c r="C1621" s="92" t="s">
        <v>0</v>
      </c>
      <c r="D1621" s="92" t="s">
        <v>0</v>
      </c>
      <c r="E1621" s="258">
        <v>256.43</v>
      </c>
      <c r="G1621" s="83" t="s">
        <v>0</v>
      </c>
      <c r="H1621" s="83" t="s">
        <v>0</v>
      </c>
      <c r="I1621" s="83" t="s">
        <v>0</v>
      </c>
      <c r="J1621" s="83" t="s">
        <v>0</v>
      </c>
      <c r="K1621" s="258">
        <f t="shared" si="174"/>
        <v>0.15388460997671771</v>
      </c>
      <c r="M1621" s="258">
        <f t="shared" si="171"/>
        <v>914.79487304449015</v>
      </c>
      <c r="N1621" s="86">
        <f t="shared" si="172"/>
        <v>0.15388460997671771</v>
      </c>
      <c r="O1621" s="86">
        <f t="shared" si="173"/>
        <v>1.684497704039134</v>
      </c>
      <c r="Q1621" s="261">
        <v>43709</v>
      </c>
      <c r="R1621" s="88">
        <f t="shared" si="175"/>
        <v>914.79487304449015</v>
      </c>
    </row>
    <row r="1622" spans="1:18" x14ac:dyDescent="0.3">
      <c r="A1622" s="261">
        <v>43739</v>
      </c>
      <c r="B1622" s="92" t="s">
        <v>0</v>
      </c>
      <c r="C1622" s="92" t="s">
        <v>0</v>
      </c>
      <c r="D1622" s="92" t="s">
        <v>0</v>
      </c>
      <c r="E1622" s="258">
        <v>257.15499999999997</v>
      </c>
      <c r="G1622" s="83" t="s">
        <v>0</v>
      </c>
      <c r="H1622" s="83" t="s">
        <v>0</v>
      </c>
      <c r="I1622" s="83" t="s">
        <v>0</v>
      </c>
      <c r="J1622" s="83" t="s">
        <v>0</v>
      </c>
      <c r="K1622" s="258">
        <f t="shared" si="174"/>
        <v>0.28272822992627678</v>
      </c>
      <c r="M1622" s="258">
        <f t="shared" si="171"/>
        <v>917.38125639650514</v>
      </c>
      <c r="N1622" s="86">
        <f t="shared" si="172"/>
        <v>0.28272822992627678</v>
      </c>
      <c r="O1622" s="86">
        <f t="shared" si="173"/>
        <v>1.7339736996186073</v>
      </c>
      <c r="Q1622" s="261">
        <v>43739</v>
      </c>
      <c r="R1622" s="88">
        <f t="shared" si="175"/>
        <v>917.38125639650514</v>
      </c>
    </row>
    <row r="1623" spans="1:18" x14ac:dyDescent="0.3">
      <c r="A1623" s="261">
        <v>43770</v>
      </c>
      <c r="B1623" s="92" t="s">
        <v>0</v>
      </c>
      <c r="C1623" s="92" t="s">
        <v>0</v>
      </c>
      <c r="D1623" s="92" t="s">
        <v>0</v>
      </c>
      <c r="E1623" s="258">
        <v>257.87900000000002</v>
      </c>
      <c r="G1623" s="83" t="s">
        <v>0</v>
      </c>
      <c r="H1623" s="83" t="s">
        <v>0</v>
      </c>
      <c r="I1623" s="83" t="s">
        <v>0</v>
      </c>
      <c r="J1623" s="83" t="s">
        <v>0</v>
      </c>
      <c r="K1623" s="258">
        <f t="shared" si="174"/>
        <v>0.28154226050438602</v>
      </c>
      <c r="M1623" s="258">
        <f t="shared" si="171"/>
        <v>919.96407232320735</v>
      </c>
      <c r="N1623" s="86">
        <f t="shared" si="172"/>
        <v>0.28154226050438602</v>
      </c>
      <c r="O1623" s="86">
        <f t="shared" si="173"/>
        <v>2.0922903948628946</v>
      </c>
      <c r="Q1623" s="261">
        <v>43770</v>
      </c>
      <c r="R1623" s="88">
        <f t="shared" si="175"/>
        <v>919.96407232320735</v>
      </c>
    </row>
    <row r="1624" spans="1:18" x14ac:dyDescent="0.3">
      <c r="A1624" s="261">
        <v>43800</v>
      </c>
      <c r="B1624" s="92" t="s">
        <v>0</v>
      </c>
      <c r="C1624" s="92" t="s">
        <v>0</v>
      </c>
      <c r="D1624" s="92" t="s">
        <v>0</v>
      </c>
      <c r="E1624" s="258">
        <v>258.63</v>
      </c>
      <c r="G1624" s="83" t="s">
        <v>0</v>
      </c>
      <c r="H1624" s="83" t="s">
        <v>0</v>
      </c>
      <c r="I1624" s="83" t="s">
        <v>0</v>
      </c>
      <c r="J1624" s="83" t="s">
        <v>0</v>
      </c>
      <c r="K1624" s="258">
        <f t="shared" si="174"/>
        <v>0.29122185210892493</v>
      </c>
      <c r="M1624" s="258">
        <f t="shared" si="171"/>
        <v>922.64320873336374</v>
      </c>
      <c r="N1624" s="86">
        <f t="shared" si="172"/>
        <v>0.29122185210892493</v>
      </c>
      <c r="O1624" s="86">
        <f t="shared" si="173"/>
        <v>2.3195274699624457</v>
      </c>
      <c r="Q1624" s="261">
        <v>43800</v>
      </c>
      <c r="R1624" s="88">
        <f t="shared" si="175"/>
        <v>922.64320873336374</v>
      </c>
    </row>
    <row r="1625" spans="1:18" x14ac:dyDescent="0.3">
      <c r="A1625" s="261">
        <v>43831</v>
      </c>
      <c r="B1625" s="92" t="s">
        <v>0</v>
      </c>
      <c r="C1625" s="92" t="s">
        <v>0</v>
      </c>
      <c r="D1625" s="92" t="s">
        <v>0</v>
      </c>
      <c r="E1625" s="258">
        <v>259.12700000000001</v>
      </c>
      <c r="G1625" s="83" t="s">
        <v>0</v>
      </c>
      <c r="H1625" s="83" t="s">
        <v>0</v>
      </c>
      <c r="I1625" s="83" t="s">
        <v>0</v>
      </c>
      <c r="J1625" s="83" t="s">
        <v>0</v>
      </c>
      <c r="K1625" s="258">
        <f t="shared" si="174"/>
        <v>0.19216641534238743</v>
      </c>
      <c r="M1625" s="258">
        <f t="shared" si="171"/>
        <v>924.41621911398659</v>
      </c>
      <c r="N1625" s="86">
        <f t="shared" si="172"/>
        <v>0.19216641534238743</v>
      </c>
      <c r="O1625" s="86">
        <f t="shared" si="173"/>
        <v>2.5997679768451798</v>
      </c>
      <c r="Q1625" s="261">
        <v>43831</v>
      </c>
      <c r="R1625" s="88">
        <f t="shared" si="175"/>
        <v>924.41621911398659</v>
      </c>
    </row>
    <row r="1626" spans="1:18" x14ac:dyDescent="0.3">
      <c r="A1626" s="261">
        <v>43862</v>
      </c>
      <c r="B1626" s="92" t="s">
        <v>0</v>
      </c>
      <c r="C1626" s="92" t="s">
        <v>0</v>
      </c>
      <c r="D1626" s="92" t="s">
        <v>0</v>
      </c>
      <c r="E1626" s="258">
        <v>259.25</v>
      </c>
      <c r="G1626" s="83" t="s">
        <v>0</v>
      </c>
      <c r="H1626" s="83" t="s">
        <v>0</v>
      </c>
      <c r="I1626" s="83" t="s">
        <v>0</v>
      </c>
      <c r="J1626" s="83" t="s">
        <v>0</v>
      </c>
      <c r="K1626" s="258">
        <f t="shared" si="174"/>
        <v>4.7467072130658039E-2</v>
      </c>
      <c r="M1626" s="258">
        <f t="shared" si="171"/>
        <v>924.85501242750092</v>
      </c>
      <c r="N1626" s="86">
        <f t="shared" si="172"/>
        <v>4.7467072130658039E-2</v>
      </c>
      <c r="O1626" s="86">
        <f t="shared" si="173"/>
        <v>2.3413166797595197</v>
      </c>
      <c r="Q1626" s="261">
        <v>43862</v>
      </c>
      <c r="R1626" s="88">
        <f t="shared" si="175"/>
        <v>924.85501242750092</v>
      </c>
    </row>
    <row r="1627" spans="1:18" x14ac:dyDescent="0.3">
      <c r="A1627" s="261">
        <v>43891</v>
      </c>
      <c r="B1627" s="92" t="s">
        <v>0</v>
      </c>
      <c r="C1627" s="92" t="s">
        <v>0</v>
      </c>
      <c r="D1627" s="92" t="s">
        <v>0</v>
      </c>
      <c r="E1627" s="258">
        <v>258.07600000000002</v>
      </c>
      <c r="G1627" s="83" t="s">
        <v>0</v>
      </c>
      <c r="H1627" s="83" t="s">
        <v>0</v>
      </c>
      <c r="I1627" s="83" t="s">
        <v>0</v>
      </c>
      <c r="J1627" s="83" t="s">
        <v>0</v>
      </c>
      <c r="K1627" s="258">
        <f t="shared" si="174"/>
        <v>-0.45284474445514977</v>
      </c>
      <c r="M1627" s="258">
        <f t="shared" si="171"/>
        <v>920.66685510989294</v>
      </c>
      <c r="N1627" s="86">
        <f t="shared" si="172"/>
        <v>-0.45284474445514977</v>
      </c>
      <c r="O1627" s="86">
        <f t="shared" si="173"/>
        <v>1.4940399642909385</v>
      </c>
      <c r="Q1627" s="261">
        <v>43891</v>
      </c>
      <c r="R1627" s="88">
        <f t="shared" si="175"/>
        <v>920.66685510989294</v>
      </c>
    </row>
    <row r="1628" spans="1:18" x14ac:dyDescent="0.3">
      <c r="A1628" s="261">
        <v>43922</v>
      </c>
      <c r="B1628" s="92" t="s">
        <v>0</v>
      </c>
      <c r="C1628" s="92" t="s">
        <v>0</v>
      </c>
      <c r="D1628" s="92" t="s">
        <v>0</v>
      </c>
      <c r="E1628" s="258">
        <v>256.03199999999998</v>
      </c>
      <c r="G1628" s="83" t="s">
        <v>0</v>
      </c>
      <c r="H1628" s="83" t="s">
        <v>0</v>
      </c>
      <c r="I1628" s="83" t="s">
        <v>0</v>
      </c>
      <c r="J1628" s="83" t="s">
        <v>0</v>
      </c>
      <c r="K1628" s="258">
        <f t="shared" si="174"/>
        <v>-0.79201475534340648</v>
      </c>
      <c r="M1628" s="258">
        <f t="shared" si="171"/>
        <v>913.37503776986648</v>
      </c>
      <c r="N1628" s="86">
        <f t="shared" si="172"/>
        <v>-0.79201475534340648</v>
      </c>
      <c r="O1628" s="86">
        <f t="shared" si="173"/>
        <v>0.31304729404113552</v>
      </c>
      <c r="Q1628" s="261">
        <v>43922</v>
      </c>
      <c r="R1628" s="88">
        <f t="shared" si="175"/>
        <v>913.37503776986648</v>
      </c>
    </row>
    <row r="1629" spans="1:18" x14ac:dyDescent="0.3">
      <c r="A1629" s="261">
        <v>43952</v>
      </c>
      <c r="B1629" s="92" t="s">
        <v>0</v>
      </c>
      <c r="C1629" s="92" t="s">
        <v>0</v>
      </c>
      <c r="D1629" s="92" t="s">
        <v>0</v>
      </c>
      <c r="E1629" s="258">
        <v>255.80199999999999</v>
      </c>
      <c r="G1629" s="83" t="s">
        <v>0</v>
      </c>
      <c r="H1629" s="83" t="s">
        <v>0</v>
      </c>
      <c r="I1629" s="83" t="s">
        <v>0</v>
      </c>
      <c r="J1629" s="83" t="s">
        <v>0</v>
      </c>
      <c r="K1629" s="258">
        <f t="shared" si="174"/>
        <v>-8.9832520934873816E-2</v>
      </c>
      <c r="M1629" s="258">
        <f t="shared" si="171"/>
        <v>912.55452994784798</v>
      </c>
      <c r="N1629" s="86">
        <f t="shared" si="172"/>
        <v>-8.9832520934873816E-2</v>
      </c>
      <c r="O1629" s="86">
        <f t="shared" si="173"/>
        <v>0.19820130358487731</v>
      </c>
      <c r="Q1629" s="261">
        <v>43952</v>
      </c>
      <c r="R1629" s="88">
        <f t="shared" si="175"/>
        <v>912.55452994784798</v>
      </c>
    </row>
    <row r="1630" spans="1:18" x14ac:dyDescent="0.3">
      <c r="A1630" s="261">
        <v>43983</v>
      </c>
      <c r="B1630" s="92" t="s">
        <v>0</v>
      </c>
      <c r="C1630" s="92" t="s">
        <v>0</v>
      </c>
      <c r="D1630" s="92" t="s">
        <v>0</v>
      </c>
      <c r="E1630" s="258">
        <v>257.04199999999997</v>
      </c>
      <c r="G1630" s="83" t="s">
        <v>0</v>
      </c>
      <c r="H1630" s="83" t="s">
        <v>0</v>
      </c>
      <c r="I1630" s="83" t="s">
        <v>0</v>
      </c>
      <c r="J1630" s="83" t="s">
        <v>0</v>
      </c>
      <c r="K1630" s="258">
        <f t="shared" si="174"/>
        <v>0.4847499237691677</v>
      </c>
      <c r="M1630" s="258">
        <f t="shared" si="171"/>
        <v>916.97813733612224</v>
      </c>
      <c r="N1630" s="86">
        <f t="shared" si="172"/>
        <v>0.4847499237691677</v>
      </c>
      <c r="O1630" s="86">
        <f t="shared" si="173"/>
        <v>0.71665628318307029</v>
      </c>
      <c r="Q1630" s="261">
        <v>43983</v>
      </c>
      <c r="R1630" s="88">
        <f t="shared" si="175"/>
        <v>916.97813733612224</v>
      </c>
    </row>
    <row r="1631" spans="1:18" x14ac:dyDescent="0.3">
      <c r="A1631" s="261">
        <v>44013</v>
      </c>
      <c r="B1631" s="92" t="s">
        <v>0</v>
      </c>
      <c r="C1631" s="92" t="s">
        <v>0</v>
      </c>
      <c r="D1631" s="92" t="s">
        <v>0</v>
      </c>
      <c r="E1631" s="258">
        <v>258.35199999999998</v>
      </c>
      <c r="G1631" s="83" t="s">
        <v>0</v>
      </c>
      <c r="H1631" s="83" t="s">
        <v>0</v>
      </c>
      <c r="I1631" s="83" t="s">
        <v>0</v>
      </c>
      <c r="J1631" s="83" t="s">
        <v>0</v>
      </c>
      <c r="K1631" s="258">
        <f t="shared" si="174"/>
        <v>0.50964433827935807</v>
      </c>
      <c r="M1631" s="258">
        <f t="shared" si="171"/>
        <v>921.65146449631527</v>
      </c>
      <c r="N1631" s="86">
        <f t="shared" si="172"/>
        <v>0.50964433827935807</v>
      </c>
      <c r="O1631" s="86">
        <f t="shared" si="173"/>
        <v>0.99686476258982193</v>
      </c>
      <c r="Q1631" s="261">
        <v>44013</v>
      </c>
      <c r="R1631" s="88">
        <f t="shared" si="175"/>
        <v>921.65146449631527</v>
      </c>
    </row>
    <row r="1632" spans="1:18" x14ac:dyDescent="0.3">
      <c r="A1632" s="261">
        <v>44044</v>
      </c>
      <c r="B1632" s="92" t="s">
        <v>0</v>
      </c>
      <c r="C1632" s="92" t="s">
        <v>0</v>
      </c>
      <c r="D1632" s="92" t="s">
        <v>0</v>
      </c>
      <c r="E1632" s="258">
        <v>259.31599999999997</v>
      </c>
      <c r="G1632" s="83" t="s">
        <v>0</v>
      </c>
      <c r="H1632" s="83" t="s">
        <v>0</v>
      </c>
      <c r="I1632" s="83" t="s">
        <v>0</v>
      </c>
      <c r="J1632" s="83" t="s">
        <v>0</v>
      </c>
      <c r="K1632" s="258">
        <f t="shared" si="174"/>
        <v>0.37313432835821558</v>
      </c>
      <c r="M1632" s="258">
        <f t="shared" si="171"/>
        <v>925.0904624981672</v>
      </c>
      <c r="N1632" s="86">
        <f t="shared" si="172"/>
        <v>0.37313432835821558</v>
      </c>
      <c r="O1632" s="86">
        <f t="shared" si="173"/>
        <v>1.2810698495524075</v>
      </c>
      <c r="Q1632" s="261">
        <v>44044</v>
      </c>
      <c r="R1632" s="88">
        <f t="shared" si="175"/>
        <v>925.0904624981672</v>
      </c>
    </row>
    <row r="1633" spans="1:18" x14ac:dyDescent="0.3">
      <c r="A1633" s="261">
        <v>44075</v>
      </c>
      <c r="B1633" s="92" t="s">
        <v>0</v>
      </c>
      <c r="C1633" s="92" t="s">
        <v>0</v>
      </c>
      <c r="D1633" s="92" t="s">
        <v>0</v>
      </c>
      <c r="E1633" s="258">
        <v>259.99700000000001</v>
      </c>
      <c r="G1633" s="83" t="s">
        <v>0</v>
      </c>
      <c r="H1633" s="83" t="s">
        <v>0</v>
      </c>
      <c r="I1633" s="83" t="s">
        <v>0</v>
      </c>
      <c r="J1633" s="83" t="s">
        <v>0</v>
      </c>
      <c r="K1633" s="258">
        <f t="shared" si="174"/>
        <v>0.2626139536318739</v>
      </c>
      <c r="M1633" s="258">
        <f t="shared" si="171"/>
        <v>927.51987913640505</v>
      </c>
      <c r="N1633" s="86">
        <f t="shared" si="172"/>
        <v>0.2626139536318739</v>
      </c>
      <c r="O1633" s="86">
        <f t="shared" si="173"/>
        <v>1.3910228912374034</v>
      </c>
      <c r="Q1633" s="261">
        <v>44075</v>
      </c>
      <c r="R1633" s="88">
        <f t="shared" si="175"/>
        <v>927.51987913640505</v>
      </c>
    </row>
    <row r="1634" spans="1:18" x14ac:dyDescent="0.3">
      <c r="A1634" s="261">
        <v>44105</v>
      </c>
      <c r="B1634" s="92" t="s">
        <v>0</v>
      </c>
      <c r="C1634" s="92" t="s">
        <v>0</v>
      </c>
      <c r="D1634" s="92" t="s">
        <v>0</v>
      </c>
      <c r="E1634" s="258">
        <v>260.31900000000002</v>
      </c>
      <c r="G1634" s="83" t="s">
        <v>0</v>
      </c>
      <c r="H1634" s="83" t="s">
        <v>0</v>
      </c>
      <c r="I1634" s="83" t="s">
        <v>0</v>
      </c>
      <c r="J1634" s="83" t="s">
        <v>0</v>
      </c>
      <c r="K1634" s="258">
        <f t="shared" si="174"/>
        <v>0.1238475828567287</v>
      </c>
      <c r="M1634" s="258">
        <f t="shared" si="171"/>
        <v>928.66859008723111</v>
      </c>
      <c r="N1634" s="86">
        <f t="shared" si="172"/>
        <v>0.1238475828567287</v>
      </c>
      <c r="O1634" s="86">
        <f t="shared" si="173"/>
        <v>1.2303863428671846</v>
      </c>
      <c r="Q1634" s="261">
        <v>44105</v>
      </c>
      <c r="R1634" s="88">
        <f t="shared" si="175"/>
        <v>928.66859008723111</v>
      </c>
    </row>
    <row r="1635" spans="1:18" x14ac:dyDescent="0.3">
      <c r="A1635" s="261">
        <v>44136</v>
      </c>
      <c r="B1635" s="92" t="s">
        <v>0</v>
      </c>
      <c r="C1635" s="92" t="s">
        <v>0</v>
      </c>
      <c r="D1635" s="92" t="s">
        <v>0</v>
      </c>
      <c r="E1635" s="258">
        <v>260.911</v>
      </c>
      <c r="G1635" s="83" t="s">
        <v>0</v>
      </c>
      <c r="H1635" s="83" t="s">
        <v>0</v>
      </c>
      <c r="I1635" s="83" t="s">
        <v>0</v>
      </c>
      <c r="J1635" s="83" t="s">
        <v>0</v>
      </c>
      <c r="K1635" s="258">
        <f t="shared" si="174"/>
        <v>0.2274132890799363</v>
      </c>
      <c r="M1635" s="258">
        <f t="shared" si="171"/>
        <v>930.78050587260077</v>
      </c>
      <c r="N1635" s="86">
        <f t="shared" si="172"/>
        <v>0.2274132890799363</v>
      </c>
      <c r="O1635" s="86">
        <f t="shared" si="173"/>
        <v>1.1757452138406288</v>
      </c>
      <c r="Q1635" s="261">
        <v>44136</v>
      </c>
      <c r="R1635" s="88">
        <f t="shared" si="175"/>
        <v>930.78050587260077</v>
      </c>
    </row>
    <row r="1636" spans="1:18" x14ac:dyDescent="0.3">
      <c r="A1636" s="261">
        <v>44166</v>
      </c>
      <c r="B1636" s="92" t="s">
        <v>0</v>
      </c>
      <c r="C1636" s="92" t="s">
        <v>0</v>
      </c>
      <c r="D1636" s="92" t="s">
        <v>0</v>
      </c>
      <c r="E1636" s="258">
        <v>262.04500000000002</v>
      </c>
      <c r="G1636" s="83" t="s">
        <v>0</v>
      </c>
      <c r="H1636" s="83" t="s">
        <v>0</v>
      </c>
      <c r="I1636" s="83" t="s">
        <v>0</v>
      </c>
      <c r="J1636" s="83" t="s">
        <v>0</v>
      </c>
      <c r="K1636" s="258">
        <f t="shared" si="174"/>
        <v>0.4346309661148906</v>
      </c>
      <c r="M1636" s="258">
        <f t="shared" si="171"/>
        <v>934.82596617768388</v>
      </c>
      <c r="N1636" s="86">
        <f t="shared" si="172"/>
        <v>0.4346309661148906</v>
      </c>
      <c r="O1636" s="86">
        <f t="shared" si="173"/>
        <v>1.3204191315779656</v>
      </c>
      <c r="Q1636" s="261">
        <v>44166</v>
      </c>
      <c r="R1636" s="88">
        <f t="shared" si="175"/>
        <v>934.82596617768388</v>
      </c>
    </row>
    <row r="1637" spans="1:18" x14ac:dyDescent="0.3">
      <c r="A1637" s="261">
        <v>44197</v>
      </c>
      <c r="B1637" s="92" t="s">
        <v>0</v>
      </c>
      <c r="C1637" s="92" t="s">
        <v>0</v>
      </c>
      <c r="D1637" s="92" t="s">
        <v>0</v>
      </c>
      <c r="E1637" s="258">
        <v>262.63900000000001</v>
      </c>
      <c r="G1637" s="83" t="s">
        <v>0</v>
      </c>
      <c r="H1637" s="83" t="s">
        <v>0</v>
      </c>
      <c r="I1637" s="83" t="s">
        <v>0</v>
      </c>
      <c r="J1637" s="83" t="s">
        <v>0</v>
      </c>
      <c r="K1637" s="258">
        <f t="shared" si="174"/>
        <v>0.226678623900467</v>
      </c>
      <c r="M1637" s="258">
        <f t="shared" si="171"/>
        <v>936.94501681367967</v>
      </c>
      <c r="N1637" s="86">
        <f t="shared" si="172"/>
        <v>0.226678623900467</v>
      </c>
      <c r="O1637" s="86">
        <f t="shared" si="173"/>
        <v>1.355319978234637</v>
      </c>
      <c r="Q1637" s="261">
        <v>44197</v>
      </c>
      <c r="R1637" s="88">
        <f t="shared" si="175"/>
        <v>936.94501681367967</v>
      </c>
    </row>
    <row r="1638" spans="1:18" x14ac:dyDescent="0.3">
      <c r="A1638" s="261">
        <v>44228</v>
      </c>
      <c r="B1638" s="92" t="s">
        <v>0</v>
      </c>
      <c r="C1638" s="92" t="s">
        <v>0</v>
      </c>
      <c r="D1638" s="92" t="s">
        <v>0</v>
      </c>
      <c r="E1638" s="258">
        <v>263.57299999999998</v>
      </c>
      <c r="G1638" s="83" t="s">
        <v>0</v>
      </c>
      <c r="H1638" s="83" t="s">
        <v>0</v>
      </c>
      <c r="I1638" s="83" t="s">
        <v>0</v>
      </c>
      <c r="J1638" s="83" t="s">
        <v>0</v>
      </c>
      <c r="K1638" s="258">
        <f t="shared" si="174"/>
        <v>0.3556212139095738</v>
      </c>
      <c r="M1638" s="258">
        <f t="shared" si="171"/>
        <v>940.27699205613771</v>
      </c>
      <c r="N1638" s="86">
        <f t="shared" si="172"/>
        <v>0.3556212139095738</v>
      </c>
      <c r="O1638" s="86">
        <f t="shared" si="173"/>
        <v>1.6675024108003811</v>
      </c>
      <c r="Q1638" s="261">
        <v>44228</v>
      </c>
      <c r="R1638" s="88">
        <f t="shared" si="175"/>
        <v>940.27699205613771</v>
      </c>
    </row>
    <row r="1639" spans="1:18" x14ac:dyDescent="0.3">
      <c r="A1639" s="261">
        <v>44256</v>
      </c>
      <c r="B1639" s="92" t="s">
        <v>0</v>
      </c>
      <c r="C1639" s="92" t="s">
        <v>0</v>
      </c>
      <c r="D1639" s="92" t="s">
        <v>0</v>
      </c>
      <c r="E1639" s="258">
        <v>264.84699999999998</v>
      </c>
      <c r="G1639" s="83" t="s">
        <v>0</v>
      </c>
      <c r="H1639" s="83" t="s">
        <v>0</v>
      </c>
      <c r="I1639" s="83" t="s">
        <v>0</v>
      </c>
      <c r="J1639" s="83" t="s">
        <v>0</v>
      </c>
      <c r="K1639" s="258">
        <f t="shared" si="174"/>
        <v>0.48335755179780282</v>
      </c>
      <c r="M1639" s="258">
        <f t="shared" si="171"/>
        <v>944.82189190505824</v>
      </c>
      <c r="N1639" s="86">
        <f t="shared" si="172"/>
        <v>0.48335755179780282</v>
      </c>
      <c r="O1639" s="86">
        <f t="shared" si="173"/>
        <v>2.6236457477642139</v>
      </c>
      <c r="Q1639" s="261">
        <v>44256</v>
      </c>
      <c r="R1639" s="88">
        <f t="shared" si="175"/>
        <v>944.82189190505824</v>
      </c>
    </row>
    <row r="1640" spans="1:18" x14ac:dyDescent="0.3">
      <c r="A1640" s="261">
        <v>44287</v>
      </c>
      <c r="B1640" s="92" t="s">
        <v>0</v>
      </c>
      <c r="C1640" s="92" t="s">
        <v>0</v>
      </c>
      <c r="D1640" s="92" t="s">
        <v>0</v>
      </c>
      <c r="E1640" s="258">
        <v>266.625</v>
      </c>
      <c r="G1640" s="83" t="s">
        <v>0</v>
      </c>
      <c r="H1640" s="83" t="s">
        <v>0</v>
      </c>
      <c r="I1640" s="83" t="s">
        <v>0</v>
      </c>
      <c r="J1640" s="83" t="s">
        <v>0</v>
      </c>
      <c r="K1640" s="258">
        <f t="shared" si="174"/>
        <v>0.67133099487628467</v>
      </c>
      <c r="M1640" s="258">
        <f t="shared" si="171"/>
        <v>951.16477411179335</v>
      </c>
      <c r="N1640" s="86">
        <f t="shared" si="172"/>
        <v>0.67133099487628467</v>
      </c>
      <c r="O1640" s="86">
        <f t="shared" si="173"/>
        <v>4.1373734533183493</v>
      </c>
      <c r="Q1640" s="261">
        <v>44287</v>
      </c>
      <c r="R1640" s="88">
        <f t="shared" si="175"/>
        <v>951.16477411179335</v>
      </c>
    </row>
    <row r="1641" spans="1:18" x14ac:dyDescent="0.3">
      <c r="A1641" s="261">
        <v>44317</v>
      </c>
      <c r="B1641" s="92" t="s">
        <v>0</v>
      </c>
      <c r="C1641" s="92" t="s">
        <v>0</v>
      </c>
      <c r="D1641" s="92" t="s">
        <v>0</v>
      </c>
      <c r="E1641" s="258">
        <v>268.404</v>
      </c>
      <c r="G1641" s="83" t="s">
        <v>0</v>
      </c>
      <c r="H1641" s="83" t="s">
        <v>0</v>
      </c>
      <c r="I1641" s="83" t="s">
        <v>0</v>
      </c>
      <c r="J1641" s="83" t="s">
        <v>0</v>
      </c>
      <c r="K1641" s="258">
        <f t="shared" si="174"/>
        <v>0.66722925457103344</v>
      </c>
      <c r="M1641" s="258">
        <f t="shared" si="171"/>
        <v>957.5112237438417</v>
      </c>
      <c r="N1641" s="86">
        <f t="shared" si="172"/>
        <v>0.66722925457103344</v>
      </c>
      <c r="O1641" s="86">
        <f t="shared" si="173"/>
        <v>4.9264665639830785</v>
      </c>
      <c r="Q1641" s="261">
        <v>44317</v>
      </c>
      <c r="R1641" s="88">
        <f t="shared" si="175"/>
        <v>957.5112237438417</v>
      </c>
    </row>
    <row r="1642" spans="1:18" x14ac:dyDescent="0.3">
      <c r="A1642" s="261">
        <v>44348</v>
      </c>
      <c r="B1642" s="92" t="s">
        <v>0</v>
      </c>
      <c r="C1642" s="92" t="s">
        <v>0</v>
      </c>
      <c r="D1642" s="92" t="s">
        <v>0</v>
      </c>
      <c r="E1642" s="258">
        <v>270.70999999999998</v>
      </c>
      <c r="G1642" s="83" t="s">
        <v>0</v>
      </c>
      <c r="H1642" s="83" t="s">
        <v>0</v>
      </c>
      <c r="I1642" s="83" t="s">
        <v>0</v>
      </c>
      <c r="J1642" s="83" t="s">
        <v>0</v>
      </c>
      <c r="K1642" s="258">
        <f t="shared" si="174"/>
        <v>0.85915262067628451</v>
      </c>
      <c r="M1642" s="258">
        <f t="shared" si="171"/>
        <v>965.73770651590644</v>
      </c>
      <c r="N1642" s="86">
        <f t="shared" si="172"/>
        <v>0.85915262067628451</v>
      </c>
      <c r="O1642" s="86">
        <f t="shared" si="173"/>
        <v>5.317418943207719</v>
      </c>
      <c r="Q1642" s="261">
        <v>44348</v>
      </c>
      <c r="R1642" s="88">
        <f t="shared" si="175"/>
        <v>965.73770651590644</v>
      </c>
    </row>
    <row r="1643" spans="1:18" x14ac:dyDescent="0.3">
      <c r="A1643" s="261">
        <v>44378</v>
      </c>
      <c r="B1643" s="92" t="s">
        <v>0</v>
      </c>
      <c r="C1643" s="92" t="s">
        <v>0</v>
      </c>
      <c r="D1643" s="92" t="s">
        <v>0</v>
      </c>
      <c r="E1643" s="258">
        <v>271.96499999999997</v>
      </c>
      <c r="G1643" s="83" t="s">
        <v>0</v>
      </c>
      <c r="H1643" s="83" t="s">
        <v>0</v>
      </c>
      <c r="I1643" s="83" t="s">
        <v>0</v>
      </c>
      <c r="J1643" s="83" t="s">
        <v>0</v>
      </c>
      <c r="K1643" s="258">
        <f t="shared" si="174"/>
        <v>0.46359572974770114</v>
      </c>
      <c r="M1643" s="258">
        <f t="shared" si="171"/>
        <v>970.21482528387753</v>
      </c>
      <c r="N1643" s="86">
        <f t="shared" si="172"/>
        <v>0.46359572974770114</v>
      </c>
      <c r="O1643" s="86">
        <f t="shared" si="173"/>
        <v>5.2691676472409466</v>
      </c>
      <c r="Q1643" s="261">
        <v>44378</v>
      </c>
      <c r="R1643" s="88">
        <f t="shared" si="175"/>
        <v>970.21482528387753</v>
      </c>
    </row>
    <row r="1644" spans="1:18" x14ac:dyDescent="0.3">
      <c r="A1644" s="261">
        <v>44409</v>
      </c>
      <c r="B1644" s="92" t="s">
        <v>0</v>
      </c>
      <c r="C1644" s="92" t="s">
        <v>0</v>
      </c>
      <c r="D1644" s="92" t="s">
        <v>0</v>
      </c>
      <c r="E1644" s="258">
        <v>272.75200000000001</v>
      </c>
      <c r="G1644" s="83" t="s">
        <v>0</v>
      </c>
      <c r="H1644" s="83" t="s">
        <v>0</v>
      </c>
      <c r="I1644" s="83" t="s">
        <v>0</v>
      </c>
      <c r="J1644" s="83" t="s">
        <v>0</v>
      </c>
      <c r="K1644" s="258">
        <f t="shared" si="174"/>
        <v>0.28937547110843287</v>
      </c>
      <c r="M1644" s="258">
        <f t="shared" ref="M1644:M1696" si="176">M1643*(1+(K1644/100))</f>
        <v>973.02238900530665</v>
      </c>
      <c r="N1644" s="86">
        <f t="shared" ref="N1644:N1696" si="177">((M1644/M1643)-1)*100</f>
        <v>0.28937547110843287</v>
      </c>
      <c r="O1644" s="86">
        <f t="shared" ref="O1644:O1696" si="178">((M1644/M1632)-1)*100</f>
        <v>5.1813231732712239</v>
      </c>
      <c r="Q1644" s="261">
        <v>44409</v>
      </c>
      <c r="R1644" s="88">
        <f t="shared" si="175"/>
        <v>973.02238900530665</v>
      </c>
    </row>
    <row r="1645" spans="1:18" x14ac:dyDescent="0.3">
      <c r="A1645" s="261">
        <v>44440</v>
      </c>
      <c r="B1645" s="92" t="s">
        <v>0</v>
      </c>
      <c r="C1645" s="92" t="s">
        <v>0</v>
      </c>
      <c r="D1645" s="92" t="s">
        <v>0</v>
      </c>
      <c r="E1645" s="258">
        <v>273.94200000000001</v>
      </c>
      <c r="G1645" s="83" t="s">
        <v>0</v>
      </c>
      <c r="H1645" s="83" t="s">
        <v>0</v>
      </c>
      <c r="I1645" s="83" t="s">
        <v>0</v>
      </c>
      <c r="J1645" s="83" t="s">
        <v>0</v>
      </c>
      <c r="K1645" s="258">
        <f t="shared" ref="K1645:K1696" si="179">((E1645/E1644)-1)*100</f>
        <v>0.43629377603098263</v>
      </c>
      <c r="M1645" s="258">
        <f t="shared" si="176"/>
        <v>977.26762512792482</v>
      </c>
      <c r="N1645" s="86">
        <f t="shared" si="177"/>
        <v>0.43629377603098263</v>
      </c>
      <c r="O1645" s="86">
        <f t="shared" si="178"/>
        <v>5.363523425270289</v>
      </c>
      <c r="Q1645" s="261">
        <v>44440</v>
      </c>
      <c r="R1645" s="88">
        <f t="shared" ref="R1645:R1696" si="180">M1645</f>
        <v>977.26762512792482</v>
      </c>
    </row>
    <row r="1646" spans="1:18" x14ac:dyDescent="0.3">
      <c r="A1646" s="261">
        <v>44470</v>
      </c>
      <c r="B1646" s="92" t="s">
        <v>0</v>
      </c>
      <c r="C1646" s="92" t="s">
        <v>0</v>
      </c>
      <c r="D1646" s="92" t="s">
        <v>0</v>
      </c>
      <c r="E1646" s="258">
        <v>276.52800000000002</v>
      </c>
      <c r="G1646" s="83" t="s">
        <v>0</v>
      </c>
      <c r="H1646" s="83" t="s">
        <v>0</v>
      </c>
      <c r="I1646" s="83" t="s">
        <v>0</v>
      </c>
      <c r="J1646" s="83" t="s">
        <v>0</v>
      </c>
      <c r="K1646" s="258">
        <f t="shared" si="179"/>
        <v>0.94399544429113469</v>
      </c>
      <c r="M1646" s="258">
        <f t="shared" si="176"/>
        <v>986.49298698766461</v>
      </c>
      <c r="N1646" s="86">
        <f t="shared" si="177"/>
        <v>0.94399544429113469</v>
      </c>
      <c r="O1646" s="86">
        <f t="shared" si="178"/>
        <v>6.2265912207714491</v>
      </c>
      <c r="Q1646" s="261">
        <v>44470</v>
      </c>
      <c r="R1646" s="88">
        <f t="shared" si="180"/>
        <v>986.49298698766461</v>
      </c>
    </row>
    <row r="1647" spans="1:18" x14ac:dyDescent="0.3">
      <c r="A1647" s="261">
        <v>44501</v>
      </c>
      <c r="B1647" s="92" t="s">
        <v>0</v>
      </c>
      <c r="C1647" s="92" t="s">
        <v>0</v>
      </c>
      <c r="D1647" s="92" t="s">
        <v>0</v>
      </c>
      <c r="E1647" s="258">
        <v>278.82400000000001</v>
      </c>
      <c r="G1647" s="83" t="s">
        <v>0</v>
      </c>
      <c r="H1647" s="83" t="s">
        <v>0</v>
      </c>
      <c r="I1647" s="83" t="s">
        <v>0</v>
      </c>
      <c r="J1647" s="83" t="s">
        <v>0</v>
      </c>
      <c r="K1647" s="258">
        <f t="shared" si="179"/>
        <v>0.83029566626164897</v>
      </c>
      <c r="M1647" s="258">
        <f t="shared" si="176"/>
        <v>994.68379550659824</v>
      </c>
      <c r="N1647" s="86">
        <f t="shared" si="177"/>
        <v>0.83029566626164897</v>
      </c>
      <c r="O1647" s="86">
        <f t="shared" si="178"/>
        <v>6.8655595202961939</v>
      </c>
      <c r="Q1647" s="261">
        <v>44501</v>
      </c>
      <c r="R1647" s="88">
        <f t="shared" si="180"/>
        <v>994.68379550659824</v>
      </c>
    </row>
    <row r="1648" spans="1:18" x14ac:dyDescent="0.3">
      <c r="A1648" s="261">
        <v>44531</v>
      </c>
      <c r="B1648" s="92" t="s">
        <v>0</v>
      </c>
      <c r="C1648" s="92" t="s">
        <v>0</v>
      </c>
      <c r="D1648" s="92" t="s">
        <v>0</v>
      </c>
      <c r="E1648" s="258">
        <v>280.80599999999998</v>
      </c>
      <c r="G1648" s="83" t="s">
        <v>0</v>
      </c>
      <c r="H1648" s="83" t="s">
        <v>0</v>
      </c>
      <c r="I1648" s="83" t="s">
        <v>0</v>
      </c>
      <c r="J1648" s="83" t="s">
        <v>0</v>
      </c>
      <c r="K1648" s="258">
        <f t="shared" si="179"/>
        <v>0.71084268212204815</v>
      </c>
      <c r="M1648" s="258">
        <f t="shared" si="176"/>
        <v>1001.7544324772107</v>
      </c>
      <c r="N1648" s="86">
        <f t="shared" si="177"/>
        <v>0.71084268212204815</v>
      </c>
      <c r="O1648" s="86">
        <f t="shared" si="178"/>
        <v>7.1594573451124743</v>
      </c>
      <c r="Q1648" s="261">
        <v>44531</v>
      </c>
      <c r="R1648" s="88">
        <f t="shared" si="180"/>
        <v>1001.7544324772107</v>
      </c>
    </row>
    <row r="1649" spans="1:18" x14ac:dyDescent="0.3">
      <c r="A1649" s="261">
        <v>44562</v>
      </c>
      <c r="B1649" s="92" t="s">
        <v>0</v>
      </c>
      <c r="C1649" s="92" t="s">
        <v>0</v>
      </c>
      <c r="D1649" s="92" t="s">
        <v>0</v>
      </c>
      <c r="E1649" s="258">
        <v>282.54199999999997</v>
      </c>
      <c r="G1649" s="83" t="s">
        <v>0</v>
      </c>
      <c r="H1649" s="83" t="s">
        <v>0</v>
      </c>
      <c r="I1649" s="83" t="s">
        <v>0</v>
      </c>
      <c r="J1649" s="83" t="s">
        <v>0</v>
      </c>
      <c r="K1649" s="258">
        <f t="shared" si="179"/>
        <v>0.61822040839583092</v>
      </c>
      <c r="M1649" s="258">
        <f t="shared" si="176"/>
        <v>1007.9474828207947</v>
      </c>
      <c r="N1649" s="86">
        <f t="shared" si="177"/>
        <v>0.61822040839583092</v>
      </c>
      <c r="O1649" s="86">
        <f t="shared" si="178"/>
        <v>7.5780824630005572</v>
      </c>
      <c r="Q1649" s="261">
        <v>44562</v>
      </c>
      <c r="R1649" s="88">
        <f t="shared" si="180"/>
        <v>1007.9474828207947</v>
      </c>
    </row>
    <row r="1650" spans="1:18" x14ac:dyDescent="0.3">
      <c r="A1650" s="261">
        <v>44593</v>
      </c>
      <c r="B1650" s="92" t="s">
        <v>0</v>
      </c>
      <c r="C1650" s="92" t="s">
        <v>0</v>
      </c>
      <c r="D1650" s="92" t="s">
        <v>0</v>
      </c>
      <c r="E1650" s="258">
        <v>284.52499999999998</v>
      </c>
      <c r="G1650" s="83" t="s">
        <v>0</v>
      </c>
      <c r="H1650" s="83" t="s">
        <v>0</v>
      </c>
      <c r="I1650" s="83" t="s">
        <v>0</v>
      </c>
      <c r="J1650" s="83" t="s">
        <v>0</v>
      </c>
      <c r="K1650" s="258">
        <f t="shared" si="179"/>
        <v>0.70184255792058448</v>
      </c>
      <c r="M1650" s="258">
        <f t="shared" si="176"/>
        <v>1015.0216872167202</v>
      </c>
      <c r="N1650" s="86">
        <f t="shared" si="177"/>
        <v>0.70184255792058448</v>
      </c>
      <c r="O1650" s="86">
        <f t="shared" si="178"/>
        <v>7.9492208989540014</v>
      </c>
      <c r="Q1650" s="261">
        <v>44593</v>
      </c>
      <c r="R1650" s="88">
        <f t="shared" si="180"/>
        <v>1015.0216872167202</v>
      </c>
    </row>
    <row r="1651" spans="1:18" x14ac:dyDescent="0.3">
      <c r="A1651" s="261">
        <v>44621</v>
      </c>
      <c r="B1651" s="92" t="s">
        <v>0</v>
      </c>
      <c r="C1651" s="92" t="s">
        <v>0</v>
      </c>
      <c r="D1651" s="92" t="s">
        <v>0</v>
      </c>
      <c r="E1651" s="258">
        <v>287.46699999999998</v>
      </c>
      <c r="G1651" s="83" t="s">
        <v>0</v>
      </c>
      <c r="H1651" s="83" t="s">
        <v>0</v>
      </c>
      <c r="I1651" s="83" t="s">
        <v>0</v>
      </c>
      <c r="J1651" s="83" t="s">
        <v>0</v>
      </c>
      <c r="K1651" s="258">
        <f t="shared" si="179"/>
        <v>1.0340040418240992</v>
      </c>
      <c r="M1651" s="258">
        <f t="shared" si="176"/>
        <v>1025.5170524879322</v>
      </c>
      <c r="N1651" s="86">
        <f t="shared" si="177"/>
        <v>1.0340040418240992</v>
      </c>
      <c r="O1651" s="86">
        <f t="shared" si="178"/>
        <v>8.5407801485385839</v>
      </c>
      <c r="Q1651" s="261">
        <v>44621</v>
      </c>
      <c r="R1651" s="88">
        <f t="shared" si="180"/>
        <v>1025.5170524879322</v>
      </c>
    </row>
    <row r="1652" spans="1:18" x14ac:dyDescent="0.3">
      <c r="A1652" s="261">
        <v>44652</v>
      </c>
      <c r="B1652" s="92" t="s">
        <v>0</v>
      </c>
      <c r="C1652" s="92" t="s">
        <v>0</v>
      </c>
      <c r="D1652" s="92" t="s">
        <v>0</v>
      </c>
      <c r="E1652" s="258">
        <v>288.58199999999999</v>
      </c>
      <c r="G1652" s="83" t="s">
        <v>0</v>
      </c>
      <c r="H1652" s="83" t="s">
        <v>0</v>
      </c>
      <c r="I1652" s="83" t="s">
        <v>0</v>
      </c>
      <c r="J1652" s="83" t="s">
        <v>0</v>
      </c>
      <c r="K1652" s="258">
        <f t="shared" si="179"/>
        <v>0.38787060775671289</v>
      </c>
      <c r="M1652" s="258">
        <f t="shared" si="176"/>
        <v>1029.4947317120659</v>
      </c>
      <c r="N1652" s="86">
        <f t="shared" si="177"/>
        <v>0.38787060775671289</v>
      </c>
      <c r="O1652" s="86">
        <f t="shared" si="178"/>
        <v>8.2351617440225233</v>
      </c>
      <c r="Q1652" s="261">
        <v>44652</v>
      </c>
      <c r="R1652" s="88">
        <f t="shared" si="180"/>
        <v>1029.4947317120659</v>
      </c>
    </row>
    <row r="1653" spans="1:18" x14ac:dyDescent="0.3">
      <c r="A1653" s="261">
        <v>44682</v>
      </c>
      <c r="B1653" s="92" t="s">
        <v>0</v>
      </c>
      <c r="C1653" s="92" t="s">
        <v>0</v>
      </c>
      <c r="D1653" s="92" t="s">
        <v>0</v>
      </c>
      <c r="E1653" s="258">
        <v>291.29899999999998</v>
      </c>
      <c r="G1653" s="83" t="s">
        <v>0</v>
      </c>
      <c r="H1653" s="83" t="s">
        <v>0</v>
      </c>
      <c r="I1653" s="83" t="s">
        <v>0</v>
      </c>
      <c r="J1653" s="83" t="s">
        <v>0</v>
      </c>
      <c r="K1653" s="258">
        <f t="shared" si="179"/>
        <v>0.94150016286531635</v>
      </c>
      <c r="M1653" s="258">
        <f t="shared" si="176"/>
        <v>1039.1874262878248</v>
      </c>
      <c r="N1653" s="86">
        <f t="shared" si="177"/>
        <v>0.94150016286531635</v>
      </c>
      <c r="O1653" s="86">
        <f t="shared" si="178"/>
        <v>8.5300517130892253</v>
      </c>
      <c r="Q1653" s="261">
        <v>44682</v>
      </c>
      <c r="R1653" s="88">
        <f t="shared" si="180"/>
        <v>1039.1874262878248</v>
      </c>
    </row>
    <row r="1654" spans="1:18" x14ac:dyDescent="0.3">
      <c r="A1654" s="261">
        <v>44713</v>
      </c>
      <c r="B1654" s="92" t="s">
        <v>0</v>
      </c>
      <c r="C1654" s="92" t="s">
        <v>0</v>
      </c>
      <c r="D1654" s="92" t="s">
        <v>0</v>
      </c>
      <c r="E1654" s="258">
        <v>295.072</v>
      </c>
      <c r="G1654" s="83" t="s">
        <v>0</v>
      </c>
      <c r="H1654" s="83" t="s">
        <v>0</v>
      </c>
      <c r="I1654" s="83" t="s">
        <v>0</v>
      </c>
      <c r="J1654" s="83" t="s">
        <v>0</v>
      </c>
      <c r="K1654" s="258">
        <f t="shared" si="179"/>
        <v>1.2952327333770608</v>
      </c>
      <c r="M1654" s="258">
        <f t="shared" si="176"/>
        <v>1052.6473219942434</v>
      </c>
      <c r="N1654" s="86">
        <f t="shared" si="177"/>
        <v>1.2952327333770608</v>
      </c>
      <c r="O1654" s="86">
        <f t="shared" si="178"/>
        <v>8.9992981419231288</v>
      </c>
      <c r="Q1654" s="261">
        <v>44713</v>
      </c>
      <c r="R1654" s="88">
        <f t="shared" si="180"/>
        <v>1052.6473219942434</v>
      </c>
    </row>
    <row r="1655" spans="1:18" x14ac:dyDescent="0.3">
      <c r="A1655" s="261">
        <v>44743</v>
      </c>
      <c r="B1655" s="92" t="s">
        <v>0</v>
      </c>
      <c r="C1655" s="92" t="s">
        <v>0</v>
      </c>
      <c r="D1655" s="92" t="s">
        <v>0</v>
      </c>
      <c r="E1655" s="258">
        <v>294.94</v>
      </c>
      <c r="G1655" s="83" t="s">
        <v>0</v>
      </c>
      <c r="H1655" s="83" t="s">
        <v>0</v>
      </c>
      <c r="I1655" s="83" t="s">
        <v>0</v>
      </c>
      <c r="J1655" s="83" t="s">
        <v>0</v>
      </c>
      <c r="K1655" s="258">
        <f t="shared" si="179"/>
        <v>-4.4734844376970173E-2</v>
      </c>
      <c r="M1655" s="258">
        <f t="shared" si="176"/>
        <v>1052.1764218529108</v>
      </c>
      <c r="N1655" s="86">
        <f t="shared" si="177"/>
        <v>-4.4734844376981275E-2</v>
      </c>
      <c r="O1655" s="86">
        <f t="shared" si="178"/>
        <v>8.4477782067545739</v>
      </c>
      <c r="Q1655" s="261">
        <v>44743</v>
      </c>
      <c r="R1655" s="88">
        <f t="shared" si="180"/>
        <v>1052.1764218529108</v>
      </c>
    </row>
    <row r="1656" spans="1:18" x14ac:dyDescent="0.3">
      <c r="A1656" s="261">
        <v>44774</v>
      </c>
      <c r="B1656" s="92" t="s">
        <v>0</v>
      </c>
      <c r="C1656" s="92" t="s">
        <v>0</v>
      </c>
      <c r="D1656" s="92" t="s">
        <v>0</v>
      </c>
      <c r="E1656" s="258">
        <v>295.16199999999998</v>
      </c>
      <c r="G1656" s="83" t="s">
        <v>0</v>
      </c>
      <c r="H1656" s="83" t="s">
        <v>0</v>
      </c>
      <c r="I1656" s="83" t="s">
        <v>0</v>
      </c>
      <c r="J1656" s="83" t="s">
        <v>0</v>
      </c>
      <c r="K1656" s="258">
        <f t="shared" si="179"/>
        <v>7.5269546348399885E-2</v>
      </c>
      <c r="M1656" s="258">
        <f t="shared" si="176"/>
        <v>1052.9683902724244</v>
      </c>
      <c r="N1656" s="86">
        <f t="shared" si="177"/>
        <v>7.5269546348399885E-2</v>
      </c>
      <c r="O1656" s="86">
        <f t="shared" si="178"/>
        <v>8.2162550595412664</v>
      </c>
      <c r="Q1656" s="261">
        <v>44774</v>
      </c>
      <c r="R1656" s="88">
        <f t="shared" si="180"/>
        <v>1052.9683902724244</v>
      </c>
    </row>
    <row r="1657" spans="1:18" x14ac:dyDescent="0.3">
      <c r="A1657" s="261">
        <v>44805</v>
      </c>
      <c r="B1657" s="92" t="s">
        <v>0</v>
      </c>
      <c r="C1657" s="92" t="s">
        <v>0</v>
      </c>
      <c r="D1657" s="92" t="s">
        <v>0</v>
      </c>
      <c r="E1657" s="258">
        <v>296.42099999999999</v>
      </c>
      <c r="G1657" s="83" t="s">
        <v>0</v>
      </c>
      <c r="H1657" s="83" t="s">
        <v>0</v>
      </c>
      <c r="I1657" s="83" t="s">
        <v>0</v>
      </c>
      <c r="J1657" s="83" t="s">
        <v>0</v>
      </c>
      <c r="K1657" s="258">
        <f t="shared" si="179"/>
        <v>0.42654542251374661</v>
      </c>
      <c r="M1657" s="258">
        <f t="shared" si="176"/>
        <v>1057.4597787416481</v>
      </c>
      <c r="N1657" s="86">
        <f t="shared" si="177"/>
        <v>0.42654542251374661</v>
      </c>
      <c r="O1657" s="86">
        <f t="shared" si="178"/>
        <v>8.205751582451736</v>
      </c>
      <c r="Q1657" s="261">
        <v>44805</v>
      </c>
      <c r="R1657" s="88">
        <f t="shared" si="180"/>
        <v>1057.4597787416481</v>
      </c>
    </row>
    <row r="1658" spans="1:18" x14ac:dyDescent="0.3">
      <c r="A1658" s="261">
        <v>44835</v>
      </c>
      <c r="B1658" s="92" t="s">
        <v>0</v>
      </c>
      <c r="C1658" s="92" t="s">
        <v>0</v>
      </c>
      <c r="D1658" s="92" t="s">
        <v>0</v>
      </c>
      <c r="E1658" s="258">
        <v>297.97899999999998</v>
      </c>
      <c r="G1658" s="83" t="s">
        <v>0</v>
      </c>
      <c r="H1658" s="83" t="s">
        <v>0</v>
      </c>
      <c r="I1658" s="83" t="s">
        <v>0</v>
      </c>
      <c r="J1658" s="83" t="s">
        <v>0</v>
      </c>
      <c r="K1658" s="258">
        <f t="shared" si="179"/>
        <v>0.52560378650634565</v>
      </c>
      <c r="M1658" s="258">
        <f t="shared" si="176"/>
        <v>1063.0178273794959</v>
      </c>
      <c r="N1658" s="86">
        <f t="shared" si="177"/>
        <v>0.52560378650634565</v>
      </c>
      <c r="O1658" s="86">
        <f t="shared" si="178"/>
        <v>7.7572614708094401</v>
      </c>
      <c r="Q1658" s="261">
        <v>44835</v>
      </c>
      <c r="R1658" s="88">
        <f t="shared" si="180"/>
        <v>1063.0178273794959</v>
      </c>
    </row>
    <row r="1659" spans="1:18" x14ac:dyDescent="0.3">
      <c r="A1659" s="261">
        <v>44866</v>
      </c>
      <c r="B1659" s="92" t="s">
        <v>0</v>
      </c>
      <c r="C1659" s="92" t="s">
        <v>0</v>
      </c>
      <c r="D1659" s="92" t="s">
        <v>0</v>
      </c>
      <c r="E1659" s="258">
        <v>298.70800000000003</v>
      </c>
      <c r="G1659" s="83" t="s">
        <v>0</v>
      </c>
      <c r="H1659" s="83" t="s">
        <v>0</v>
      </c>
      <c r="I1659" s="83" t="s">
        <v>0</v>
      </c>
      <c r="J1659" s="83" t="s">
        <v>0</v>
      </c>
      <c r="K1659" s="258">
        <f t="shared" si="179"/>
        <v>0.24464811278648302</v>
      </c>
      <c r="M1659" s="258">
        <f t="shared" si="176"/>
        <v>1065.6184804327636</v>
      </c>
      <c r="N1659" s="86">
        <f t="shared" si="177"/>
        <v>0.24464811278648302</v>
      </c>
      <c r="O1659" s="86">
        <f t="shared" si="178"/>
        <v>7.1313803689782462</v>
      </c>
      <c r="Q1659" s="261">
        <v>44866</v>
      </c>
      <c r="R1659" s="88">
        <f t="shared" si="180"/>
        <v>1065.6184804327636</v>
      </c>
    </row>
    <row r="1660" spans="1:18" x14ac:dyDescent="0.3">
      <c r="A1660" s="261">
        <v>44896</v>
      </c>
      <c r="B1660" s="92" t="s">
        <v>0</v>
      </c>
      <c r="C1660" s="92" t="s">
        <v>0</v>
      </c>
      <c r="D1660" s="92" t="s">
        <v>0</v>
      </c>
      <c r="E1660" s="258">
        <v>298.80799999999999</v>
      </c>
      <c r="G1660" s="83" t="s">
        <v>0</v>
      </c>
      <c r="H1660" s="83" t="s">
        <v>0</v>
      </c>
      <c r="I1660" s="83" t="s">
        <v>0</v>
      </c>
      <c r="J1660" s="83" t="s">
        <v>0</v>
      </c>
      <c r="K1660" s="258">
        <f t="shared" si="179"/>
        <v>3.3477509808887973E-2</v>
      </c>
      <c r="M1660" s="258">
        <f t="shared" si="176"/>
        <v>1065.9752229640758</v>
      </c>
      <c r="N1660" s="86">
        <f t="shared" si="177"/>
        <v>3.3477509808887973E-2</v>
      </c>
      <c r="O1660" s="86">
        <f t="shared" si="178"/>
        <v>6.4108316773857643</v>
      </c>
      <c r="Q1660" s="261">
        <v>44896</v>
      </c>
      <c r="R1660" s="88">
        <f t="shared" si="180"/>
        <v>1065.9752229640758</v>
      </c>
    </row>
    <row r="1661" spans="1:18" x14ac:dyDescent="0.3">
      <c r="A1661" s="261">
        <v>44927</v>
      </c>
      <c r="B1661" s="92" t="s">
        <v>0</v>
      </c>
      <c r="C1661" s="92" t="s">
        <v>0</v>
      </c>
      <c r="D1661" s="92" t="s">
        <v>0</v>
      </c>
      <c r="E1661" s="258">
        <v>300.45600000000002</v>
      </c>
      <c r="G1661" s="83" t="s">
        <v>0</v>
      </c>
      <c r="H1661" s="83" t="s">
        <v>0</v>
      </c>
      <c r="I1661" s="83" t="s">
        <v>0</v>
      </c>
      <c r="J1661" s="83" t="s">
        <v>0</v>
      </c>
      <c r="K1661" s="258">
        <f t="shared" si="179"/>
        <v>0.55152472490698212</v>
      </c>
      <c r="M1661" s="258">
        <f t="shared" si="176"/>
        <v>1071.854339880105</v>
      </c>
      <c r="N1661" s="86">
        <f t="shared" si="177"/>
        <v>0.55152472490698212</v>
      </c>
      <c r="O1661" s="86">
        <f t="shared" si="178"/>
        <v>6.3402963099291165</v>
      </c>
      <c r="Q1661" s="261">
        <v>44927</v>
      </c>
      <c r="R1661" s="88">
        <f t="shared" si="180"/>
        <v>1071.854339880105</v>
      </c>
    </row>
    <row r="1662" spans="1:18" x14ac:dyDescent="0.3">
      <c r="A1662" s="261">
        <v>44958</v>
      </c>
      <c r="B1662" s="92" t="s">
        <v>0</v>
      </c>
      <c r="C1662" s="92" t="s">
        <v>0</v>
      </c>
      <c r="D1662" s="92" t="s">
        <v>0</v>
      </c>
      <c r="E1662" s="258">
        <v>301.476</v>
      </c>
      <c r="G1662" s="83" t="s">
        <v>0</v>
      </c>
      <c r="H1662" s="83" t="s">
        <v>0</v>
      </c>
      <c r="I1662" s="83" t="s">
        <v>0</v>
      </c>
      <c r="J1662" s="83" t="s">
        <v>0</v>
      </c>
      <c r="K1662" s="258">
        <f t="shared" si="179"/>
        <v>0.33948398434380245</v>
      </c>
      <c r="M1662" s="258">
        <f t="shared" si="176"/>
        <v>1075.4931136994919</v>
      </c>
      <c r="N1662" s="86">
        <f t="shared" si="177"/>
        <v>0.33948398434380245</v>
      </c>
      <c r="O1662" s="86">
        <f t="shared" si="178"/>
        <v>5.9576487127668942</v>
      </c>
      <c r="Q1662" s="261">
        <v>44958</v>
      </c>
      <c r="R1662" s="88">
        <f t="shared" si="180"/>
        <v>1075.4931136994919</v>
      </c>
    </row>
    <row r="1663" spans="1:18" x14ac:dyDescent="0.3">
      <c r="A1663" s="261">
        <v>44986</v>
      </c>
      <c r="B1663" s="92" t="s">
        <v>0</v>
      </c>
      <c r="C1663" s="92" t="s">
        <v>0</v>
      </c>
      <c r="D1663" s="92" t="s">
        <v>0</v>
      </c>
      <c r="E1663" s="258">
        <v>301.64299999999997</v>
      </c>
      <c r="G1663" s="83" t="s">
        <v>0</v>
      </c>
      <c r="H1663" s="83" t="s">
        <v>0</v>
      </c>
      <c r="I1663" s="83" t="s">
        <v>0</v>
      </c>
      <c r="J1663" s="83" t="s">
        <v>0</v>
      </c>
      <c r="K1663" s="258">
        <f t="shared" si="179"/>
        <v>5.5394127559060813E-2</v>
      </c>
      <c r="M1663" s="258">
        <f t="shared" si="176"/>
        <v>1076.0888737267835</v>
      </c>
      <c r="N1663" s="86">
        <f t="shared" si="177"/>
        <v>5.5394127559060813E-2</v>
      </c>
      <c r="O1663" s="86">
        <f t="shared" si="178"/>
        <v>4.9313486417571273</v>
      </c>
      <c r="Q1663" s="261">
        <v>44986</v>
      </c>
      <c r="R1663" s="88">
        <f t="shared" si="180"/>
        <v>1076.0888737267835</v>
      </c>
    </row>
    <row r="1664" spans="1:18" x14ac:dyDescent="0.3">
      <c r="A1664" s="261">
        <v>45017</v>
      </c>
      <c r="B1664" s="92" t="s">
        <v>0</v>
      </c>
      <c r="C1664" s="92" t="s">
        <v>0</v>
      </c>
      <c r="D1664" s="92" t="s">
        <v>0</v>
      </c>
      <c r="E1664" s="258">
        <v>302.858</v>
      </c>
      <c r="G1664" s="83" t="s">
        <v>0</v>
      </c>
      <c r="H1664" s="83" t="s">
        <v>0</v>
      </c>
      <c r="I1664" s="83" t="s">
        <v>0</v>
      </c>
      <c r="J1664" s="83" t="s">
        <v>0</v>
      </c>
      <c r="K1664" s="258">
        <f t="shared" si="179"/>
        <v>0.40279403135494718</v>
      </c>
      <c r="M1664" s="258">
        <f t="shared" si="176"/>
        <v>1080.4232954822296</v>
      </c>
      <c r="N1664" s="86">
        <f t="shared" si="177"/>
        <v>0.40279403135494718</v>
      </c>
      <c r="O1664" s="86">
        <f t="shared" si="178"/>
        <v>4.9469474880623032</v>
      </c>
      <c r="Q1664" s="261">
        <v>45017</v>
      </c>
      <c r="R1664" s="88">
        <f t="shared" si="180"/>
        <v>1080.4232954822296</v>
      </c>
    </row>
    <row r="1665" spans="1:18" x14ac:dyDescent="0.3">
      <c r="A1665" s="261">
        <v>45047</v>
      </c>
      <c r="B1665" s="92" t="s">
        <v>0</v>
      </c>
      <c r="C1665" s="92" t="s">
        <v>0</v>
      </c>
      <c r="D1665" s="92" t="s">
        <v>0</v>
      </c>
      <c r="E1665" s="258">
        <v>303.31599999999997</v>
      </c>
      <c r="G1665" s="83" t="s">
        <v>0</v>
      </c>
      <c r="H1665" s="83" t="s">
        <v>0</v>
      </c>
      <c r="I1665" s="83" t="s">
        <v>0</v>
      </c>
      <c r="J1665" s="83" t="s">
        <v>0</v>
      </c>
      <c r="K1665" s="258">
        <f t="shared" si="179"/>
        <v>0.15122598709624846</v>
      </c>
      <c r="M1665" s="258">
        <f t="shared" si="176"/>
        <v>1082.0571762756404</v>
      </c>
      <c r="N1665" s="86">
        <f t="shared" si="177"/>
        <v>0.15122598709624846</v>
      </c>
      <c r="O1665" s="86">
        <f t="shared" si="178"/>
        <v>4.1253145393564283</v>
      </c>
      <c r="Q1665" s="261">
        <v>45047</v>
      </c>
      <c r="R1665" s="88">
        <f t="shared" si="180"/>
        <v>1082.0571762756404</v>
      </c>
    </row>
    <row r="1666" spans="1:18" x14ac:dyDescent="0.3">
      <c r="A1666" s="261">
        <v>45078</v>
      </c>
      <c r="B1666" s="92" t="s">
        <v>0</v>
      </c>
      <c r="C1666" s="92" t="s">
        <v>0</v>
      </c>
      <c r="D1666" s="92" t="s">
        <v>0</v>
      </c>
      <c r="E1666" s="258">
        <v>304.09899999999999</v>
      </c>
      <c r="G1666" s="83" t="s">
        <v>0</v>
      </c>
      <c r="H1666" s="83" t="s">
        <v>0</v>
      </c>
      <c r="I1666" s="83" t="s">
        <v>0</v>
      </c>
      <c r="J1666" s="83" t="s">
        <v>0</v>
      </c>
      <c r="K1666" s="258">
        <f t="shared" si="179"/>
        <v>0.25814661936727212</v>
      </c>
      <c r="M1666" s="258">
        <f t="shared" si="176"/>
        <v>1084.8504702958169</v>
      </c>
      <c r="N1666" s="86">
        <f t="shared" si="177"/>
        <v>0.25814661936727212</v>
      </c>
      <c r="O1666" s="86">
        <f t="shared" si="178"/>
        <v>3.059253334779255</v>
      </c>
      <c r="Q1666" s="261">
        <v>45078</v>
      </c>
      <c r="R1666" s="88">
        <f t="shared" si="180"/>
        <v>1084.8504702958169</v>
      </c>
    </row>
    <row r="1667" spans="1:18" x14ac:dyDescent="0.3">
      <c r="A1667" s="261">
        <v>45108</v>
      </c>
      <c r="B1667" s="92" t="s">
        <v>0</v>
      </c>
      <c r="C1667" s="92" t="s">
        <v>0</v>
      </c>
      <c r="D1667" s="92" t="s">
        <v>0</v>
      </c>
      <c r="E1667" s="258">
        <v>304.61500000000001</v>
      </c>
      <c r="G1667" s="83" t="s">
        <v>0</v>
      </c>
      <c r="H1667" s="83" t="s">
        <v>0</v>
      </c>
      <c r="I1667" s="83" t="s">
        <v>0</v>
      </c>
      <c r="J1667" s="83" t="s">
        <v>0</v>
      </c>
      <c r="K1667" s="258">
        <f t="shared" si="179"/>
        <v>0.16968158395787025</v>
      </c>
      <c r="M1667" s="258">
        <f t="shared" si="176"/>
        <v>1086.6912617573892</v>
      </c>
      <c r="N1667" s="86">
        <f t="shared" si="177"/>
        <v>0.16968158395787025</v>
      </c>
      <c r="O1667" s="86">
        <f t="shared" si="178"/>
        <v>3.2803282023462055</v>
      </c>
      <c r="Q1667" s="261">
        <v>45108</v>
      </c>
      <c r="R1667" s="88">
        <f t="shared" si="180"/>
        <v>1086.6912617573892</v>
      </c>
    </row>
    <row r="1668" spans="1:18" x14ac:dyDescent="0.3">
      <c r="A1668" s="261">
        <v>45139</v>
      </c>
      <c r="B1668" s="92" t="s">
        <v>0</v>
      </c>
      <c r="C1668" s="92" t="s">
        <v>0</v>
      </c>
      <c r="D1668" s="92" t="s">
        <v>0</v>
      </c>
      <c r="E1668" s="258">
        <v>306.13799999999998</v>
      </c>
      <c r="G1668" s="83" t="s">
        <v>0</v>
      </c>
      <c r="H1668" s="83" t="s">
        <v>0</v>
      </c>
      <c r="I1668" s="83" t="s">
        <v>0</v>
      </c>
      <c r="J1668" s="83" t="s">
        <v>0</v>
      </c>
      <c r="K1668" s="258">
        <f t="shared" si="179"/>
        <v>0.49997537875678955</v>
      </c>
      <c r="M1668" s="258">
        <f t="shared" si="176"/>
        <v>1092.1244505092775</v>
      </c>
      <c r="N1668" s="86">
        <f t="shared" si="177"/>
        <v>0.49997537875678955</v>
      </c>
      <c r="O1668" s="86">
        <f t="shared" si="178"/>
        <v>3.7186358677607334</v>
      </c>
      <c r="Q1668" s="261">
        <v>45139</v>
      </c>
      <c r="R1668" s="88">
        <f t="shared" si="180"/>
        <v>1092.1244505092775</v>
      </c>
    </row>
    <row r="1669" spans="1:18" x14ac:dyDescent="0.3">
      <c r="A1669" s="261">
        <v>45170</v>
      </c>
      <c r="B1669" s="92" t="s">
        <v>0</v>
      </c>
      <c r="C1669" s="92" t="s">
        <v>0</v>
      </c>
      <c r="D1669" s="92" t="s">
        <v>0</v>
      </c>
      <c r="E1669" s="258">
        <v>307.37400000000002</v>
      </c>
      <c r="G1669" s="83" t="s">
        <v>0</v>
      </c>
      <c r="H1669" s="83" t="s">
        <v>0</v>
      </c>
      <c r="I1669" s="83" t="s">
        <v>0</v>
      </c>
      <c r="J1669" s="83" t="s">
        <v>0</v>
      </c>
      <c r="K1669" s="258">
        <f t="shared" si="179"/>
        <v>0.4037394900339164</v>
      </c>
      <c r="M1669" s="258">
        <f t="shared" si="176"/>
        <v>1096.5337881962994</v>
      </c>
      <c r="N1669" s="86">
        <f t="shared" si="177"/>
        <v>0.4037394900339164</v>
      </c>
      <c r="O1669" s="86">
        <f t="shared" si="178"/>
        <v>3.6950823322233983</v>
      </c>
      <c r="Q1669" s="261">
        <v>45170</v>
      </c>
      <c r="R1669" s="88">
        <f t="shared" si="180"/>
        <v>1096.5337881962994</v>
      </c>
    </row>
    <row r="1670" spans="1:18" x14ac:dyDescent="0.3">
      <c r="A1670" s="261">
        <v>45200</v>
      </c>
      <c r="B1670" s="92" t="s">
        <v>0</v>
      </c>
      <c r="C1670" s="92" t="s">
        <v>0</v>
      </c>
      <c r="D1670" s="92" t="s">
        <v>0</v>
      </c>
      <c r="E1670" s="258">
        <v>307.65300000000002</v>
      </c>
      <c r="G1670" s="83" t="s">
        <v>0</v>
      </c>
      <c r="H1670" s="83" t="s">
        <v>0</v>
      </c>
      <c r="I1670" s="83" t="s">
        <v>0</v>
      </c>
      <c r="J1670" s="83" t="s">
        <v>0</v>
      </c>
      <c r="K1670" s="258">
        <f t="shared" si="179"/>
        <v>9.0768900427495858E-2</v>
      </c>
      <c r="M1670" s="258">
        <f t="shared" si="176"/>
        <v>1097.5290998586611</v>
      </c>
      <c r="N1670" s="86">
        <f t="shared" si="177"/>
        <v>9.0768900427495858E-2</v>
      </c>
      <c r="O1670" s="86">
        <f t="shared" si="178"/>
        <v>3.2465375076766945</v>
      </c>
      <c r="Q1670" s="261">
        <v>45200</v>
      </c>
      <c r="R1670" s="88">
        <f t="shared" si="180"/>
        <v>1097.5290998586611</v>
      </c>
    </row>
    <row r="1671" spans="1:18" x14ac:dyDescent="0.3">
      <c r="A1671" s="261">
        <v>45231</v>
      </c>
      <c r="B1671" s="92" t="s">
        <v>0</v>
      </c>
      <c r="C1671" s="92" t="s">
        <v>0</v>
      </c>
      <c r="D1671" s="92" t="s">
        <v>0</v>
      </c>
      <c r="E1671" s="258">
        <v>308.08699999999999</v>
      </c>
      <c r="G1671" s="83" t="s">
        <v>0</v>
      </c>
      <c r="H1671" s="83" t="s">
        <v>0</v>
      </c>
      <c r="I1671" s="83" t="s">
        <v>0</v>
      </c>
      <c r="J1671" s="83" t="s">
        <v>0</v>
      </c>
      <c r="K1671" s="258">
        <f t="shared" si="179"/>
        <v>0.14106802143973862</v>
      </c>
      <c r="M1671" s="258">
        <f t="shared" si="176"/>
        <v>1099.0773624445571</v>
      </c>
      <c r="N1671" s="86">
        <f t="shared" si="177"/>
        <v>0.14106802143973862</v>
      </c>
      <c r="O1671" s="86">
        <f t="shared" si="178"/>
        <v>3.1398556449776738</v>
      </c>
      <c r="Q1671" s="261">
        <v>45231</v>
      </c>
      <c r="R1671" s="88">
        <f t="shared" si="180"/>
        <v>1099.0773624445571</v>
      </c>
    </row>
    <row r="1672" spans="1:18" x14ac:dyDescent="0.3">
      <c r="A1672" s="261">
        <v>45261</v>
      </c>
      <c r="B1672" s="92" t="s">
        <v>0</v>
      </c>
      <c r="C1672" s="92" t="s">
        <v>0</v>
      </c>
      <c r="D1672" s="92" t="s">
        <v>0</v>
      </c>
      <c r="E1672" s="258">
        <v>308.73500000000001</v>
      </c>
      <c r="G1672" s="83" t="s">
        <v>0</v>
      </c>
      <c r="H1672" s="83" t="s">
        <v>0</v>
      </c>
      <c r="I1672" s="83" t="s">
        <v>0</v>
      </c>
      <c r="J1672" s="83" t="s">
        <v>0</v>
      </c>
      <c r="K1672" s="258">
        <f t="shared" si="179"/>
        <v>0.21033019893732519</v>
      </c>
      <c r="M1672" s="258">
        <f t="shared" si="176"/>
        <v>1101.389054047462</v>
      </c>
      <c r="N1672" s="86">
        <f t="shared" si="177"/>
        <v>0.21033019893732519</v>
      </c>
      <c r="O1672" s="86">
        <f t="shared" si="178"/>
        <v>3.3222002088297842</v>
      </c>
      <c r="Q1672" s="261">
        <v>45261</v>
      </c>
      <c r="R1672" s="88">
        <f t="shared" si="180"/>
        <v>1101.389054047462</v>
      </c>
    </row>
    <row r="1673" spans="1:18" x14ac:dyDescent="0.3">
      <c r="A1673" s="261">
        <v>45292</v>
      </c>
      <c r="B1673" s="92" t="s">
        <v>0</v>
      </c>
      <c r="C1673" s="92" t="s">
        <v>0</v>
      </c>
      <c r="D1673" s="92" t="s">
        <v>0</v>
      </c>
      <c r="E1673" s="258">
        <v>309.79399999999998</v>
      </c>
      <c r="G1673" s="83" t="s">
        <v>0</v>
      </c>
      <c r="H1673" s="83" t="s">
        <v>0</v>
      </c>
      <c r="I1673" s="83" t="s">
        <v>0</v>
      </c>
      <c r="J1673" s="83" t="s">
        <v>0</v>
      </c>
      <c r="K1673" s="258">
        <f t="shared" si="179"/>
        <v>0.34301261599751776</v>
      </c>
      <c r="M1673" s="258">
        <f t="shared" si="176"/>
        <v>1105.1669574540606</v>
      </c>
      <c r="N1673" s="86">
        <f t="shared" si="177"/>
        <v>0.34301261599751776</v>
      </c>
      <c r="O1673" s="86">
        <f t="shared" si="178"/>
        <v>3.1079425939238847</v>
      </c>
      <c r="Q1673" s="261">
        <v>45292</v>
      </c>
      <c r="R1673" s="88">
        <f t="shared" si="180"/>
        <v>1105.1669574540606</v>
      </c>
    </row>
    <row r="1674" spans="1:18" x14ac:dyDescent="0.3">
      <c r="A1674" s="261">
        <v>45323</v>
      </c>
      <c r="B1674" s="92" t="s">
        <v>0</v>
      </c>
      <c r="C1674" s="92" t="s">
        <v>0</v>
      </c>
      <c r="D1674" s="92" t="s">
        <v>0</v>
      </c>
      <c r="E1674" s="258">
        <v>311.02199999999999</v>
      </c>
      <c r="G1674" s="83" t="s">
        <v>0</v>
      </c>
      <c r="H1674" s="83" t="s">
        <v>0</v>
      </c>
      <c r="I1674" s="83" t="s">
        <v>0</v>
      </c>
      <c r="J1674" s="83" t="s">
        <v>0</v>
      </c>
      <c r="K1674" s="258">
        <f t="shared" si="179"/>
        <v>0.39639244142881669</v>
      </c>
      <c r="M1674" s="258">
        <f t="shared" si="176"/>
        <v>1109.5477557385773</v>
      </c>
      <c r="N1674" s="86">
        <f t="shared" si="177"/>
        <v>0.39639244142881669</v>
      </c>
      <c r="O1674" s="86">
        <f t="shared" si="178"/>
        <v>3.1664212076583098</v>
      </c>
      <c r="Q1674" s="261">
        <v>45323</v>
      </c>
      <c r="R1674" s="88">
        <f t="shared" si="180"/>
        <v>1109.5477557385773</v>
      </c>
    </row>
    <row r="1675" spans="1:18" x14ac:dyDescent="0.3">
      <c r="A1675" s="261">
        <v>45352</v>
      </c>
      <c r="B1675" s="92" t="s">
        <v>0</v>
      </c>
      <c r="C1675" s="92" t="s">
        <v>0</v>
      </c>
      <c r="D1675" s="92" t="s">
        <v>0</v>
      </c>
      <c r="E1675" s="258">
        <v>312.10700000000003</v>
      </c>
      <c r="G1675" s="83" t="s">
        <v>0</v>
      </c>
      <c r="H1675" s="83" t="s">
        <v>0</v>
      </c>
      <c r="I1675" s="83" t="s">
        <v>0</v>
      </c>
      <c r="J1675" s="83" t="s">
        <v>0</v>
      </c>
      <c r="K1675" s="258">
        <f t="shared" si="179"/>
        <v>0.34884992058441533</v>
      </c>
      <c r="M1675" s="258">
        <f t="shared" si="176"/>
        <v>1113.4184122033175</v>
      </c>
      <c r="N1675" s="86">
        <f t="shared" si="177"/>
        <v>0.34884992058441533</v>
      </c>
      <c r="O1675" s="86">
        <f t="shared" si="178"/>
        <v>3.4690014354717524</v>
      </c>
      <c r="Q1675" s="261">
        <v>45352</v>
      </c>
      <c r="R1675" s="88">
        <f t="shared" si="180"/>
        <v>1113.4184122033175</v>
      </c>
    </row>
    <row r="1676" spans="1:18" x14ac:dyDescent="0.3">
      <c r="A1676" s="261">
        <v>45383</v>
      </c>
      <c r="B1676" s="92" t="s">
        <v>0</v>
      </c>
      <c r="C1676" s="92" t="s">
        <v>0</v>
      </c>
      <c r="D1676" s="92" t="s">
        <v>0</v>
      </c>
      <c r="E1676" s="258">
        <v>313.01600000000002</v>
      </c>
      <c r="G1676" s="83" t="s">
        <v>0</v>
      </c>
      <c r="H1676" s="83" t="s">
        <v>0</v>
      </c>
      <c r="I1676" s="83" t="s">
        <v>0</v>
      </c>
      <c r="J1676" s="83" t="s">
        <v>0</v>
      </c>
      <c r="K1676" s="258">
        <f t="shared" si="179"/>
        <v>0.29124627131080771</v>
      </c>
      <c r="M1676" s="258">
        <f t="shared" si="176"/>
        <v>1116.6612018129476</v>
      </c>
      <c r="N1676" s="86">
        <f t="shared" si="177"/>
        <v>0.29124627131080771</v>
      </c>
      <c r="O1676" s="86">
        <f t="shared" si="178"/>
        <v>3.3540471111874526</v>
      </c>
      <c r="Q1676" s="261">
        <v>45383</v>
      </c>
      <c r="R1676" s="88">
        <f t="shared" si="180"/>
        <v>1116.6612018129476</v>
      </c>
    </row>
    <row r="1677" spans="1:18" x14ac:dyDescent="0.3">
      <c r="A1677" s="261">
        <v>45413</v>
      </c>
      <c r="B1677" s="92" t="s">
        <v>0</v>
      </c>
      <c r="C1677" s="92" t="s">
        <v>0</v>
      </c>
      <c r="D1677" s="92" t="s">
        <v>0</v>
      </c>
      <c r="E1677" s="258">
        <v>313.14</v>
      </c>
      <c r="G1677" s="83" t="s">
        <v>0</v>
      </c>
      <c r="H1677" s="83" t="s">
        <v>0</v>
      </c>
      <c r="I1677" s="83" t="s">
        <v>0</v>
      </c>
      <c r="J1677" s="83" t="s">
        <v>0</v>
      </c>
      <c r="K1677" s="258">
        <f t="shared" si="179"/>
        <v>3.9614588391634342E-2</v>
      </c>
      <c r="M1677" s="258">
        <f t="shared" si="176"/>
        <v>1117.103562551775</v>
      </c>
      <c r="N1677" s="86">
        <f t="shared" si="177"/>
        <v>3.9614588391634342E-2</v>
      </c>
      <c r="O1677" s="86">
        <f t="shared" si="178"/>
        <v>3.2388663967611864</v>
      </c>
      <c r="Q1677" s="261">
        <v>45413</v>
      </c>
      <c r="R1677" s="88">
        <f t="shared" si="180"/>
        <v>1117.103562551775</v>
      </c>
    </row>
    <row r="1678" spans="1:18" x14ac:dyDescent="0.3">
      <c r="A1678" s="261">
        <v>45444</v>
      </c>
      <c r="B1678" s="92" t="s">
        <v>0</v>
      </c>
      <c r="C1678" s="92" t="s">
        <v>0</v>
      </c>
      <c r="D1678" s="92" t="s">
        <v>0</v>
      </c>
      <c r="E1678" s="258">
        <v>313.13099999999997</v>
      </c>
      <c r="G1678" s="83" t="s">
        <v>0</v>
      </c>
      <c r="H1678" s="83" t="s">
        <v>0</v>
      </c>
      <c r="I1678" s="83" t="s">
        <v>0</v>
      </c>
      <c r="J1678" s="83" t="s">
        <v>0</v>
      </c>
      <c r="K1678" s="258">
        <f t="shared" si="179"/>
        <v>-2.8741138149102063E-3</v>
      </c>
      <c r="M1678" s="258">
        <f t="shared" si="176"/>
        <v>1117.0714557239569</v>
      </c>
      <c r="N1678" s="86">
        <f t="shared" si="177"/>
        <v>-2.8741138149102063E-3</v>
      </c>
      <c r="O1678" s="86">
        <f t="shared" si="178"/>
        <v>2.9700853998204879</v>
      </c>
      <c r="Q1678" s="261">
        <v>45444</v>
      </c>
      <c r="R1678" s="88">
        <f t="shared" si="180"/>
        <v>1117.0714557239569</v>
      </c>
    </row>
    <row r="1679" spans="1:18" x14ac:dyDescent="0.3">
      <c r="A1679" s="261">
        <v>45474</v>
      </c>
      <c r="B1679" s="92" t="s">
        <v>0</v>
      </c>
      <c r="C1679" s="92" t="s">
        <v>0</v>
      </c>
      <c r="D1679" s="92" t="s">
        <v>0</v>
      </c>
      <c r="E1679" s="258">
        <v>313.56599999999997</v>
      </c>
      <c r="G1679" s="83" t="s">
        <v>0</v>
      </c>
      <c r="H1679" s="83" t="s">
        <v>0</v>
      </c>
      <c r="I1679" s="83" t="s">
        <v>0</v>
      </c>
      <c r="J1679" s="83" t="s">
        <v>0</v>
      </c>
      <c r="K1679" s="258">
        <f t="shared" si="179"/>
        <v>0.1389194937581939</v>
      </c>
      <c r="M1679" s="258">
        <f t="shared" si="176"/>
        <v>1118.6232857351658</v>
      </c>
      <c r="N1679" s="86">
        <f t="shared" si="177"/>
        <v>0.1389194937581939</v>
      </c>
      <c r="O1679" s="86">
        <f t="shared" si="178"/>
        <v>2.9384633061405596</v>
      </c>
      <c r="Q1679" s="261">
        <v>45474</v>
      </c>
      <c r="R1679" s="88">
        <f t="shared" si="180"/>
        <v>1118.6232857351658</v>
      </c>
    </row>
    <row r="1680" spans="1:18" x14ac:dyDescent="0.3">
      <c r="A1680" s="261">
        <v>45505</v>
      </c>
      <c r="B1680" s="92" t="s">
        <v>0</v>
      </c>
      <c r="C1680" s="92" t="s">
        <v>0</v>
      </c>
      <c r="D1680" s="92" t="s">
        <v>0</v>
      </c>
      <c r="E1680" s="258">
        <v>314.13099999999997</v>
      </c>
      <c r="G1680" s="83" t="s">
        <v>0</v>
      </c>
      <c r="H1680" s="83" t="s">
        <v>0</v>
      </c>
      <c r="I1680" s="83" t="s">
        <v>0</v>
      </c>
      <c r="J1680" s="83" t="s">
        <v>0</v>
      </c>
      <c r="K1680" s="258">
        <f t="shared" si="179"/>
        <v>0.18018535172819039</v>
      </c>
      <c r="M1680" s="258">
        <f t="shared" si="176"/>
        <v>1120.6388810370811</v>
      </c>
      <c r="N1680" s="86">
        <f t="shared" si="177"/>
        <v>0.18018535172819039</v>
      </c>
      <c r="O1680" s="86">
        <f t="shared" si="178"/>
        <v>2.6109140322338575</v>
      </c>
      <c r="Q1680" s="261">
        <v>45505</v>
      </c>
      <c r="R1680" s="88">
        <f t="shared" si="180"/>
        <v>1120.6388810370811</v>
      </c>
    </row>
    <row r="1681" spans="1:18" x14ac:dyDescent="0.3">
      <c r="A1681" s="261">
        <v>45536</v>
      </c>
      <c r="B1681" s="92" t="s">
        <v>0</v>
      </c>
      <c r="C1681" s="92" t="s">
        <v>0</v>
      </c>
      <c r="D1681" s="92" t="s">
        <v>0</v>
      </c>
      <c r="E1681" s="258">
        <v>314.851</v>
      </c>
      <c r="G1681" s="83" t="s">
        <v>0</v>
      </c>
      <c r="H1681" s="83" t="s">
        <v>0</v>
      </c>
      <c r="I1681" s="83" t="s">
        <v>0</v>
      </c>
      <c r="J1681" s="83" t="s">
        <v>0</v>
      </c>
      <c r="K1681" s="258">
        <f t="shared" si="179"/>
        <v>0.22920373984103293</v>
      </c>
      <c r="M1681" s="258">
        <f t="shared" si="176"/>
        <v>1123.2074272625307</v>
      </c>
      <c r="N1681" s="86">
        <f t="shared" si="177"/>
        <v>0.22920373984103293</v>
      </c>
      <c r="O1681" s="86">
        <f t="shared" si="178"/>
        <v>2.4325414641446663</v>
      </c>
      <c r="Q1681" s="261">
        <v>45536</v>
      </c>
      <c r="R1681" s="88">
        <f t="shared" si="180"/>
        <v>1123.2074272625307</v>
      </c>
    </row>
    <row r="1682" spans="1:18" x14ac:dyDescent="0.3">
      <c r="A1682" s="261">
        <v>45566</v>
      </c>
      <c r="B1682" s="92" t="s">
        <v>0</v>
      </c>
      <c r="C1682" s="92" t="s">
        <v>0</v>
      </c>
      <c r="D1682" s="92" t="s">
        <v>0</v>
      </c>
      <c r="E1682" s="258">
        <v>315.56400000000002</v>
      </c>
      <c r="G1682" s="83" t="s">
        <v>0</v>
      </c>
      <c r="H1682" s="83" t="s">
        <v>0</v>
      </c>
      <c r="I1682" s="83" t="s">
        <v>0</v>
      </c>
      <c r="J1682" s="83" t="s">
        <v>0</v>
      </c>
      <c r="K1682" s="258">
        <f t="shared" si="179"/>
        <v>0.2264563237849071</v>
      </c>
      <c r="M1682" s="258">
        <f t="shared" si="176"/>
        <v>1125.7510015107885</v>
      </c>
      <c r="N1682" s="86">
        <f t="shared" si="177"/>
        <v>0.2264563237849071</v>
      </c>
      <c r="O1682" s="86">
        <f t="shared" si="178"/>
        <v>2.5714034967967425</v>
      </c>
      <c r="Q1682" s="261">
        <v>45566</v>
      </c>
      <c r="R1682" s="88">
        <f t="shared" si="180"/>
        <v>1125.7510015107885</v>
      </c>
    </row>
    <row r="1683" spans="1:18" x14ac:dyDescent="0.3">
      <c r="A1683" s="261">
        <v>45597</v>
      </c>
      <c r="B1683" s="92" t="s">
        <v>0</v>
      </c>
      <c r="C1683" s="92" t="s">
        <v>0</v>
      </c>
      <c r="D1683" s="92" t="s">
        <v>0</v>
      </c>
      <c r="E1683" s="258">
        <v>316.44900000000001</v>
      </c>
      <c r="G1683" s="83" t="s">
        <v>0</v>
      </c>
      <c r="H1683" s="83" t="s">
        <v>0</v>
      </c>
      <c r="I1683" s="83" t="s">
        <v>0</v>
      </c>
      <c r="J1683" s="83" t="s">
        <v>0</v>
      </c>
      <c r="K1683" s="258">
        <f t="shared" si="179"/>
        <v>0.28045024147240749</v>
      </c>
      <c r="M1683" s="258">
        <f t="shared" si="176"/>
        <v>1128.9081729129034</v>
      </c>
      <c r="N1683" s="86">
        <f t="shared" si="177"/>
        <v>0.28045024147240749</v>
      </c>
      <c r="O1683" s="86">
        <f t="shared" si="178"/>
        <v>2.7141684004842848</v>
      </c>
      <c r="Q1683" s="261">
        <v>45597</v>
      </c>
      <c r="R1683" s="88">
        <f t="shared" si="180"/>
        <v>1128.9081729129034</v>
      </c>
    </row>
    <row r="1684" spans="1:18" x14ac:dyDescent="0.3">
      <c r="A1684" s="261">
        <v>45627</v>
      </c>
      <c r="B1684" s="92" t="s">
        <v>0</v>
      </c>
      <c r="C1684" s="92" t="s">
        <v>0</v>
      </c>
      <c r="D1684" s="92" t="s">
        <v>0</v>
      </c>
      <c r="E1684" s="258">
        <v>317.60300000000001</v>
      </c>
      <c r="G1684" s="83" t="s">
        <v>0</v>
      </c>
      <c r="H1684" s="83" t="s">
        <v>0</v>
      </c>
      <c r="I1684" s="83" t="s">
        <v>0</v>
      </c>
      <c r="J1684" s="83" t="s">
        <v>0</v>
      </c>
      <c r="K1684" s="258">
        <f t="shared" si="179"/>
        <v>0.36467171645351293</v>
      </c>
      <c r="M1684" s="258">
        <f t="shared" si="176"/>
        <v>1133.0249817242488</v>
      </c>
      <c r="N1684" s="86">
        <f t="shared" si="177"/>
        <v>0.36467171645351293</v>
      </c>
      <c r="O1684" s="86">
        <f t="shared" si="178"/>
        <v>2.8723662688065588</v>
      </c>
      <c r="Q1684" s="261">
        <v>45627</v>
      </c>
      <c r="R1684" s="88">
        <f t="shared" si="180"/>
        <v>1133.0249817242488</v>
      </c>
    </row>
    <row r="1685" spans="1:18" x14ac:dyDescent="0.3">
      <c r="A1685" s="261">
        <v>45658</v>
      </c>
      <c r="B1685" s="92" t="s">
        <v>0</v>
      </c>
      <c r="C1685" s="92" t="s">
        <v>0</v>
      </c>
      <c r="D1685" s="92" t="s">
        <v>0</v>
      </c>
      <c r="E1685" s="258">
        <v>319.08600000000001</v>
      </c>
      <c r="G1685" s="83" t="s">
        <v>0</v>
      </c>
      <c r="H1685" s="83" t="s">
        <v>0</v>
      </c>
      <c r="I1685" s="83" t="s">
        <v>0</v>
      </c>
      <c r="J1685" s="83" t="s">
        <v>0</v>
      </c>
      <c r="K1685" s="258">
        <f t="shared" si="179"/>
        <v>0.46693513600313263</v>
      </c>
      <c r="M1685" s="258">
        <f t="shared" si="176"/>
        <v>1138.3154734636125</v>
      </c>
      <c r="N1685" s="86">
        <f t="shared" si="177"/>
        <v>0.46693513600313263</v>
      </c>
      <c r="O1685" s="86">
        <f t="shared" si="178"/>
        <v>2.9994125128311122</v>
      </c>
      <c r="Q1685" s="261">
        <v>45658</v>
      </c>
      <c r="R1685" s="88">
        <f t="shared" si="180"/>
        <v>1138.3154734636125</v>
      </c>
    </row>
    <row r="1686" spans="1:18" x14ac:dyDescent="0.3">
      <c r="A1686" s="261">
        <v>45689</v>
      </c>
      <c r="B1686" s="92" t="s">
        <v>0</v>
      </c>
      <c r="C1686" s="92" t="s">
        <v>0</v>
      </c>
      <c r="D1686" s="92" t="s">
        <v>0</v>
      </c>
      <c r="E1686" s="258">
        <v>319.77499999999998</v>
      </c>
      <c r="G1686" s="83" t="s">
        <v>0</v>
      </c>
      <c r="H1686" s="83" t="s">
        <v>0</v>
      </c>
      <c r="I1686" s="83" t="s">
        <v>0</v>
      </c>
      <c r="J1686" s="83" t="s">
        <v>0</v>
      </c>
      <c r="K1686" s="258">
        <f t="shared" si="179"/>
        <v>0.2159292479143371</v>
      </c>
      <c r="M1686" s="258">
        <f t="shared" si="176"/>
        <v>1140.7734295043551</v>
      </c>
      <c r="N1686" s="86">
        <f t="shared" si="177"/>
        <v>0.2159292479143371</v>
      </c>
      <c r="O1686" s="86">
        <f t="shared" si="178"/>
        <v>2.8142703731568908</v>
      </c>
      <c r="Q1686" s="261">
        <v>45689</v>
      </c>
      <c r="R1686" s="88">
        <f t="shared" si="180"/>
        <v>1140.7734295043551</v>
      </c>
    </row>
    <row r="1687" spans="1:18" x14ac:dyDescent="0.3">
      <c r="A1687" s="261">
        <v>45717</v>
      </c>
      <c r="B1687" s="92" t="s">
        <v>0</v>
      </c>
      <c r="C1687" s="92" t="s">
        <v>0</v>
      </c>
      <c r="D1687" s="92" t="s">
        <v>0</v>
      </c>
      <c r="E1687" s="258">
        <v>319.61500000000001</v>
      </c>
      <c r="G1687" s="83" t="s">
        <v>0</v>
      </c>
      <c r="H1687" s="83" t="s">
        <v>0</v>
      </c>
      <c r="I1687" s="83" t="s">
        <v>0</v>
      </c>
      <c r="J1687" s="83" t="s">
        <v>0</v>
      </c>
      <c r="K1687" s="258">
        <f t="shared" si="179"/>
        <v>-5.0035180986618411E-2</v>
      </c>
      <c r="M1687" s="258">
        <f t="shared" si="176"/>
        <v>1140.2026414542554</v>
      </c>
      <c r="N1687" s="86">
        <f t="shared" si="177"/>
        <v>-5.0035180986618411E-2</v>
      </c>
      <c r="O1687" s="86">
        <f t="shared" si="178"/>
        <v>2.4055852640280317</v>
      </c>
      <c r="Q1687" s="261">
        <v>45717</v>
      </c>
      <c r="R1687" s="88">
        <f t="shared" si="180"/>
        <v>1140.2026414542554</v>
      </c>
    </row>
    <row r="1688" spans="1:18" x14ac:dyDescent="0.3">
      <c r="A1688" s="261">
        <v>45748</v>
      </c>
      <c r="B1688" s="92" t="s">
        <v>0</v>
      </c>
      <c r="C1688" s="92" t="s">
        <v>0</v>
      </c>
      <c r="D1688" s="92" t="s">
        <v>0</v>
      </c>
      <c r="E1688" s="258">
        <v>320.32100000000003</v>
      </c>
      <c r="G1688" s="83" t="s">
        <v>0</v>
      </c>
      <c r="H1688" s="83" t="s">
        <v>0</v>
      </c>
      <c r="I1688" s="83" t="s">
        <v>0</v>
      </c>
      <c r="J1688" s="83" t="s">
        <v>0</v>
      </c>
      <c r="K1688" s="258">
        <f t="shared" si="179"/>
        <v>0.22089075919466961</v>
      </c>
      <c r="M1688" s="258">
        <f t="shared" si="176"/>
        <v>1142.7212437253213</v>
      </c>
      <c r="N1688" s="86">
        <f t="shared" si="177"/>
        <v>0.22089075919466961</v>
      </c>
      <c r="O1688" s="86">
        <f t="shared" si="178"/>
        <v>2.3337465177498906</v>
      </c>
      <c r="Q1688" s="261">
        <v>45748</v>
      </c>
      <c r="R1688" s="88">
        <f t="shared" si="180"/>
        <v>1142.7212437253213</v>
      </c>
    </row>
    <row r="1689" spans="1:18" x14ac:dyDescent="0.3">
      <c r="A1689" s="261">
        <v>45778</v>
      </c>
      <c r="B1689" s="92" t="s">
        <v>0</v>
      </c>
      <c r="C1689" s="92" t="s">
        <v>0</v>
      </c>
      <c r="D1689" s="92" t="s">
        <v>0</v>
      </c>
      <c r="E1689" s="258">
        <v>320.58</v>
      </c>
      <c r="G1689" s="83" t="s">
        <v>0</v>
      </c>
      <c r="H1689" s="83" t="s">
        <v>0</v>
      </c>
      <c r="I1689" s="83" t="s">
        <v>0</v>
      </c>
      <c r="J1689" s="83" t="s">
        <v>0</v>
      </c>
      <c r="K1689" s="258">
        <f t="shared" si="179"/>
        <v>8.0856390932826372E-2</v>
      </c>
      <c r="M1689" s="258">
        <f t="shared" si="176"/>
        <v>1143.6452068814203</v>
      </c>
      <c r="N1689" s="86">
        <f t="shared" si="177"/>
        <v>8.0856390932826372E-2</v>
      </c>
      <c r="O1689" s="86">
        <f t="shared" si="178"/>
        <v>2.3759340869898171</v>
      </c>
      <c r="Q1689" s="261">
        <v>45778</v>
      </c>
      <c r="R1689" s="88">
        <f t="shared" si="180"/>
        <v>1143.6452068814203</v>
      </c>
    </row>
    <row r="1690" spans="1:18" x14ac:dyDescent="0.3">
      <c r="A1690" s="261">
        <v>45809</v>
      </c>
      <c r="B1690" s="92" t="s">
        <v>0</v>
      </c>
      <c r="C1690" s="92" t="s">
        <v>0</v>
      </c>
      <c r="D1690" s="92" t="s">
        <v>0</v>
      </c>
      <c r="E1690" s="258">
        <v>321.5</v>
      </c>
      <c r="G1690" s="83" t="s">
        <v>0</v>
      </c>
      <c r="H1690" s="83" t="s">
        <v>0</v>
      </c>
      <c r="I1690" s="83" t="s">
        <v>0</v>
      </c>
      <c r="J1690" s="83" t="s">
        <v>0</v>
      </c>
      <c r="K1690" s="258">
        <f t="shared" si="179"/>
        <v>0.2869798490236386</v>
      </c>
      <c r="M1690" s="258">
        <f t="shared" si="176"/>
        <v>1146.9272381694948</v>
      </c>
      <c r="N1690" s="86">
        <f t="shared" si="177"/>
        <v>0.2869798490236386</v>
      </c>
      <c r="O1690" s="86">
        <f t="shared" si="178"/>
        <v>2.6726833178445819</v>
      </c>
      <c r="Q1690" s="261">
        <v>45809</v>
      </c>
      <c r="R1690" s="88">
        <f t="shared" si="180"/>
        <v>1146.9272381694948</v>
      </c>
    </row>
    <row r="1691" spans="1:18" x14ac:dyDescent="0.3">
      <c r="A1691" s="261">
        <v>45839</v>
      </c>
      <c r="B1691" s="92" t="s">
        <v>0</v>
      </c>
      <c r="C1691" s="92" t="s">
        <v>0</v>
      </c>
      <c r="D1691" s="92" t="s">
        <v>0</v>
      </c>
      <c r="E1691" s="258">
        <v>322.13200000000001</v>
      </c>
      <c r="G1691" s="83" t="s">
        <v>0</v>
      </c>
      <c r="H1691" s="83" t="s">
        <v>0</v>
      </c>
      <c r="I1691" s="83" t="s">
        <v>0</v>
      </c>
      <c r="J1691" s="83" t="s">
        <v>0</v>
      </c>
      <c r="K1691" s="258">
        <f t="shared" si="179"/>
        <v>0.19657853810264303</v>
      </c>
      <c r="M1691" s="258">
        <f t="shared" si="176"/>
        <v>1149.1818509673894</v>
      </c>
      <c r="N1691" s="86">
        <f t="shared" si="177"/>
        <v>0.19657853810264303</v>
      </c>
      <c r="O1691" s="86">
        <f t="shared" si="178"/>
        <v>2.7318012794754543</v>
      </c>
      <c r="Q1691" s="261">
        <v>45839</v>
      </c>
      <c r="R1691" s="88">
        <f t="shared" si="180"/>
        <v>1149.1818509673894</v>
      </c>
    </row>
    <row r="1692" spans="1:18" x14ac:dyDescent="0.3">
      <c r="A1692" s="261">
        <v>45870</v>
      </c>
      <c r="B1692" s="92" t="s">
        <v>0</v>
      </c>
      <c r="C1692" s="92" t="s">
        <v>0</v>
      </c>
      <c r="D1692" s="92" t="s">
        <v>0</v>
      </c>
      <c r="E1692" s="258">
        <v>323.36399999999998</v>
      </c>
      <c r="G1692" s="83" t="s">
        <v>0</v>
      </c>
      <c r="H1692" s="83" t="s">
        <v>0</v>
      </c>
      <c r="I1692" s="83" t="s">
        <v>0</v>
      </c>
      <c r="J1692" s="83" t="s">
        <v>0</v>
      </c>
      <c r="K1692" s="258">
        <f t="shared" si="179"/>
        <v>0.38245191412216162</v>
      </c>
      <c r="M1692" s="258">
        <f t="shared" si="176"/>
        <v>1153.5769189531586</v>
      </c>
      <c r="N1692" s="86">
        <f t="shared" si="177"/>
        <v>0.38245191412216162</v>
      </c>
      <c r="O1692" s="86">
        <f t="shared" si="178"/>
        <v>2.9392196249335312</v>
      </c>
      <c r="Q1692" s="261">
        <v>45870</v>
      </c>
      <c r="R1692" s="88">
        <f t="shared" si="180"/>
        <v>1153.5769189531586</v>
      </c>
    </row>
    <row r="1693" spans="1:18" x14ac:dyDescent="0.3">
      <c r="A1693" s="261">
        <v>45901</v>
      </c>
      <c r="B1693" s="92" t="s">
        <v>0</v>
      </c>
      <c r="C1693" s="92" t="s">
        <v>0</v>
      </c>
      <c r="D1693" s="92" t="s">
        <v>0</v>
      </c>
      <c r="E1693" s="258">
        <v>323.87079999999997</v>
      </c>
      <c r="G1693" s="83" t="s">
        <v>0</v>
      </c>
      <c r="H1693" s="83" t="s">
        <v>0</v>
      </c>
      <c r="I1693" s="83" t="s">
        <v>0</v>
      </c>
      <c r="J1693" s="83" t="s">
        <v>0</v>
      </c>
      <c r="K1693" s="258">
        <f t="shared" si="179"/>
        <v>0.15672740317413947</v>
      </c>
      <c r="M1693" s="258">
        <f t="shared" si="176"/>
        <v>1155.38489010185</v>
      </c>
      <c r="N1693" s="86">
        <f t="shared" si="177"/>
        <v>0.15672740317413947</v>
      </c>
      <c r="O1693" s="86">
        <f t="shared" si="178"/>
        <v>2.8647836595723009</v>
      </c>
      <c r="Q1693" s="261">
        <v>45901</v>
      </c>
      <c r="R1693" s="88">
        <f t="shared" si="180"/>
        <v>1155.38489010185</v>
      </c>
    </row>
    <row r="1694" spans="1:18" x14ac:dyDescent="0.3">
      <c r="A1694" s="261">
        <v>45931</v>
      </c>
      <c r="B1694" s="92" t="s">
        <v>0</v>
      </c>
      <c r="C1694" s="92" t="s">
        <v>0</v>
      </c>
      <c r="D1694" s="92" t="s">
        <v>0</v>
      </c>
      <c r="E1694" s="258">
        <v>324.63459999999998</v>
      </c>
      <c r="G1694" s="83" t="s">
        <v>0</v>
      </c>
      <c r="H1694" s="83" t="s">
        <v>0</v>
      </c>
      <c r="I1694" s="83" t="s">
        <v>0</v>
      </c>
      <c r="J1694" s="83" t="s">
        <v>0</v>
      </c>
      <c r="K1694" s="258">
        <f t="shared" si="179"/>
        <v>0.23583478350008846</v>
      </c>
      <c r="M1694" s="258">
        <f t="shared" si="176"/>
        <v>1158.1096895560145</v>
      </c>
      <c r="N1694" s="86">
        <f t="shared" si="177"/>
        <v>0.23583478350008846</v>
      </c>
      <c r="O1694" s="86">
        <f t="shared" si="178"/>
        <v>2.8744089946888485</v>
      </c>
      <c r="Q1694" s="261">
        <v>45931</v>
      </c>
      <c r="R1694" s="88">
        <f t="shared" si="180"/>
        <v>1158.1096895560145</v>
      </c>
    </row>
    <row r="1695" spans="1:18" x14ac:dyDescent="0.3">
      <c r="A1695" s="261">
        <v>45962</v>
      </c>
      <c r="B1695" s="92" t="s">
        <v>0</v>
      </c>
      <c r="C1695" s="92" t="s">
        <v>0</v>
      </c>
      <c r="D1695" s="92" t="s">
        <v>0</v>
      </c>
      <c r="E1695" s="258">
        <v>325.39839999999998</v>
      </c>
      <c r="G1695" s="83" t="s">
        <v>0</v>
      </c>
      <c r="H1695" s="83" t="s">
        <v>0</v>
      </c>
      <c r="I1695" s="83" t="s">
        <v>0</v>
      </c>
      <c r="J1695" s="83" t="s">
        <v>0</v>
      </c>
      <c r="K1695" s="258">
        <f t="shared" si="179"/>
        <v>0.23527991162988204</v>
      </c>
      <c r="M1695" s="258">
        <f t="shared" si="176"/>
        <v>1160.8344890101789</v>
      </c>
      <c r="N1695" s="86">
        <f t="shared" si="177"/>
        <v>0.23527991162988204</v>
      </c>
      <c r="O1695" s="86">
        <f t="shared" si="178"/>
        <v>2.8280702419663184</v>
      </c>
      <c r="Q1695" s="261">
        <v>45962</v>
      </c>
      <c r="R1695" s="88">
        <f t="shared" si="180"/>
        <v>1160.8344890101789</v>
      </c>
    </row>
    <row r="1696" spans="1:18" x14ac:dyDescent="0.3">
      <c r="A1696" s="262">
        <v>45992</v>
      </c>
      <c r="B1696" s="257" t="s">
        <v>0</v>
      </c>
      <c r="C1696" s="257" t="s">
        <v>0</v>
      </c>
      <c r="D1696" s="257" t="s">
        <v>0</v>
      </c>
      <c r="E1696" s="259">
        <v>326.16219999999998</v>
      </c>
      <c r="G1696" s="100" t="s">
        <v>0</v>
      </c>
      <c r="H1696" s="100" t="s">
        <v>0</v>
      </c>
      <c r="I1696" s="100" t="s">
        <v>0</v>
      </c>
      <c r="J1696" s="100" t="s">
        <v>0</v>
      </c>
      <c r="K1696" s="259">
        <f t="shared" si="179"/>
        <v>0.23472764463501328</v>
      </c>
      <c r="M1696" s="259">
        <f t="shared" si="176"/>
        <v>1163.5592884643434</v>
      </c>
      <c r="N1696" s="94">
        <f t="shared" si="177"/>
        <v>0.23472764463501328</v>
      </c>
      <c r="O1696" s="94">
        <f t="shared" si="178"/>
        <v>2.6949367606729391</v>
      </c>
      <c r="Q1696" s="262">
        <v>45992</v>
      </c>
      <c r="R1696" s="263">
        <f t="shared" si="180"/>
        <v>1163.5592884643434</v>
      </c>
    </row>
    <row r="1699" spans="2:4" x14ac:dyDescent="0.3">
      <c r="B1699" s="330" t="s">
        <v>1071</v>
      </c>
      <c r="C1699" s="330"/>
      <c r="D1699" s="330"/>
    </row>
    <row r="1700" spans="2:4" x14ac:dyDescent="0.3">
      <c r="B1700" s="330"/>
      <c r="C1700" s="330"/>
      <c r="D1700" s="330"/>
    </row>
    <row r="1701" spans="2:4" x14ac:dyDescent="0.3">
      <c r="B1701" s="330"/>
      <c r="C1701" s="330"/>
      <c r="D1701" s="330"/>
    </row>
    <row r="1702" spans="2:4" x14ac:dyDescent="0.3">
      <c r="B1702" s="252"/>
      <c r="C1702" s="252"/>
      <c r="D1702" s="252"/>
    </row>
    <row r="1703" spans="2:4" x14ac:dyDescent="0.3">
      <c r="B1703" s="331" t="s">
        <v>1074</v>
      </c>
      <c r="C1703" s="331"/>
      <c r="D1703" s="331"/>
    </row>
    <row r="1704" spans="2:4" x14ac:dyDescent="0.3">
      <c r="B1704" s="331"/>
      <c r="C1704" s="331"/>
      <c r="D1704" s="331"/>
    </row>
    <row r="1706" spans="2:4" x14ac:dyDescent="0.3">
      <c r="B1706" s="330" t="s">
        <v>1075</v>
      </c>
      <c r="C1706" s="330"/>
      <c r="D1706" s="330"/>
    </row>
    <row r="1707" spans="2:4" x14ac:dyDescent="0.3">
      <c r="B1707" s="330"/>
      <c r="C1707" s="330"/>
      <c r="D1707" s="330"/>
    </row>
    <row r="1709" spans="2:4" x14ac:dyDescent="0.3">
      <c r="B1709" s="328" t="s">
        <v>1076</v>
      </c>
      <c r="C1709" s="328"/>
      <c r="D1709" s="328"/>
    </row>
    <row r="1710" spans="2:4" x14ac:dyDescent="0.3">
      <c r="B1710" s="328"/>
      <c r="C1710" s="328"/>
      <c r="D1710" s="328"/>
    </row>
  </sheetData>
  <mergeCells count="48">
    <mergeCell ref="AI138:AK140"/>
    <mergeCell ref="AI142:AK144"/>
    <mergeCell ref="AG2:AG4"/>
    <mergeCell ref="AH2:AH4"/>
    <mergeCell ref="AI2:AI4"/>
    <mergeCell ref="AJ2:AJ4"/>
    <mergeCell ref="AK2:AK4"/>
    <mergeCell ref="AI133:AK136"/>
    <mergeCell ref="T2:T4"/>
    <mergeCell ref="T156:V159"/>
    <mergeCell ref="T161:V163"/>
    <mergeCell ref="T165:V167"/>
    <mergeCell ref="B1699:D1701"/>
    <mergeCell ref="I2:I4"/>
    <mergeCell ref="K2:K4"/>
    <mergeCell ref="M2:M4"/>
    <mergeCell ref="N2:N4"/>
    <mergeCell ref="O2:O4"/>
    <mergeCell ref="D2:D4"/>
    <mergeCell ref="J2:J4"/>
    <mergeCell ref="H2:H4"/>
    <mergeCell ref="R2:R4"/>
    <mergeCell ref="Q2:Q4"/>
    <mergeCell ref="B1709:D1710"/>
    <mergeCell ref="S2:S4"/>
    <mergeCell ref="B1706:D1707"/>
    <mergeCell ref="B1703:D1704"/>
    <mergeCell ref="A2:A4"/>
    <mergeCell ref="B2:B4"/>
    <mergeCell ref="C2:C4"/>
    <mergeCell ref="E2:E4"/>
    <mergeCell ref="G2:G4"/>
    <mergeCell ref="AO2:AO4"/>
    <mergeCell ref="AP2:AP4"/>
    <mergeCell ref="AQ2:AQ4"/>
    <mergeCell ref="AR2:AW4"/>
    <mergeCell ref="U2:U4"/>
    <mergeCell ref="V2:V4"/>
    <mergeCell ref="W2:W4"/>
    <mergeCell ref="X2:X4"/>
    <mergeCell ref="AF2:AF4"/>
    <mergeCell ref="AM2:AM4"/>
    <mergeCell ref="AL2:AL4"/>
    <mergeCell ref="Z2:Z4"/>
    <mergeCell ref="AA2:AA4"/>
    <mergeCell ref="AB2:AB4"/>
    <mergeCell ref="AC2:AC4"/>
    <mergeCell ref="AD2:AD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696"/>
  <sheetViews>
    <sheetView topLeftCell="L1" workbookViewId="0">
      <pane ySplit="4" topLeftCell="A1284" activePane="bottomLeft" state="frozen"/>
      <selection activeCell="L1" sqref="L1"/>
      <selection pane="bottomLeft" activeCell="T1318" sqref="T1318:V1319"/>
    </sheetView>
  </sheetViews>
  <sheetFormatPr baseColWidth="10" defaultColWidth="20.6640625" defaultRowHeight="15.6" x14ac:dyDescent="0.3"/>
  <cols>
    <col min="1" max="1" width="9.33203125" style="26" customWidth="1"/>
    <col min="2" max="2" width="11.6640625" style="26" bestFit="1" customWidth="1"/>
    <col min="3" max="3" width="8.33203125" style="26" customWidth="1"/>
    <col min="4" max="4" width="13.6640625" style="26" customWidth="1"/>
    <col min="5" max="5" width="11.5546875" style="26" customWidth="1"/>
    <col min="6" max="8" width="24.109375" style="26" customWidth="1"/>
    <col min="9" max="9" width="5.44140625" style="26" customWidth="1"/>
    <col min="10" max="10" width="12.109375" style="26" customWidth="1"/>
    <col min="11" max="14" width="12.44140625" style="26" customWidth="1"/>
    <col min="15" max="15" width="17.109375" style="26" customWidth="1"/>
    <col min="16" max="16" width="15.6640625" style="26" customWidth="1"/>
    <col min="17" max="17" width="15.44140625" style="26" customWidth="1"/>
    <col min="18" max="18" width="5.44140625" style="26" customWidth="1"/>
    <col min="19" max="19" width="14.109375" style="26" customWidth="1"/>
    <col min="20" max="20" width="15.5546875" style="26" customWidth="1"/>
    <col min="21" max="21" width="21.44140625" style="26" customWidth="1"/>
    <col min="22" max="22" width="25.33203125" style="26" customWidth="1"/>
    <col min="23" max="23" width="5.33203125" style="26" customWidth="1"/>
    <col min="24" max="24" width="18.5546875" style="26" customWidth="1"/>
    <col min="25" max="25" width="20" style="26" customWidth="1"/>
    <col min="26" max="26" width="20.6640625" style="26"/>
    <col min="27" max="27" width="22.109375" style="26" customWidth="1"/>
    <col min="28" max="28" width="20.6640625" style="26"/>
    <col min="29" max="29" width="31.33203125" style="26" customWidth="1"/>
    <col min="30" max="30" width="4.44140625" style="26" customWidth="1"/>
    <col min="31" max="31" width="13.109375" style="26" customWidth="1"/>
    <col min="32" max="38" width="20.6640625" style="26"/>
    <col min="39" max="39" width="7.44140625" style="26" customWidth="1"/>
    <col min="40" max="16384" width="20.6640625" style="26"/>
  </cols>
  <sheetData>
    <row r="1" spans="1:39" x14ac:dyDescent="0.3">
      <c r="A1" s="119" t="s">
        <v>1090</v>
      </c>
      <c r="B1" s="119"/>
      <c r="C1" s="119"/>
      <c r="D1" s="119"/>
      <c r="E1" s="119"/>
      <c r="F1" s="251"/>
      <c r="G1" s="251"/>
      <c r="H1" s="251"/>
      <c r="I1" s="251"/>
      <c r="J1" s="119"/>
      <c r="K1" s="119"/>
      <c r="L1" s="119"/>
      <c r="M1" s="119"/>
      <c r="N1" s="119"/>
      <c r="O1" s="119"/>
      <c r="P1" s="119"/>
      <c r="Q1" s="119"/>
      <c r="R1" s="251"/>
      <c r="S1" s="119"/>
      <c r="T1" s="119"/>
      <c r="U1" s="116"/>
      <c r="V1" s="116"/>
      <c r="W1" s="117"/>
    </row>
    <row r="2" spans="1:39" ht="15.75" customHeight="1" x14ac:dyDescent="0.3">
      <c r="A2" s="336" t="s">
        <v>1</v>
      </c>
      <c r="B2" s="317" t="s">
        <v>3</v>
      </c>
      <c r="C2" s="317" t="s">
        <v>2</v>
      </c>
      <c r="D2" s="317" t="s">
        <v>389</v>
      </c>
      <c r="E2" s="317" t="s">
        <v>390</v>
      </c>
      <c r="F2" s="317" t="s">
        <v>1088</v>
      </c>
      <c r="G2" s="317" t="s">
        <v>1089</v>
      </c>
      <c r="H2" s="344" t="s">
        <v>444</v>
      </c>
      <c r="I2" s="33"/>
      <c r="J2" s="317" t="s">
        <v>352</v>
      </c>
      <c r="K2" s="317" t="s">
        <v>356</v>
      </c>
      <c r="L2" s="317" t="s">
        <v>349</v>
      </c>
      <c r="M2" s="317" t="s">
        <v>1064</v>
      </c>
      <c r="N2" s="317" t="s">
        <v>1065</v>
      </c>
      <c r="O2" s="317" t="s">
        <v>353</v>
      </c>
      <c r="P2" s="317" t="s">
        <v>337</v>
      </c>
      <c r="Q2" s="317" t="s">
        <v>326</v>
      </c>
      <c r="R2" s="33"/>
      <c r="S2" s="317" t="s">
        <v>320</v>
      </c>
      <c r="T2" s="317" t="s">
        <v>322</v>
      </c>
      <c r="U2" s="317" t="s">
        <v>335</v>
      </c>
      <c r="V2" s="317" t="s">
        <v>1087</v>
      </c>
      <c r="W2" s="340"/>
      <c r="X2" s="317" t="s">
        <v>338</v>
      </c>
      <c r="Y2" s="317" t="s">
        <v>323</v>
      </c>
      <c r="Z2" s="317" t="s">
        <v>324</v>
      </c>
      <c r="AA2" s="317" t="s">
        <v>325</v>
      </c>
      <c r="AB2" s="317" t="s">
        <v>339</v>
      </c>
      <c r="AC2" s="317" t="s">
        <v>332</v>
      </c>
      <c r="AE2" s="226" t="s">
        <v>443</v>
      </c>
      <c r="AF2" s="225"/>
      <c r="AG2" s="225"/>
      <c r="AH2" s="225"/>
      <c r="AI2" s="225"/>
      <c r="AJ2" s="225"/>
      <c r="AK2" s="225"/>
      <c r="AL2" s="225"/>
      <c r="AM2" s="225"/>
    </row>
    <row r="3" spans="1:39" ht="15.75" customHeight="1" x14ac:dyDescent="0.3">
      <c r="A3" s="337"/>
      <c r="B3" s="318"/>
      <c r="C3" s="318"/>
      <c r="D3" s="318"/>
      <c r="E3" s="318"/>
      <c r="F3" s="318"/>
      <c r="G3" s="318"/>
      <c r="H3" s="345"/>
      <c r="I3" s="33"/>
      <c r="J3" s="318"/>
      <c r="K3" s="318"/>
      <c r="L3" s="318"/>
      <c r="M3" s="318"/>
      <c r="N3" s="318"/>
      <c r="O3" s="318"/>
      <c r="P3" s="318"/>
      <c r="Q3" s="318"/>
      <c r="R3" s="33"/>
      <c r="S3" s="318"/>
      <c r="T3" s="318"/>
      <c r="U3" s="318"/>
      <c r="V3" s="318"/>
      <c r="W3" s="340"/>
      <c r="X3" s="318"/>
      <c r="Y3" s="318"/>
      <c r="Z3" s="318"/>
      <c r="AA3" s="318"/>
      <c r="AB3" s="318"/>
      <c r="AC3" s="318"/>
      <c r="AE3" s="350" t="s">
        <v>442</v>
      </c>
      <c r="AF3" s="347" t="s">
        <v>441</v>
      </c>
      <c r="AG3" s="347" t="s">
        <v>440</v>
      </c>
      <c r="AH3" s="347" t="s">
        <v>439</v>
      </c>
      <c r="AI3" s="347" t="s">
        <v>438</v>
      </c>
      <c r="AJ3" s="347" t="s">
        <v>437</v>
      </c>
      <c r="AK3" s="347" t="s">
        <v>436</v>
      </c>
      <c r="AL3" s="347" t="s">
        <v>435</v>
      </c>
      <c r="AM3" s="235"/>
    </row>
    <row r="4" spans="1:39" ht="15" customHeight="1" thickBot="1" x14ac:dyDescent="0.35">
      <c r="A4" s="338"/>
      <c r="B4" s="319"/>
      <c r="C4" s="319"/>
      <c r="D4" s="319"/>
      <c r="E4" s="319"/>
      <c r="F4" s="319"/>
      <c r="G4" s="319"/>
      <c r="H4" s="346"/>
      <c r="I4" s="33"/>
      <c r="J4" s="319"/>
      <c r="K4" s="319"/>
      <c r="L4" s="319"/>
      <c r="M4" s="319"/>
      <c r="N4" s="319"/>
      <c r="O4" s="319"/>
      <c r="P4" s="319"/>
      <c r="Q4" s="319"/>
      <c r="R4" s="33"/>
      <c r="S4" s="319"/>
      <c r="T4" s="319"/>
      <c r="U4" s="319"/>
      <c r="V4" s="319"/>
      <c r="W4" s="340"/>
      <c r="X4" s="319"/>
      <c r="Y4" s="319"/>
      <c r="Z4" s="319"/>
      <c r="AA4" s="319"/>
      <c r="AB4" s="319"/>
      <c r="AC4" s="319"/>
      <c r="AE4" s="351"/>
      <c r="AF4" s="348"/>
      <c r="AG4" s="348"/>
      <c r="AH4" s="348"/>
      <c r="AI4" s="348"/>
      <c r="AJ4" s="348"/>
      <c r="AK4" s="348"/>
      <c r="AL4" s="348"/>
      <c r="AM4" s="235"/>
    </row>
    <row r="5" spans="1:39" ht="15" customHeight="1" thickTop="1" thickBot="1" x14ac:dyDescent="0.35">
      <c r="A5" s="3">
        <v>1876</v>
      </c>
      <c r="B5" s="35" t="s">
        <v>0</v>
      </c>
      <c r="C5" s="35" t="s">
        <v>0</v>
      </c>
      <c r="D5" s="35" t="s">
        <v>0</v>
      </c>
      <c r="E5" s="35" t="s">
        <v>0</v>
      </c>
      <c r="F5" s="35" t="s">
        <v>0</v>
      </c>
      <c r="G5" s="35" t="s">
        <v>0</v>
      </c>
      <c r="H5" s="35" t="s">
        <v>0</v>
      </c>
      <c r="I5" s="117"/>
      <c r="J5" s="1">
        <v>31107</v>
      </c>
      <c r="K5" s="142">
        <v>5.84</v>
      </c>
      <c r="L5" s="3">
        <v>1885</v>
      </c>
      <c r="M5" s="250">
        <f>AVERAGE(K5:K8)</f>
        <v>5.3475000000000001</v>
      </c>
      <c r="N5" s="250">
        <f>K8</f>
        <v>5.6</v>
      </c>
      <c r="O5" s="142">
        <v>6.55</v>
      </c>
      <c r="P5" s="110">
        <v>23559</v>
      </c>
      <c r="Q5" s="111">
        <v>3.8633333333333302</v>
      </c>
      <c r="R5" s="111"/>
      <c r="S5" s="102" t="s">
        <v>383</v>
      </c>
      <c r="T5" s="35" t="s">
        <v>0</v>
      </c>
      <c r="U5" s="35" t="s">
        <v>0</v>
      </c>
      <c r="V5" s="35" t="s">
        <v>0</v>
      </c>
      <c r="W5" s="117"/>
      <c r="X5" s="110">
        <v>5434</v>
      </c>
      <c r="Y5" s="111">
        <v>6</v>
      </c>
      <c r="Z5" s="35" t="s">
        <v>0</v>
      </c>
      <c r="AA5" s="35" t="s">
        <v>0</v>
      </c>
      <c r="AB5" s="114">
        <v>20305</v>
      </c>
      <c r="AC5" s="51">
        <v>3.25</v>
      </c>
      <c r="AE5" s="352"/>
      <c r="AF5" s="349"/>
      <c r="AG5" s="349"/>
      <c r="AH5" s="349"/>
      <c r="AI5" s="349"/>
      <c r="AJ5" s="349"/>
      <c r="AK5" s="349"/>
      <c r="AL5" s="349"/>
      <c r="AM5" s="235"/>
    </row>
    <row r="6" spans="1:39" ht="15" customHeight="1" thickTop="1" x14ac:dyDescent="0.3">
      <c r="A6" s="3">
        <v>1877</v>
      </c>
      <c r="B6" s="35" t="s">
        <v>0</v>
      </c>
      <c r="C6" s="35" t="s">
        <v>0</v>
      </c>
      <c r="D6" s="35" t="s">
        <v>0</v>
      </c>
      <c r="E6" s="35" t="s">
        <v>0</v>
      </c>
      <c r="F6" s="35" t="s">
        <v>0</v>
      </c>
      <c r="G6" s="35" t="s">
        <v>0</v>
      </c>
      <c r="H6" s="35" t="s">
        <v>0</v>
      </c>
      <c r="I6" s="35"/>
      <c r="J6" s="1">
        <v>31199</v>
      </c>
      <c r="K6" s="142">
        <v>5.0199999999999996</v>
      </c>
      <c r="L6" s="3">
        <v>1886</v>
      </c>
      <c r="M6" s="250">
        <f>AVERAGE(K9:K12)</f>
        <v>6.05</v>
      </c>
      <c r="N6" s="250">
        <f>K12</f>
        <v>7.27</v>
      </c>
      <c r="O6" s="142">
        <v>6.48</v>
      </c>
      <c r="P6" s="110">
        <v>23651</v>
      </c>
      <c r="Q6" s="111">
        <v>4.0233333333333299</v>
      </c>
      <c r="R6" s="111"/>
      <c r="S6" s="102" t="s">
        <v>384</v>
      </c>
      <c r="T6" s="35" t="s">
        <v>0</v>
      </c>
      <c r="U6" s="35" t="s">
        <v>0</v>
      </c>
      <c r="V6" s="35" t="s">
        <v>0</v>
      </c>
      <c r="W6" s="117"/>
      <c r="X6" s="110">
        <v>5486</v>
      </c>
      <c r="Y6" s="111">
        <v>5.5</v>
      </c>
      <c r="Z6" s="35" t="s">
        <v>0</v>
      </c>
      <c r="AA6" s="35" t="s">
        <v>0</v>
      </c>
      <c r="AB6" s="114">
        <v>20376</v>
      </c>
      <c r="AC6" s="51">
        <v>3.5</v>
      </c>
      <c r="AE6" s="224">
        <v>19360</v>
      </c>
      <c r="AF6" s="212">
        <v>1.96</v>
      </c>
      <c r="AG6" s="212" t="s">
        <v>434</v>
      </c>
      <c r="AH6" s="212" t="s">
        <v>434</v>
      </c>
      <c r="AI6" s="212" t="s">
        <v>434</v>
      </c>
      <c r="AJ6" s="212" t="s">
        <v>434</v>
      </c>
      <c r="AK6" s="212" t="s">
        <v>434</v>
      </c>
      <c r="AL6" s="212">
        <v>3</v>
      </c>
      <c r="AM6" s="212"/>
    </row>
    <row r="7" spans="1:39" ht="15" customHeight="1" x14ac:dyDescent="0.3">
      <c r="A7" s="3">
        <v>1878</v>
      </c>
      <c r="B7" s="35" t="s">
        <v>0</v>
      </c>
      <c r="C7" s="35" t="s">
        <v>0</v>
      </c>
      <c r="D7" s="35" t="s">
        <v>0</v>
      </c>
      <c r="E7" s="35" t="s">
        <v>0</v>
      </c>
      <c r="F7" s="35" t="s">
        <v>0</v>
      </c>
      <c r="G7" s="35" t="s">
        <v>0</v>
      </c>
      <c r="H7" s="35" t="s">
        <v>0</v>
      </c>
      <c r="I7" s="35"/>
      <c r="J7" s="1">
        <v>31291</v>
      </c>
      <c r="K7" s="142">
        <v>4.93</v>
      </c>
      <c r="L7" s="3">
        <v>1887</v>
      </c>
      <c r="M7" s="250">
        <f>AVERAGE(K13:K16)</f>
        <v>7.0374999999999996</v>
      </c>
      <c r="N7" s="250">
        <f>K16</f>
        <v>7.33</v>
      </c>
      <c r="O7" s="142">
        <v>6.4</v>
      </c>
      <c r="P7" s="110">
        <v>23743</v>
      </c>
      <c r="Q7" s="111">
        <v>4.1966666666666699</v>
      </c>
      <c r="R7" s="111"/>
      <c r="S7" s="102" t="s">
        <v>373</v>
      </c>
      <c r="T7" s="35" t="s">
        <v>0</v>
      </c>
      <c r="U7" s="35" t="s">
        <v>0</v>
      </c>
      <c r="V7" s="35" t="s">
        <v>0</v>
      </c>
      <c r="W7" s="117"/>
      <c r="X7" s="110">
        <v>5513</v>
      </c>
      <c r="Y7" s="111">
        <v>4.5</v>
      </c>
      <c r="Z7" s="35" t="s">
        <v>0</v>
      </c>
      <c r="AA7" s="35" t="s">
        <v>0</v>
      </c>
      <c r="AB7" s="114">
        <v>20558</v>
      </c>
      <c r="AC7" s="51">
        <v>3.75</v>
      </c>
      <c r="AE7" s="223">
        <v>19391</v>
      </c>
      <c r="AF7" s="212">
        <v>1.97</v>
      </c>
      <c r="AG7" s="212" t="s">
        <v>434</v>
      </c>
      <c r="AH7" s="212" t="s">
        <v>434</v>
      </c>
      <c r="AI7" s="212" t="s">
        <v>434</v>
      </c>
      <c r="AJ7" s="212" t="s">
        <v>434</v>
      </c>
      <c r="AK7" s="212" t="s">
        <v>434</v>
      </c>
      <c r="AL7" s="212">
        <v>3</v>
      </c>
      <c r="AM7" s="212"/>
    </row>
    <row r="8" spans="1:39" ht="15" customHeight="1" x14ac:dyDescent="0.3">
      <c r="A8" s="3">
        <v>1879</v>
      </c>
      <c r="B8" s="35" t="s">
        <v>0</v>
      </c>
      <c r="C8" s="35" t="s">
        <v>0</v>
      </c>
      <c r="D8" s="35" t="s">
        <v>0</v>
      </c>
      <c r="E8" s="35" t="s">
        <v>0</v>
      </c>
      <c r="F8" s="35" t="s">
        <v>0</v>
      </c>
      <c r="G8" s="35" t="s">
        <v>0</v>
      </c>
      <c r="H8" s="35" t="s">
        <v>0</v>
      </c>
      <c r="I8" s="35"/>
      <c r="J8" s="1">
        <v>31382</v>
      </c>
      <c r="K8" s="142">
        <v>5.6</v>
      </c>
      <c r="L8" s="3">
        <v>1888</v>
      </c>
      <c r="M8" s="250">
        <f>AVERAGE(K17:K20)</f>
        <v>6.1749999999999998</v>
      </c>
      <c r="N8" s="250">
        <f>K20</f>
        <v>6.22</v>
      </c>
      <c r="O8" s="142">
        <v>6.33</v>
      </c>
      <c r="P8" s="110">
        <v>23833</v>
      </c>
      <c r="Q8" s="111">
        <v>4.3033333333333301</v>
      </c>
      <c r="R8" s="111"/>
      <c r="S8" s="102" t="s">
        <v>385</v>
      </c>
      <c r="T8" s="35" t="s">
        <v>0</v>
      </c>
      <c r="U8" s="35" t="s">
        <v>0</v>
      </c>
      <c r="V8" s="35" t="s">
        <v>0</v>
      </c>
      <c r="W8" s="117"/>
      <c r="X8" s="110">
        <v>5736</v>
      </c>
      <c r="Y8" s="111">
        <v>4</v>
      </c>
      <c r="Z8" s="35" t="s">
        <v>0</v>
      </c>
      <c r="AA8" s="35" t="s">
        <v>0</v>
      </c>
      <c r="AB8" s="114">
        <v>20688</v>
      </c>
      <c r="AC8" s="51">
        <v>4</v>
      </c>
      <c r="AE8" s="222">
        <v>19419</v>
      </c>
      <c r="AF8" s="212">
        <v>2.0099999999999998</v>
      </c>
      <c r="AG8" s="212" t="s">
        <v>434</v>
      </c>
      <c r="AH8" s="212" t="s">
        <v>434</v>
      </c>
      <c r="AI8" s="212" t="s">
        <v>434</v>
      </c>
      <c r="AJ8" s="212" t="s">
        <v>434</v>
      </c>
      <c r="AK8" s="212" t="s">
        <v>434</v>
      </c>
      <c r="AL8" s="212">
        <v>3</v>
      </c>
      <c r="AM8" s="212"/>
    </row>
    <row r="9" spans="1:39" ht="15" customHeight="1" x14ac:dyDescent="0.3">
      <c r="A9" s="3">
        <v>1880</v>
      </c>
      <c r="B9" s="35" t="s">
        <v>0</v>
      </c>
      <c r="C9" s="35" t="s">
        <v>0</v>
      </c>
      <c r="D9" s="35" t="s">
        <v>0</v>
      </c>
      <c r="E9" s="35" t="s">
        <v>0</v>
      </c>
      <c r="F9" s="35" t="s">
        <v>0</v>
      </c>
      <c r="G9" s="35" t="s">
        <v>0</v>
      </c>
      <c r="H9" s="35" t="s">
        <v>0</v>
      </c>
      <c r="I9" s="35"/>
      <c r="J9" s="1">
        <v>31472</v>
      </c>
      <c r="K9" s="142">
        <v>5.32</v>
      </c>
      <c r="L9" s="25">
        <v>1889</v>
      </c>
      <c r="M9" s="250">
        <f>AVERAGE(K21:K24)</f>
        <v>6.1549999999999994</v>
      </c>
      <c r="N9" s="250">
        <f>K24</f>
        <v>7.32</v>
      </c>
      <c r="O9" s="142">
        <v>6.19</v>
      </c>
      <c r="P9" s="110">
        <v>23924</v>
      </c>
      <c r="Q9" s="111">
        <v>4.3099999999999996</v>
      </c>
      <c r="R9" s="111"/>
      <c r="S9" s="102" t="s">
        <v>386</v>
      </c>
      <c r="T9" s="35" t="s">
        <v>0</v>
      </c>
      <c r="U9" s="35" t="s">
        <v>0</v>
      </c>
      <c r="V9" s="35" t="s">
        <v>0</v>
      </c>
      <c r="W9" s="35"/>
      <c r="X9" s="110">
        <v>6521</v>
      </c>
      <c r="Y9" s="111">
        <v>4.5</v>
      </c>
      <c r="Z9" s="35" t="s">
        <v>0</v>
      </c>
      <c r="AA9" s="35" t="s">
        <v>0</v>
      </c>
      <c r="AB9" s="114">
        <v>21038</v>
      </c>
      <c r="AC9" s="51">
        <v>4.5</v>
      </c>
      <c r="AE9" s="221">
        <v>19450</v>
      </c>
      <c r="AF9" s="212">
        <v>2.19</v>
      </c>
      <c r="AG9" s="212">
        <v>2.36</v>
      </c>
      <c r="AH9" s="212">
        <v>2.5099999999999998</v>
      </c>
      <c r="AI9" s="212">
        <v>2.62</v>
      </c>
      <c r="AJ9" s="212">
        <v>2.83</v>
      </c>
      <c r="AK9" s="212">
        <v>3.08</v>
      </c>
      <c r="AL9" s="212">
        <v>3.03</v>
      </c>
      <c r="AM9" s="212"/>
    </row>
    <row r="10" spans="1:39" ht="15" customHeight="1" x14ac:dyDescent="0.3">
      <c r="A10" s="3">
        <v>1881</v>
      </c>
      <c r="B10" s="35" t="s">
        <v>0</v>
      </c>
      <c r="C10" s="35" t="s">
        <v>0</v>
      </c>
      <c r="D10" s="35" t="s">
        <v>0</v>
      </c>
      <c r="E10" s="35" t="s">
        <v>0</v>
      </c>
      <c r="F10" s="35" t="s">
        <v>0</v>
      </c>
      <c r="G10" s="35" t="s">
        <v>0</v>
      </c>
      <c r="H10" s="35" t="s">
        <v>0</v>
      </c>
      <c r="I10" s="35"/>
      <c r="J10" s="1">
        <v>31564</v>
      </c>
      <c r="K10" s="142">
        <v>5.34</v>
      </c>
      <c r="L10" s="3">
        <v>1890</v>
      </c>
      <c r="M10" s="250">
        <f>AVERAGE(K25:K28)</f>
        <v>6.9075000000000006</v>
      </c>
      <c r="N10" s="250">
        <f>K28</f>
        <v>8.25</v>
      </c>
      <c r="O10" s="142">
        <v>6.16</v>
      </c>
      <c r="P10" s="110">
        <v>24016</v>
      </c>
      <c r="Q10" s="111">
        <v>4.56666666666667</v>
      </c>
      <c r="R10" s="111"/>
      <c r="S10" s="102" t="s">
        <v>374</v>
      </c>
      <c r="T10" s="35" t="s">
        <v>0</v>
      </c>
      <c r="U10" s="35" t="s">
        <v>0</v>
      </c>
      <c r="V10" s="35" t="s">
        <v>0</v>
      </c>
      <c r="W10" s="35"/>
      <c r="X10" s="110">
        <v>6673</v>
      </c>
      <c r="Y10" s="111">
        <v>4.75</v>
      </c>
      <c r="Z10" s="35" t="s">
        <v>0</v>
      </c>
      <c r="AA10" s="35" t="s">
        <v>0</v>
      </c>
      <c r="AB10" s="114">
        <v>21207</v>
      </c>
      <c r="AC10" s="51">
        <v>4</v>
      </c>
      <c r="AE10" s="220">
        <v>19480</v>
      </c>
      <c r="AF10" s="212">
        <v>2.16</v>
      </c>
      <c r="AG10" s="212">
        <v>2.48</v>
      </c>
      <c r="AH10" s="212">
        <v>2.72</v>
      </c>
      <c r="AI10" s="212">
        <v>2.87</v>
      </c>
      <c r="AJ10" s="212">
        <v>3.05</v>
      </c>
      <c r="AK10" s="212">
        <v>3.18</v>
      </c>
      <c r="AL10" s="212">
        <v>3.25</v>
      </c>
      <c r="AM10" s="212"/>
    </row>
    <row r="11" spans="1:39" ht="15.9" customHeight="1" x14ac:dyDescent="0.3">
      <c r="A11" s="3">
        <v>1882</v>
      </c>
      <c r="B11" s="35" t="s">
        <v>0</v>
      </c>
      <c r="C11" s="35" t="s">
        <v>0</v>
      </c>
      <c r="D11" s="35" t="s">
        <v>0</v>
      </c>
      <c r="E11" s="35" t="s">
        <v>0</v>
      </c>
      <c r="F11" s="35" t="s">
        <v>0</v>
      </c>
      <c r="G11" s="35" t="s">
        <v>0</v>
      </c>
      <c r="H11" s="35" t="s">
        <v>0</v>
      </c>
      <c r="I11" s="35"/>
      <c r="J11" s="1">
        <v>31656</v>
      </c>
      <c r="K11" s="142">
        <v>6.27</v>
      </c>
      <c r="L11" s="3">
        <v>1891</v>
      </c>
      <c r="M11" s="250">
        <f>AVERAGE(K29:K32)</f>
        <v>6.4824999999999999</v>
      </c>
      <c r="N11" s="250">
        <f>K32</f>
        <v>6.14</v>
      </c>
      <c r="O11" s="142">
        <v>6.14</v>
      </c>
      <c r="P11" s="110">
        <v>24108</v>
      </c>
      <c r="Q11" s="111">
        <v>5.0633333333333299</v>
      </c>
      <c r="R11" s="111"/>
      <c r="S11" s="102" t="s">
        <v>387</v>
      </c>
      <c r="T11" s="35" t="s">
        <v>0</v>
      </c>
      <c r="U11" s="35" t="s">
        <v>0</v>
      </c>
      <c r="V11" s="35" t="s">
        <v>0</v>
      </c>
      <c r="W11" s="35"/>
      <c r="X11" s="110">
        <v>7329</v>
      </c>
      <c r="Y11" s="111">
        <v>6</v>
      </c>
      <c r="Z11" s="35" t="s">
        <v>0</v>
      </c>
      <c r="AA11" s="35" t="s">
        <v>0</v>
      </c>
      <c r="AB11" s="114">
        <v>21296</v>
      </c>
      <c r="AC11" s="51">
        <v>3.5</v>
      </c>
      <c r="AE11" s="219">
        <v>19511</v>
      </c>
      <c r="AF11" s="212">
        <v>2.11</v>
      </c>
      <c r="AG11" s="212">
        <v>2.4500000000000002</v>
      </c>
      <c r="AH11" s="212">
        <v>2.74</v>
      </c>
      <c r="AI11" s="212">
        <v>2.94</v>
      </c>
      <c r="AJ11" s="212">
        <v>3.11</v>
      </c>
      <c r="AK11" s="212">
        <v>3.21</v>
      </c>
      <c r="AL11" s="212">
        <v>3.25</v>
      </c>
      <c r="AM11" s="212"/>
    </row>
    <row r="12" spans="1:39" ht="15.9" customHeight="1" x14ac:dyDescent="0.3">
      <c r="A12" s="3">
        <v>1883</v>
      </c>
      <c r="B12" s="35" t="s">
        <v>0</v>
      </c>
      <c r="C12" s="35" t="s">
        <v>0</v>
      </c>
      <c r="D12" s="35" t="s">
        <v>0</v>
      </c>
      <c r="E12" s="35" t="s">
        <v>0</v>
      </c>
      <c r="F12" s="35" t="s">
        <v>0</v>
      </c>
      <c r="G12" s="35" t="s">
        <v>0</v>
      </c>
      <c r="H12" s="35" t="s">
        <v>0</v>
      </c>
      <c r="I12" s="35"/>
      <c r="J12" s="1">
        <v>31747</v>
      </c>
      <c r="K12" s="142">
        <v>7.27</v>
      </c>
      <c r="L12" s="3">
        <v>1892</v>
      </c>
      <c r="M12" s="250">
        <f>AVERAGE(K33:K36)</f>
        <v>5.4</v>
      </c>
      <c r="N12" s="250">
        <f>K36</f>
        <v>6.27</v>
      </c>
      <c r="O12" s="142">
        <v>6.18</v>
      </c>
      <c r="P12" s="110">
        <v>24198</v>
      </c>
      <c r="Q12" s="111">
        <v>5.38</v>
      </c>
      <c r="R12" s="111"/>
      <c r="S12" s="102" t="s">
        <v>388</v>
      </c>
      <c r="T12" s="35" t="s">
        <v>0</v>
      </c>
      <c r="U12" s="35" t="s">
        <v>0</v>
      </c>
      <c r="V12" s="35" t="s">
        <v>0</v>
      </c>
      <c r="W12" s="35"/>
      <c r="X12" s="110">
        <v>7978</v>
      </c>
      <c r="Y12" s="111">
        <v>5</v>
      </c>
      <c r="Z12" s="35" t="s">
        <v>0</v>
      </c>
      <c r="AA12" s="35" t="s">
        <v>0</v>
      </c>
      <c r="AB12" s="114">
        <v>21439</v>
      </c>
      <c r="AC12" s="51">
        <v>4</v>
      </c>
      <c r="AE12" s="218">
        <v>19541</v>
      </c>
      <c r="AF12" s="212">
        <v>2.04</v>
      </c>
      <c r="AG12" s="212">
        <v>2.38</v>
      </c>
      <c r="AH12" s="212">
        <v>2.62</v>
      </c>
      <c r="AI12" s="212">
        <v>2.75</v>
      </c>
      <c r="AJ12" s="212">
        <v>2.93</v>
      </c>
      <c r="AK12" s="212">
        <v>3.12</v>
      </c>
      <c r="AL12" s="212">
        <v>3.25</v>
      </c>
      <c r="AM12" s="212"/>
    </row>
    <row r="13" spans="1:39" ht="15.9" customHeight="1" x14ac:dyDescent="0.3">
      <c r="A13" s="3">
        <v>1884</v>
      </c>
      <c r="B13" s="35" t="s">
        <v>0</v>
      </c>
      <c r="C13" s="35" t="s">
        <v>0</v>
      </c>
      <c r="D13" s="35" t="s">
        <v>0</v>
      </c>
      <c r="E13" s="35" t="s">
        <v>0</v>
      </c>
      <c r="F13" s="35" t="s">
        <v>0</v>
      </c>
      <c r="G13" s="35" t="s">
        <v>0</v>
      </c>
      <c r="H13" s="35" t="s">
        <v>0</v>
      </c>
      <c r="I13" s="35"/>
      <c r="J13" s="1">
        <v>31837</v>
      </c>
      <c r="K13" s="142">
        <v>6.51</v>
      </c>
      <c r="L13" s="25">
        <v>1893</v>
      </c>
      <c r="M13" s="250">
        <f>AVERAGE(K37:K40)</f>
        <v>7.6400000000000006</v>
      </c>
      <c r="N13" s="250">
        <f>K40</f>
        <v>6.33</v>
      </c>
      <c r="O13" s="142">
        <v>6.19</v>
      </c>
      <c r="P13" s="110">
        <v>24289</v>
      </c>
      <c r="Q13" s="111">
        <v>5.7333333333333298</v>
      </c>
      <c r="R13" s="111"/>
      <c r="S13" s="102" t="s">
        <v>123</v>
      </c>
      <c r="T13" s="35" t="s">
        <v>0</v>
      </c>
      <c r="U13" s="35" t="s">
        <v>0</v>
      </c>
      <c r="V13" s="35" t="s">
        <v>0</v>
      </c>
      <c r="W13" s="35"/>
      <c r="X13" s="110">
        <v>8132</v>
      </c>
      <c r="Y13" s="111">
        <v>4.5</v>
      </c>
      <c r="Z13" s="35" t="s">
        <v>0</v>
      </c>
      <c r="AA13" s="35" t="s">
        <v>0</v>
      </c>
      <c r="AB13" s="114">
        <v>21688</v>
      </c>
      <c r="AC13" s="51">
        <v>4.5</v>
      </c>
      <c r="AE13" s="217">
        <v>19572</v>
      </c>
      <c r="AF13" s="212">
        <v>2.04</v>
      </c>
      <c r="AG13" s="212">
        <v>2.2799999999999998</v>
      </c>
      <c r="AH13" s="212">
        <v>2.58</v>
      </c>
      <c r="AI13" s="212">
        <v>2.8</v>
      </c>
      <c r="AJ13" s="212">
        <v>2.95</v>
      </c>
      <c r="AK13" s="212">
        <v>3.1</v>
      </c>
      <c r="AL13" s="212">
        <v>3.25</v>
      </c>
      <c r="AM13" s="212"/>
    </row>
    <row r="14" spans="1:39" ht="15.9" customHeight="1" x14ac:dyDescent="0.3">
      <c r="A14" s="3">
        <v>1885</v>
      </c>
      <c r="B14" s="35" t="s">
        <v>0</v>
      </c>
      <c r="C14" s="35" t="s">
        <v>0</v>
      </c>
      <c r="D14" s="35" t="s">
        <v>0</v>
      </c>
      <c r="E14" s="35" t="s">
        <v>0</v>
      </c>
      <c r="F14" s="35" t="s">
        <v>0</v>
      </c>
      <c r="G14" s="35" t="s">
        <v>0</v>
      </c>
      <c r="H14" s="35" t="s">
        <v>0</v>
      </c>
      <c r="I14" s="35"/>
      <c r="J14" s="1">
        <v>31929</v>
      </c>
      <c r="K14" s="142">
        <v>6.53</v>
      </c>
      <c r="L14" s="3">
        <v>1894</v>
      </c>
      <c r="M14" s="250">
        <f>AVERAGE(K41:K44)</f>
        <v>5.22</v>
      </c>
      <c r="N14" s="250">
        <f>K44</f>
        <v>5.75</v>
      </c>
      <c r="O14" s="142">
        <v>6.2</v>
      </c>
      <c r="P14" s="110">
        <v>24381</v>
      </c>
      <c r="Q14" s="111">
        <v>5.7566666666666695</v>
      </c>
      <c r="R14" s="111"/>
      <c r="S14" s="102" t="s">
        <v>124</v>
      </c>
      <c r="T14" s="35" t="s">
        <v>0</v>
      </c>
      <c r="U14" s="35" t="s">
        <v>0</v>
      </c>
      <c r="V14" s="35" t="s">
        <v>0</v>
      </c>
      <c r="W14" s="35"/>
      <c r="X14" s="110">
        <v>8937</v>
      </c>
      <c r="Y14" s="111">
        <v>4</v>
      </c>
      <c r="Z14" s="35" t="s">
        <v>0</v>
      </c>
      <c r="AA14" s="35" t="s">
        <v>0</v>
      </c>
      <c r="AB14" s="114">
        <v>21794</v>
      </c>
      <c r="AC14" s="51">
        <v>5</v>
      </c>
      <c r="AE14" s="216">
        <v>19603</v>
      </c>
      <c r="AF14" s="212">
        <v>1.79</v>
      </c>
      <c r="AG14" s="212">
        <v>2.2000000000000002</v>
      </c>
      <c r="AH14" s="212">
        <v>2.56</v>
      </c>
      <c r="AI14" s="212">
        <v>2.71</v>
      </c>
      <c r="AJ14" s="212">
        <v>2.87</v>
      </c>
      <c r="AK14" s="212">
        <v>3.07</v>
      </c>
      <c r="AL14" s="212">
        <v>3.25</v>
      </c>
      <c r="AM14" s="212"/>
    </row>
    <row r="15" spans="1:39" x14ac:dyDescent="0.3">
      <c r="A15" s="3">
        <v>1886</v>
      </c>
      <c r="B15" s="35" t="s">
        <v>0</v>
      </c>
      <c r="C15" s="35" t="s">
        <v>0</v>
      </c>
      <c r="D15" s="35" t="s">
        <v>0</v>
      </c>
      <c r="E15" s="35" t="s">
        <v>0</v>
      </c>
      <c r="F15" s="35" t="s">
        <v>0</v>
      </c>
      <c r="G15" s="35" t="s">
        <v>0</v>
      </c>
      <c r="H15" s="35" t="s">
        <v>0</v>
      </c>
      <c r="I15" s="35"/>
      <c r="J15" s="1">
        <v>32021</v>
      </c>
      <c r="K15" s="142">
        <v>7.78</v>
      </c>
      <c r="L15" s="3">
        <v>1895</v>
      </c>
      <c r="M15" s="250">
        <f>AVERAGE(K45:K48)</f>
        <v>5.8025000000000002</v>
      </c>
      <c r="N15" s="250">
        <f>K48</f>
        <v>6.25</v>
      </c>
      <c r="O15" s="142">
        <v>6.25</v>
      </c>
      <c r="P15" s="110">
        <v>24473</v>
      </c>
      <c r="Q15" s="111">
        <v>5.1966666666666699</v>
      </c>
      <c r="R15" s="111"/>
      <c r="S15" s="102" t="s">
        <v>125</v>
      </c>
      <c r="T15" s="35" t="s">
        <v>0</v>
      </c>
      <c r="U15" s="35" t="s">
        <v>0</v>
      </c>
      <c r="V15" s="35" t="s">
        <v>0</v>
      </c>
      <c r="W15" s="35"/>
      <c r="X15" s="110">
        <v>10078</v>
      </c>
      <c r="Y15" s="111">
        <v>3.5</v>
      </c>
      <c r="Z15" s="35" t="s">
        <v>0</v>
      </c>
      <c r="AA15" s="35" t="s">
        <v>0</v>
      </c>
      <c r="AB15" s="114">
        <v>22151</v>
      </c>
      <c r="AC15" s="51">
        <v>4.5</v>
      </c>
      <c r="AE15" s="215">
        <v>19633</v>
      </c>
      <c r="AF15" s="212">
        <v>1.38</v>
      </c>
      <c r="AG15" s="212">
        <v>1.79</v>
      </c>
      <c r="AH15" s="212">
        <v>2.23</v>
      </c>
      <c r="AI15" s="212">
        <v>2.4300000000000002</v>
      </c>
      <c r="AJ15" s="212">
        <v>2.66</v>
      </c>
      <c r="AK15" s="212">
        <v>2.95</v>
      </c>
      <c r="AL15" s="212">
        <v>3.25</v>
      </c>
      <c r="AM15" s="212"/>
    </row>
    <row r="16" spans="1:39" x14ac:dyDescent="0.3">
      <c r="A16" s="3">
        <v>1887</v>
      </c>
      <c r="B16" s="35" t="s">
        <v>0</v>
      </c>
      <c r="C16" s="35" t="s">
        <v>0</v>
      </c>
      <c r="D16" s="35" t="s">
        <v>0</v>
      </c>
      <c r="E16" s="35" t="s">
        <v>0</v>
      </c>
      <c r="F16" s="35" t="s">
        <v>0</v>
      </c>
      <c r="G16" s="35" t="s">
        <v>0</v>
      </c>
      <c r="H16" s="35" t="s">
        <v>0</v>
      </c>
      <c r="I16" s="35"/>
      <c r="J16" s="1">
        <v>32112</v>
      </c>
      <c r="K16" s="142">
        <v>7.33</v>
      </c>
      <c r="L16" s="3">
        <v>1896</v>
      </c>
      <c r="M16" s="250">
        <f>AVERAGE(K49:K52)</f>
        <v>7.0225000000000009</v>
      </c>
      <c r="N16" s="250">
        <f>K52</f>
        <v>6.62</v>
      </c>
      <c r="O16" s="142">
        <v>6.3</v>
      </c>
      <c r="P16" s="110">
        <v>24563</v>
      </c>
      <c r="Q16" s="111">
        <v>4.5266666666666699</v>
      </c>
      <c r="R16" s="111"/>
      <c r="S16" s="102" t="s">
        <v>126</v>
      </c>
      <c r="T16" s="35" t="s">
        <v>0</v>
      </c>
      <c r="U16" s="35" t="s">
        <v>0</v>
      </c>
      <c r="V16" s="35" t="s">
        <v>0</v>
      </c>
      <c r="W16" s="35"/>
      <c r="X16" s="110">
        <v>10279</v>
      </c>
      <c r="Y16" s="111">
        <v>4</v>
      </c>
      <c r="Z16" s="35" t="s">
        <v>0</v>
      </c>
      <c r="AA16" s="35" t="s">
        <v>0</v>
      </c>
      <c r="AB16" s="114">
        <v>24082</v>
      </c>
      <c r="AC16" s="51">
        <v>5</v>
      </c>
      <c r="AE16" s="214">
        <v>19664</v>
      </c>
      <c r="AF16" s="212">
        <v>1.44</v>
      </c>
      <c r="AG16" s="212">
        <v>1.67</v>
      </c>
      <c r="AH16" s="212">
        <v>2.2000000000000002</v>
      </c>
      <c r="AI16" s="212">
        <v>2.42</v>
      </c>
      <c r="AJ16" s="212">
        <v>2.68</v>
      </c>
      <c r="AK16" s="212">
        <v>2.95</v>
      </c>
      <c r="AL16" s="212">
        <v>3.25</v>
      </c>
      <c r="AM16" s="212"/>
    </row>
    <row r="17" spans="1:39" x14ac:dyDescent="0.3">
      <c r="A17" s="3">
        <v>1888</v>
      </c>
      <c r="B17" s="35" t="s">
        <v>0</v>
      </c>
      <c r="C17" s="35" t="s">
        <v>0</v>
      </c>
      <c r="D17" s="35" t="s">
        <v>0</v>
      </c>
      <c r="E17" s="35" t="s">
        <v>0</v>
      </c>
      <c r="F17" s="35" t="s">
        <v>0</v>
      </c>
      <c r="G17" s="35" t="s">
        <v>0</v>
      </c>
      <c r="H17" s="105">
        <v>5.31</v>
      </c>
      <c r="I17" s="35"/>
      <c r="J17" s="1">
        <v>32203</v>
      </c>
      <c r="K17" s="142">
        <v>6.51</v>
      </c>
      <c r="L17" s="3">
        <v>1897</v>
      </c>
      <c r="M17" s="250">
        <f>AVERAGE(K53:K56)</f>
        <v>4.72</v>
      </c>
      <c r="N17" s="250">
        <f>K56</f>
        <v>4.96</v>
      </c>
      <c r="O17" s="142">
        <v>6.2</v>
      </c>
      <c r="P17" s="110">
        <v>24654</v>
      </c>
      <c r="Q17" s="111">
        <v>4.9466666666666699</v>
      </c>
      <c r="R17" s="111"/>
      <c r="S17" s="102" t="s">
        <v>127</v>
      </c>
      <c r="T17" s="35" t="s">
        <v>0</v>
      </c>
      <c r="U17" s="35" t="s">
        <v>0</v>
      </c>
      <c r="V17" s="35" t="s">
        <v>0</v>
      </c>
      <c r="W17" s="35"/>
      <c r="X17" s="110">
        <v>10341</v>
      </c>
      <c r="Y17" s="111">
        <v>4.5</v>
      </c>
      <c r="Z17" s="35" t="s">
        <v>0</v>
      </c>
      <c r="AA17" s="35" t="s">
        <v>0</v>
      </c>
      <c r="AB17" s="114">
        <v>24176</v>
      </c>
      <c r="AC17" s="51">
        <v>5.5</v>
      </c>
      <c r="AE17" s="213">
        <v>19694</v>
      </c>
      <c r="AF17" s="212">
        <v>1.6</v>
      </c>
      <c r="AG17" s="212">
        <v>1.66</v>
      </c>
      <c r="AH17" s="212">
        <v>2.0699999999999998</v>
      </c>
      <c r="AI17" s="212">
        <v>2.3199999999999998</v>
      </c>
      <c r="AJ17" s="212">
        <v>2.59</v>
      </c>
      <c r="AK17" s="212">
        <v>2.89</v>
      </c>
      <c r="AL17" s="212">
        <v>3.25</v>
      </c>
      <c r="AM17" s="212"/>
    </row>
    <row r="18" spans="1:39" x14ac:dyDescent="0.3">
      <c r="A18" s="25">
        <v>1889</v>
      </c>
      <c r="B18" s="35" t="s">
        <v>0</v>
      </c>
      <c r="C18" s="35" t="s">
        <v>0</v>
      </c>
      <c r="D18" s="35" t="s">
        <v>0</v>
      </c>
      <c r="E18" s="35" t="s">
        <v>0</v>
      </c>
      <c r="F18" s="35" t="s">
        <v>0</v>
      </c>
      <c r="G18" s="35" t="s">
        <v>0</v>
      </c>
      <c r="H18" s="105">
        <v>4.58</v>
      </c>
      <c r="I18" s="35"/>
      <c r="J18" s="1">
        <v>32295</v>
      </c>
      <c r="K18" s="142">
        <v>6.11</v>
      </c>
      <c r="L18" s="25">
        <v>1898</v>
      </c>
      <c r="M18" s="250">
        <f>AVERAGE(K57:K60)</f>
        <v>5.3375000000000004</v>
      </c>
      <c r="N18" s="250">
        <f>K60</f>
        <v>4.79</v>
      </c>
      <c r="O18" s="142">
        <v>6.19</v>
      </c>
      <c r="P18" s="110">
        <v>24746</v>
      </c>
      <c r="Q18" s="111">
        <v>5.4133333333333304</v>
      </c>
      <c r="R18" s="111"/>
      <c r="S18" s="102" t="s">
        <v>128</v>
      </c>
      <c r="T18" s="35" t="s">
        <v>0</v>
      </c>
      <c r="U18" s="35" t="s">
        <v>0</v>
      </c>
      <c r="V18" s="35" t="s">
        <v>0</v>
      </c>
      <c r="W18" s="35"/>
      <c r="X18" s="110">
        <v>10428</v>
      </c>
      <c r="Y18" s="111">
        <v>5</v>
      </c>
      <c r="Z18" s="35" t="s">
        <v>0</v>
      </c>
      <c r="AA18" s="35" t="s">
        <v>0</v>
      </c>
      <c r="AB18" s="114">
        <v>24287</v>
      </c>
      <c r="AC18" s="51">
        <v>5.75</v>
      </c>
      <c r="AE18" s="224">
        <v>19725</v>
      </c>
      <c r="AF18" s="212">
        <v>1.18</v>
      </c>
      <c r="AG18" s="212">
        <v>1.41</v>
      </c>
      <c r="AH18" s="212">
        <v>1.89</v>
      </c>
      <c r="AI18" s="212">
        <v>2.17</v>
      </c>
      <c r="AJ18" s="212">
        <v>2.48</v>
      </c>
      <c r="AK18" s="212">
        <v>2.8</v>
      </c>
      <c r="AL18" s="212">
        <v>3.25</v>
      </c>
      <c r="AM18" s="212"/>
    </row>
    <row r="19" spans="1:39" x14ac:dyDescent="0.3">
      <c r="A19" s="3">
        <v>1890</v>
      </c>
      <c r="B19" s="35" t="s">
        <v>0</v>
      </c>
      <c r="C19" s="35" t="s">
        <v>0</v>
      </c>
      <c r="D19" s="35" t="s">
        <v>0</v>
      </c>
      <c r="E19" s="35" t="s">
        <v>0</v>
      </c>
      <c r="F19" s="35" t="s">
        <v>0</v>
      </c>
      <c r="G19" s="35" t="s">
        <v>0</v>
      </c>
      <c r="H19" s="105">
        <v>5.43</v>
      </c>
      <c r="I19" s="35"/>
      <c r="J19" s="1">
        <v>32387</v>
      </c>
      <c r="K19" s="142">
        <v>5.86</v>
      </c>
      <c r="L19" s="3">
        <v>1899</v>
      </c>
      <c r="M19" s="250">
        <f>AVERAGE(K61:K64)</f>
        <v>5.4975000000000005</v>
      </c>
      <c r="N19" s="250">
        <f>K64</f>
        <v>6.73</v>
      </c>
      <c r="O19" s="142">
        <v>6.12</v>
      </c>
      <c r="P19" s="110">
        <v>24838</v>
      </c>
      <c r="Q19" s="111">
        <v>5.4633333333333303</v>
      </c>
      <c r="R19" s="111"/>
      <c r="S19" s="103" t="s">
        <v>129</v>
      </c>
      <c r="T19" s="35" t="s">
        <v>0</v>
      </c>
      <c r="U19" s="35" t="s">
        <v>0</v>
      </c>
      <c r="V19" s="35" t="s">
        <v>0</v>
      </c>
      <c r="W19" s="35"/>
      <c r="X19" s="110">
        <v>11000</v>
      </c>
      <c r="Y19" s="111">
        <v>4.5</v>
      </c>
      <c r="Z19" s="35" t="s">
        <v>0</v>
      </c>
      <c r="AA19" s="35" t="s">
        <v>0</v>
      </c>
      <c r="AB19" s="114">
        <v>24335</v>
      </c>
      <c r="AC19" s="51">
        <v>6</v>
      </c>
      <c r="AE19" s="223">
        <v>19756</v>
      </c>
      <c r="AF19" s="212">
        <v>0.97</v>
      </c>
      <c r="AG19" s="212">
        <v>1.1399999999999999</v>
      </c>
      <c r="AH19" s="212">
        <v>1.63</v>
      </c>
      <c r="AI19" s="212">
        <v>2.04</v>
      </c>
      <c r="AJ19" s="212">
        <v>2.4700000000000002</v>
      </c>
      <c r="AK19" s="212">
        <v>2.72</v>
      </c>
      <c r="AL19" s="212">
        <v>3.25</v>
      </c>
      <c r="AM19" s="212"/>
    </row>
    <row r="20" spans="1:39" x14ac:dyDescent="0.3">
      <c r="A20" s="3">
        <v>1891</v>
      </c>
      <c r="B20" s="35" t="s">
        <v>0</v>
      </c>
      <c r="C20" s="35" t="s">
        <v>0</v>
      </c>
      <c r="D20" s="35" t="s">
        <v>0</v>
      </c>
      <c r="E20" s="35" t="s">
        <v>0</v>
      </c>
      <c r="F20" s="35" t="s">
        <v>0</v>
      </c>
      <c r="G20" s="35" t="s">
        <v>0</v>
      </c>
      <c r="H20" s="105">
        <v>5.88</v>
      </c>
      <c r="I20" s="35"/>
      <c r="J20" s="1">
        <v>32478</v>
      </c>
      <c r="K20" s="142">
        <v>6.22</v>
      </c>
      <c r="L20" s="3">
        <v>1900</v>
      </c>
      <c r="M20" s="250">
        <f>AVERAGE(K65:K68)</f>
        <v>5.7050000000000001</v>
      </c>
      <c r="N20" s="250">
        <f>K68</f>
        <v>5.8</v>
      </c>
      <c r="O20" s="142">
        <v>6.13</v>
      </c>
      <c r="P20" s="110">
        <v>24929</v>
      </c>
      <c r="Q20" s="111">
        <v>6.0133333333333301</v>
      </c>
      <c r="R20" s="111"/>
      <c r="S20" s="102" t="s">
        <v>130</v>
      </c>
      <c r="T20" s="35" t="s">
        <v>0</v>
      </c>
      <c r="U20" s="35" t="s">
        <v>0</v>
      </c>
      <c r="V20" s="35" t="s">
        <v>0</v>
      </c>
      <c r="W20" s="35"/>
      <c r="X20" s="110">
        <v>11060</v>
      </c>
      <c r="Y20" s="111">
        <v>4</v>
      </c>
      <c r="Z20" s="35" t="s">
        <v>0</v>
      </c>
      <c r="AA20" s="35" t="s">
        <v>0</v>
      </c>
      <c r="AB20" s="114">
        <v>24498</v>
      </c>
      <c r="AC20" s="51">
        <v>5.75</v>
      </c>
      <c r="AE20" s="222">
        <v>19784</v>
      </c>
      <c r="AF20" s="212">
        <v>1.03</v>
      </c>
      <c r="AG20" s="212">
        <v>1.1299999999999999</v>
      </c>
      <c r="AH20" s="212">
        <v>1.59</v>
      </c>
      <c r="AI20" s="212">
        <v>1.93</v>
      </c>
      <c r="AJ20" s="212">
        <v>2.37</v>
      </c>
      <c r="AK20" s="212">
        <v>2.61</v>
      </c>
      <c r="AL20" s="212">
        <v>3.13</v>
      </c>
      <c r="AM20" s="212"/>
    </row>
    <row r="21" spans="1:39" x14ac:dyDescent="0.3">
      <c r="A21" s="3">
        <v>1892</v>
      </c>
      <c r="B21" s="35" t="s">
        <v>0</v>
      </c>
      <c r="C21" s="35" t="s">
        <v>0</v>
      </c>
      <c r="D21" s="35" t="s">
        <v>0</v>
      </c>
      <c r="E21" s="35" t="s">
        <v>0</v>
      </c>
      <c r="F21" s="35" t="s">
        <v>0</v>
      </c>
      <c r="G21" s="35" t="s">
        <v>0</v>
      </c>
      <c r="H21" s="105">
        <v>4.18</v>
      </c>
      <c r="I21" s="35"/>
      <c r="J21" s="1">
        <v>32568</v>
      </c>
      <c r="K21" s="142">
        <v>5.76</v>
      </c>
      <c r="L21" s="3">
        <v>1901</v>
      </c>
      <c r="M21" s="250">
        <f>AVERAGE(K69:K72)</f>
        <v>5.3975</v>
      </c>
      <c r="N21" s="250">
        <f>K72</f>
        <v>5.45</v>
      </c>
      <c r="O21" s="142">
        <v>6.05</v>
      </c>
      <c r="P21" s="110">
        <v>25020</v>
      </c>
      <c r="Q21" s="111">
        <v>5.8866666666666703</v>
      </c>
      <c r="R21" s="111"/>
      <c r="S21" s="102" t="s">
        <v>131</v>
      </c>
      <c r="T21" s="35" t="s">
        <v>0</v>
      </c>
      <c r="U21" s="35" t="s">
        <v>0</v>
      </c>
      <c r="V21" s="35" t="s">
        <v>0</v>
      </c>
      <c r="W21" s="35"/>
      <c r="X21" s="110">
        <v>11177</v>
      </c>
      <c r="Y21" s="111">
        <v>3.5</v>
      </c>
      <c r="Z21" s="35" t="s">
        <v>0</v>
      </c>
      <c r="AA21" s="35" t="s">
        <v>0</v>
      </c>
      <c r="AB21" s="114">
        <v>24558</v>
      </c>
      <c r="AC21" s="51">
        <v>5.5</v>
      </c>
      <c r="AE21" s="221">
        <v>19815</v>
      </c>
      <c r="AF21" s="212">
        <v>0.97</v>
      </c>
      <c r="AG21" s="212">
        <v>0.96</v>
      </c>
      <c r="AH21" s="212">
        <v>1.54</v>
      </c>
      <c r="AI21" s="212">
        <v>1.87</v>
      </c>
      <c r="AJ21" s="212">
        <v>2.29</v>
      </c>
      <c r="AK21" s="212">
        <v>2.6</v>
      </c>
      <c r="AL21" s="212">
        <v>3</v>
      </c>
      <c r="AM21" s="212"/>
    </row>
    <row r="22" spans="1:39" x14ac:dyDescent="0.3">
      <c r="A22" s="25">
        <v>1893</v>
      </c>
      <c r="B22" s="35" t="s">
        <v>0</v>
      </c>
      <c r="C22" s="35" t="s">
        <v>0</v>
      </c>
      <c r="D22" s="35" t="s">
        <v>0</v>
      </c>
      <c r="E22" s="35" t="s">
        <v>0</v>
      </c>
      <c r="F22" s="35" t="s">
        <v>0</v>
      </c>
      <c r="G22" s="35" t="s">
        <v>0</v>
      </c>
      <c r="H22" s="105">
        <v>6.69</v>
      </c>
      <c r="I22" s="35"/>
      <c r="J22" s="1">
        <v>32660</v>
      </c>
      <c r="K22" s="142">
        <v>5.3</v>
      </c>
      <c r="L22" s="25">
        <v>1902</v>
      </c>
      <c r="M22" s="250">
        <f>AVERAGE(K73:K76)</f>
        <v>5.8075000000000001</v>
      </c>
      <c r="N22" s="250">
        <f>K76</f>
        <v>6.57</v>
      </c>
      <c r="O22" s="142">
        <v>5.99</v>
      </c>
      <c r="P22" s="110">
        <v>25112</v>
      </c>
      <c r="Q22" s="111">
        <v>6.0733333333333306</v>
      </c>
      <c r="R22" s="111"/>
      <c r="S22" s="102" t="s">
        <v>132</v>
      </c>
      <c r="T22" s="35" t="s">
        <v>0</v>
      </c>
      <c r="U22" s="35" t="s">
        <v>0</v>
      </c>
      <c r="V22" s="35" t="s">
        <v>0</v>
      </c>
      <c r="W22" s="35"/>
      <c r="X22" s="110">
        <v>11331</v>
      </c>
      <c r="Y22" s="111">
        <v>3</v>
      </c>
      <c r="Z22" s="35" t="s">
        <v>0</v>
      </c>
      <c r="AA22" s="35" t="s">
        <v>0</v>
      </c>
      <c r="AB22" s="114">
        <v>24796</v>
      </c>
      <c r="AC22" s="51">
        <v>6</v>
      </c>
      <c r="AE22" s="220">
        <v>19845</v>
      </c>
      <c r="AF22" s="212">
        <v>0.76</v>
      </c>
      <c r="AG22" s="212">
        <v>0.85</v>
      </c>
      <c r="AH22" s="212">
        <v>1.56</v>
      </c>
      <c r="AI22" s="212">
        <v>1.92</v>
      </c>
      <c r="AJ22" s="212">
        <v>2.37</v>
      </c>
      <c r="AK22" s="212">
        <v>2.66</v>
      </c>
      <c r="AL22" s="212">
        <v>3</v>
      </c>
      <c r="AM22" s="212"/>
    </row>
    <row r="23" spans="1:39" x14ac:dyDescent="0.3">
      <c r="A23" s="3">
        <v>1894</v>
      </c>
      <c r="B23" s="35" t="s">
        <v>0</v>
      </c>
      <c r="C23" s="35" t="s">
        <v>0</v>
      </c>
      <c r="D23" s="35" t="s">
        <v>0</v>
      </c>
      <c r="E23" s="35" t="s">
        <v>0</v>
      </c>
      <c r="F23" s="35" t="s">
        <v>0</v>
      </c>
      <c r="G23" s="35" t="s">
        <v>0</v>
      </c>
      <c r="H23" s="105">
        <v>3.93</v>
      </c>
      <c r="I23" s="35"/>
      <c r="J23" s="1">
        <v>32752</v>
      </c>
      <c r="K23" s="142">
        <v>6.24</v>
      </c>
      <c r="L23" s="3">
        <v>1903</v>
      </c>
      <c r="M23" s="250">
        <f>AVERAGE(K77:K80)</f>
        <v>6.1574999999999998</v>
      </c>
      <c r="N23" s="250">
        <f>K80</f>
        <v>6.54</v>
      </c>
      <c r="O23" s="142">
        <v>5.98</v>
      </c>
      <c r="P23" s="110">
        <v>25204</v>
      </c>
      <c r="Q23" s="111">
        <v>6.5566666666666702</v>
      </c>
      <c r="R23" s="111"/>
      <c r="S23" s="102" t="s">
        <v>133</v>
      </c>
      <c r="T23" s="35" t="s">
        <v>0</v>
      </c>
      <c r="U23" s="35" t="s">
        <v>0</v>
      </c>
      <c r="V23" s="35" t="s">
        <v>0</v>
      </c>
      <c r="W23" s="35"/>
      <c r="X23" s="110">
        <v>11452</v>
      </c>
      <c r="Y23" s="111">
        <v>2.5</v>
      </c>
      <c r="Z23" s="35" t="s">
        <v>0</v>
      </c>
      <c r="AA23" s="35" t="s">
        <v>0</v>
      </c>
      <c r="AB23" s="114">
        <v>24947</v>
      </c>
      <c r="AC23" s="51">
        <v>6.5</v>
      </c>
      <c r="AE23" s="219">
        <v>19876</v>
      </c>
      <c r="AF23" s="212">
        <v>0.64</v>
      </c>
      <c r="AG23" s="212">
        <v>0.82</v>
      </c>
      <c r="AH23" s="212">
        <v>1.53</v>
      </c>
      <c r="AI23" s="212">
        <v>1.92</v>
      </c>
      <c r="AJ23" s="212">
        <v>2.38</v>
      </c>
      <c r="AK23" s="212">
        <v>2.64</v>
      </c>
      <c r="AL23" s="212">
        <v>3</v>
      </c>
      <c r="AM23" s="212"/>
    </row>
    <row r="24" spans="1:39" x14ac:dyDescent="0.3">
      <c r="A24" s="3">
        <v>1895</v>
      </c>
      <c r="B24" s="35" t="s">
        <v>0</v>
      </c>
      <c r="C24" s="35" t="s">
        <v>0</v>
      </c>
      <c r="D24" s="35" t="s">
        <v>0</v>
      </c>
      <c r="E24" s="35" t="s">
        <v>0</v>
      </c>
      <c r="F24" s="35" t="s">
        <v>0</v>
      </c>
      <c r="G24" s="35" t="s">
        <v>0</v>
      </c>
      <c r="H24" s="105">
        <v>3.17</v>
      </c>
      <c r="I24" s="35"/>
      <c r="J24" s="1">
        <v>32843</v>
      </c>
      <c r="K24" s="142">
        <v>7.32</v>
      </c>
      <c r="L24" s="3">
        <v>1904</v>
      </c>
      <c r="M24" s="250">
        <f>AVERAGE(K81:K84)</f>
        <v>5.1400000000000006</v>
      </c>
      <c r="N24" s="250">
        <f>K84</f>
        <v>5.32</v>
      </c>
      <c r="O24" s="142">
        <v>6.05</v>
      </c>
      <c r="P24" s="110">
        <v>25294</v>
      </c>
      <c r="Q24" s="111">
        <v>7.3766666666666696</v>
      </c>
      <c r="R24" s="111"/>
      <c r="S24" s="102" t="s">
        <v>134</v>
      </c>
      <c r="T24" s="35" t="s">
        <v>0</v>
      </c>
      <c r="U24" s="35" t="s">
        <v>0</v>
      </c>
      <c r="V24" s="35" t="s">
        <v>0</v>
      </c>
      <c r="W24" s="35"/>
      <c r="X24" s="110">
        <v>11618</v>
      </c>
      <c r="Y24" s="111">
        <v>3.5</v>
      </c>
      <c r="Z24" s="35" t="s">
        <v>0</v>
      </c>
      <c r="AA24" s="35" t="s">
        <v>0</v>
      </c>
      <c r="AB24" s="114">
        <v>25106</v>
      </c>
      <c r="AC24" s="51">
        <v>6.25</v>
      </c>
      <c r="AE24" s="218">
        <v>19906</v>
      </c>
      <c r="AF24" s="212">
        <v>0.72</v>
      </c>
      <c r="AG24" s="212">
        <v>0.84</v>
      </c>
      <c r="AH24" s="212">
        <v>1.47</v>
      </c>
      <c r="AI24" s="212">
        <v>1.85</v>
      </c>
      <c r="AJ24" s="212">
        <v>2.2999999999999998</v>
      </c>
      <c r="AK24" s="212">
        <v>2.57</v>
      </c>
      <c r="AL24" s="212">
        <v>3</v>
      </c>
      <c r="AM24" s="212"/>
    </row>
    <row r="25" spans="1:39" x14ac:dyDescent="0.3">
      <c r="A25" s="3">
        <v>1896</v>
      </c>
      <c r="B25" s="35" t="s">
        <v>0</v>
      </c>
      <c r="C25" s="35" t="s">
        <v>0</v>
      </c>
      <c r="D25" s="35" t="s">
        <v>0</v>
      </c>
      <c r="E25" s="35" t="s">
        <v>0</v>
      </c>
      <c r="F25" s="35" t="s">
        <v>0</v>
      </c>
      <c r="G25" s="35" t="s">
        <v>0</v>
      </c>
      <c r="H25" s="105">
        <v>5.1100000000000003</v>
      </c>
      <c r="I25" s="35"/>
      <c r="J25" s="1">
        <v>32933</v>
      </c>
      <c r="K25" s="142">
        <v>6.44</v>
      </c>
      <c r="L25" s="3">
        <v>1905</v>
      </c>
      <c r="M25" s="250">
        <f>AVERAGE(K85:K88)</f>
        <v>5.18</v>
      </c>
      <c r="N25" s="250">
        <f>K88</f>
        <v>6.17</v>
      </c>
      <c r="O25" s="142">
        <v>6.07</v>
      </c>
      <c r="P25" s="110">
        <v>25385</v>
      </c>
      <c r="Q25" s="111">
        <v>8.513333333333339</v>
      </c>
      <c r="R25" s="111"/>
      <c r="S25" s="102" t="s">
        <v>135</v>
      </c>
      <c r="T25" s="35" t="s">
        <v>0</v>
      </c>
      <c r="U25" s="35" t="s">
        <v>0</v>
      </c>
      <c r="V25" s="35" t="s">
        <v>0</v>
      </c>
      <c r="W25" s="35"/>
      <c r="X25" s="110">
        <v>12213</v>
      </c>
      <c r="Y25" s="111">
        <v>3</v>
      </c>
      <c r="Z25" s="35" t="s">
        <v>0</v>
      </c>
      <c r="AA25" s="35" t="s">
        <v>0</v>
      </c>
      <c r="AB25" s="114">
        <v>25174</v>
      </c>
      <c r="AC25" s="51">
        <v>6.5</v>
      </c>
      <c r="AE25" s="217">
        <v>19937</v>
      </c>
      <c r="AF25" s="212">
        <v>0.92</v>
      </c>
      <c r="AG25" s="212">
        <v>0.88</v>
      </c>
      <c r="AH25" s="212">
        <v>1.49</v>
      </c>
      <c r="AI25" s="212">
        <v>1.9</v>
      </c>
      <c r="AJ25" s="212">
        <v>2.36</v>
      </c>
      <c r="AK25" s="212">
        <v>2.58</v>
      </c>
      <c r="AL25" s="212">
        <v>3</v>
      </c>
      <c r="AM25" s="212"/>
    </row>
    <row r="26" spans="1:39" x14ac:dyDescent="0.3">
      <c r="A26" s="3">
        <v>1897</v>
      </c>
      <c r="B26" s="35" t="s">
        <v>0</v>
      </c>
      <c r="C26" s="35" t="s">
        <v>0</v>
      </c>
      <c r="D26" s="35" t="s">
        <v>0</v>
      </c>
      <c r="E26" s="35" t="s">
        <v>0</v>
      </c>
      <c r="F26" s="35" t="s">
        <v>0</v>
      </c>
      <c r="G26" s="35" t="s">
        <v>0</v>
      </c>
      <c r="H26" s="105">
        <v>4.43</v>
      </c>
      <c r="I26" s="35"/>
      <c r="J26" s="1">
        <v>33025</v>
      </c>
      <c r="K26" s="142">
        <v>6.44</v>
      </c>
      <c r="L26" s="3">
        <v>1906</v>
      </c>
      <c r="M26" s="250">
        <f>AVERAGE(K89:K92)</f>
        <v>6.2475000000000005</v>
      </c>
      <c r="N26" s="250">
        <f>K92</f>
        <v>6.76</v>
      </c>
      <c r="O26" s="142">
        <v>6.09</v>
      </c>
      <c r="P26" s="110">
        <v>25477</v>
      </c>
      <c r="Q26" s="111">
        <v>8.5966666666666693</v>
      </c>
      <c r="R26" s="111"/>
      <c r="S26" s="102" t="s">
        <v>136</v>
      </c>
      <c r="T26" s="35" t="s">
        <v>0</v>
      </c>
      <c r="U26" s="35" t="s">
        <v>0</v>
      </c>
      <c r="V26" s="35" t="s">
        <v>0</v>
      </c>
      <c r="W26" s="35"/>
      <c r="X26" s="110">
        <v>12458</v>
      </c>
      <c r="Y26" s="111">
        <v>2.5</v>
      </c>
      <c r="Z26" s="35" t="s">
        <v>0</v>
      </c>
      <c r="AA26" s="35" t="s">
        <v>0</v>
      </c>
      <c r="AB26" s="114">
        <v>25190</v>
      </c>
      <c r="AC26" s="51">
        <v>6.75</v>
      </c>
      <c r="AE26" s="216">
        <v>19968</v>
      </c>
      <c r="AF26" s="212">
        <v>1.01</v>
      </c>
      <c r="AG26" s="212">
        <v>1.03</v>
      </c>
      <c r="AH26" s="212">
        <v>1.6</v>
      </c>
      <c r="AI26" s="212">
        <v>1.96</v>
      </c>
      <c r="AJ26" s="212">
        <v>2.38</v>
      </c>
      <c r="AK26" s="212">
        <v>2.6</v>
      </c>
      <c r="AL26" s="212">
        <v>3</v>
      </c>
      <c r="AM26" s="212"/>
    </row>
    <row r="27" spans="1:39" x14ac:dyDescent="0.3">
      <c r="A27" s="25">
        <v>1898</v>
      </c>
      <c r="B27" s="35" t="s">
        <v>0</v>
      </c>
      <c r="C27" s="35" t="s">
        <v>0</v>
      </c>
      <c r="D27" s="35" t="s">
        <v>0</v>
      </c>
      <c r="E27" s="35" t="s">
        <v>0</v>
      </c>
      <c r="F27" s="35" t="s">
        <v>0</v>
      </c>
      <c r="G27" s="35" t="s">
        <v>0</v>
      </c>
      <c r="H27" s="105">
        <v>3.94</v>
      </c>
      <c r="I27" s="35"/>
      <c r="J27" s="1">
        <v>33117</v>
      </c>
      <c r="K27" s="142">
        <v>6.5</v>
      </c>
      <c r="L27" s="25">
        <v>1907</v>
      </c>
      <c r="M27" s="250">
        <f>AVERAGE(K93:K96)</f>
        <v>6.67</v>
      </c>
      <c r="N27" s="250">
        <f>K96</f>
        <v>7.16</v>
      </c>
      <c r="O27" s="142">
        <v>6.15</v>
      </c>
      <c r="P27" s="110">
        <v>25569</v>
      </c>
      <c r="Q27" s="111">
        <v>8.5233333333333299</v>
      </c>
      <c r="R27" s="111"/>
      <c r="S27" s="102" t="s">
        <v>137</v>
      </c>
      <c r="T27" s="35" t="s">
        <v>0</v>
      </c>
      <c r="U27" s="35" t="s">
        <v>0</v>
      </c>
      <c r="V27" s="35" t="s">
        <v>0</v>
      </c>
      <c r="W27" s="35"/>
      <c r="X27" s="110">
        <v>12787</v>
      </c>
      <c r="Y27" s="111">
        <v>2</v>
      </c>
      <c r="Z27" s="35" t="s">
        <v>0</v>
      </c>
      <c r="AA27" s="35" t="s">
        <v>0</v>
      </c>
      <c r="AB27" s="114">
        <v>25210</v>
      </c>
      <c r="AC27" s="51">
        <v>7</v>
      </c>
      <c r="AE27" s="215">
        <v>19998</v>
      </c>
      <c r="AF27" s="212">
        <v>0.98</v>
      </c>
      <c r="AG27" s="212">
        <v>1.17</v>
      </c>
      <c r="AH27" s="212">
        <v>1.72</v>
      </c>
      <c r="AI27" s="212">
        <v>2.02</v>
      </c>
      <c r="AJ27" s="212">
        <v>2.4300000000000002</v>
      </c>
      <c r="AK27" s="212">
        <v>2.61</v>
      </c>
      <c r="AL27" s="212">
        <v>3</v>
      </c>
      <c r="AM27" s="212"/>
    </row>
    <row r="28" spans="1:39" x14ac:dyDescent="0.3">
      <c r="A28" s="3">
        <v>1899</v>
      </c>
      <c r="B28" s="35" t="s">
        <v>0</v>
      </c>
      <c r="C28" s="35" t="s">
        <v>0</v>
      </c>
      <c r="D28" s="35" t="s">
        <v>0</v>
      </c>
      <c r="E28" s="35" t="s">
        <v>0</v>
      </c>
      <c r="F28" s="35" t="s">
        <v>0</v>
      </c>
      <c r="G28" s="35" t="s">
        <v>0</v>
      </c>
      <c r="H28" s="105">
        <v>3.51</v>
      </c>
      <c r="I28" s="35"/>
      <c r="J28" s="1">
        <v>33208</v>
      </c>
      <c r="K28" s="142">
        <v>8.25</v>
      </c>
      <c r="L28" s="3">
        <v>1908</v>
      </c>
      <c r="M28" s="250">
        <f>AVERAGE(K97:K100)</f>
        <v>5.0049999999999999</v>
      </c>
      <c r="N28" s="250">
        <f>K100</f>
        <v>4.71</v>
      </c>
      <c r="O28" s="142">
        <v>6.26</v>
      </c>
      <c r="P28" s="110">
        <v>25659</v>
      </c>
      <c r="Q28" s="111">
        <v>7.8866666666666703</v>
      </c>
      <c r="R28" s="111"/>
      <c r="S28" s="102" t="s">
        <v>138</v>
      </c>
      <c r="T28" s="35" t="s">
        <v>0</v>
      </c>
      <c r="U28" s="35" t="s">
        <v>0</v>
      </c>
      <c r="V28" s="35" t="s">
        <v>0</v>
      </c>
      <c r="W28" s="35"/>
      <c r="X28" s="110">
        <v>13760</v>
      </c>
      <c r="Y28" s="111">
        <v>1.5</v>
      </c>
      <c r="Z28" s="35" t="s">
        <v>0</v>
      </c>
      <c r="AA28" s="35" t="s">
        <v>0</v>
      </c>
      <c r="AB28" s="114">
        <v>25279</v>
      </c>
      <c r="AC28" s="51">
        <v>7.5</v>
      </c>
      <c r="AE28" s="214">
        <v>20029</v>
      </c>
      <c r="AF28" s="212">
        <v>0.93</v>
      </c>
      <c r="AG28" s="212">
        <v>1.1399999999999999</v>
      </c>
      <c r="AH28" s="212">
        <v>1.75</v>
      </c>
      <c r="AI28" s="212">
        <v>2.09</v>
      </c>
      <c r="AJ28" s="212">
        <v>2.48</v>
      </c>
      <c r="AK28" s="212">
        <v>2.65</v>
      </c>
      <c r="AL28" s="212">
        <v>3</v>
      </c>
      <c r="AM28" s="212"/>
    </row>
    <row r="29" spans="1:39" x14ac:dyDescent="0.3">
      <c r="A29" s="3">
        <v>1900</v>
      </c>
      <c r="B29" s="35" t="s">
        <v>0</v>
      </c>
      <c r="C29" s="35" t="s">
        <v>0</v>
      </c>
      <c r="D29" s="35" t="s">
        <v>0</v>
      </c>
      <c r="E29" s="35" t="s">
        <v>0</v>
      </c>
      <c r="F29" s="35" t="s">
        <v>0</v>
      </c>
      <c r="G29" s="35" t="s">
        <v>0</v>
      </c>
      <c r="H29" s="105">
        <v>4.5999999999999996</v>
      </c>
      <c r="I29" s="35"/>
      <c r="J29" s="1">
        <v>33298</v>
      </c>
      <c r="K29" s="142">
        <v>6.72</v>
      </c>
      <c r="L29" s="3">
        <v>1909</v>
      </c>
      <c r="M29" s="250">
        <f>AVERAGE(K101:K104)</f>
        <v>4.67</v>
      </c>
      <c r="N29" s="250">
        <f>K104</f>
        <v>5.64</v>
      </c>
      <c r="O29" s="142">
        <v>6.24</v>
      </c>
      <c r="P29" s="110">
        <v>25750</v>
      </c>
      <c r="Q29" s="111">
        <v>7.6766666666666694</v>
      </c>
      <c r="R29" s="111"/>
      <c r="S29" s="102" t="s">
        <v>139</v>
      </c>
      <c r="T29" s="35" t="s">
        <v>0</v>
      </c>
      <c r="U29" s="35" t="s">
        <v>0</v>
      </c>
      <c r="V29" s="35" t="s">
        <v>0</v>
      </c>
      <c r="W29" s="35"/>
      <c r="X29" s="110">
        <v>15414</v>
      </c>
      <c r="Y29" s="111">
        <v>1</v>
      </c>
      <c r="Z29" s="35" t="s">
        <v>0</v>
      </c>
      <c r="AA29" s="35" t="s">
        <v>0</v>
      </c>
      <c r="AB29" s="114">
        <v>25363</v>
      </c>
      <c r="AC29" s="51">
        <v>8.5</v>
      </c>
      <c r="AE29" s="213">
        <v>20059</v>
      </c>
      <c r="AF29" s="212">
        <v>1.1499999999999999</v>
      </c>
      <c r="AG29" s="212">
        <v>1.21</v>
      </c>
      <c r="AH29" s="212">
        <v>1.81</v>
      </c>
      <c r="AI29" s="212">
        <v>2.16</v>
      </c>
      <c r="AJ29" s="212">
        <v>2.5099999999999998</v>
      </c>
      <c r="AK29" s="212">
        <v>2.67</v>
      </c>
      <c r="AL29" s="212">
        <v>3</v>
      </c>
      <c r="AM29" s="212"/>
    </row>
    <row r="30" spans="1:39" x14ac:dyDescent="0.3">
      <c r="A30" s="3">
        <v>1901</v>
      </c>
      <c r="B30" s="35" t="s">
        <v>0</v>
      </c>
      <c r="C30" s="35" t="s">
        <v>0</v>
      </c>
      <c r="D30" s="35" t="s">
        <v>0</v>
      </c>
      <c r="E30" s="35" t="s">
        <v>0</v>
      </c>
      <c r="F30" s="35" t="s">
        <v>0</v>
      </c>
      <c r="G30" s="35" t="s">
        <v>0</v>
      </c>
      <c r="H30" s="105">
        <v>4.2300000000000004</v>
      </c>
      <c r="I30" s="35"/>
      <c r="J30" s="1">
        <v>33390</v>
      </c>
      <c r="K30" s="142">
        <v>6.42</v>
      </c>
      <c r="L30" s="3">
        <v>1910</v>
      </c>
      <c r="M30" s="250">
        <f>AVERAGE(K105:K108)</f>
        <v>5.7175000000000002</v>
      </c>
      <c r="N30" s="250">
        <f>K108</f>
        <v>5.88</v>
      </c>
      <c r="O30" s="142">
        <v>6.33</v>
      </c>
      <c r="P30" s="110">
        <v>25842</v>
      </c>
      <c r="Q30" s="111">
        <v>6.17</v>
      </c>
      <c r="R30" s="111"/>
      <c r="S30" s="102" t="s">
        <v>140</v>
      </c>
      <c r="T30" s="35" t="s">
        <v>0</v>
      </c>
      <c r="U30" s="35" t="s">
        <v>0</v>
      </c>
      <c r="V30" s="35" t="s">
        <v>0</v>
      </c>
      <c r="W30" s="35"/>
      <c r="X30" s="110">
        <v>17544</v>
      </c>
      <c r="Y30" s="111">
        <v>1.25</v>
      </c>
      <c r="Z30" s="35" t="s">
        <v>0</v>
      </c>
      <c r="AA30" s="35" t="s">
        <v>0</v>
      </c>
      <c r="AB30" s="114">
        <v>25652</v>
      </c>
      <c r="AC30" s="51">
        <v>8</v>
      </c>
      <c r="AE30" s="224">
        <v>20090</v>
      </c>
      <c r="AF30" s="212">
        <v>1.22</v>
      </c>
      <c r="AG30" s="212">
        <v>1.39</v>
      </c>
      <c r="AH30" s="212">
        <v>1.99</v>
      </c>
      <c r="AI30" s="212">
        <v>2.3199999999999998</v>
      </c>
      <c r="AJ30" s="212">
        <v>2.61</v>
      </c>
      <c r="AK30" s="212">
        <v>2.75</v>
      </c>
      <c r="AL30" s="212">
        <v>3</v>
      </c>
      <c r="AM30" s="212"/>
    </row>
    <row r="31" spans="1:39" x14ac:dyDescent="0.3">
      <c r="A31" s="25">
        <v>1902</v>
      </c>
      <c r="B31" s="35" t="s">
        <v>0</v>
      </c>
      <c r="C31" s="35" t="s">
        <v>0</v>
      </c>
      <c r="D31" s="35" t="s">
        <v>0</v>
      </c>
      <c r="E31" s="35" t="s">
        <v>0</v>
      </c>
      <c r="F31" s="35" t="s">
        <v>0</v>
      </c>
      <c r="G31" s="35" t="s">
        <v>0</v>
      </c>
      <c r="H31" s="105">
        <v>4.59</v>
      </c>
      <c r="I31" s="35"/>
      <c r="J31" s="1">
        <v>33482</v>
      </c>
      <c r="K31" s="142">
        <v>6.65</v>
      </c>
      <c r="L31" s="25">
        <v>1911</v>
      </c>
      <c r="M31" s="250">
        <f>AVERAGE(K109:K112)</f>
        <v>4.7525000000000004</v>
      </c>
      <c r="N31" s="250">
        <f>K114</f>
        <v>4.83</v>
      </c>
      <c r="O31" s="142">
        <v>6.37</v>
      </c>
      <c r="P31" s="110">
        <v>25934</v>
      </c>
      <c r="Q31" s="111">
        <v>4.4400000000000004</v>
      </c>
      <c r="R31" s="111"/>
      <c r="S31" s="102" t="s">
        <v>141</v>
      </c>
      <c r="T31" s="35" t="s">
        <v>0</v>
      </c>
      <c r="U31" s="35" t="s">
        <v>0</v>
      </c>
      <c r="V31" s="35" t="s">
        <v>0</v>
      </c>
      <c r="W31" s="35"/>
      <c r="X31" s="110">
        <v>17764</v>
      </c>
      <c r="Y31" s="111">
        <v>1.5</v>
      </c>
      <c r="Z31" s="35" t="s">
        <v>0</v>
      </c>
      <c r="AA31" s="35" t="s">
        <v>0</v>
      </c>
      <c r="AB31" s="114">
        <v>25832</v>
      </c>
      <c r="AC31" s="51">
        <v>7.5</v>
      </c>
      <c r="AE31" s="223">
        <v>20121</v>
      </c>
      <c r="AF31" s="212">
        <v>1.17</v>
      </c>
      <c r="AG31" s="212">
        <v>1.57</v>
      </c>
      <c r="AH31" s="212">
        <v>2.12</v>
      </c>
      <c r="AI31" s="212">
        <v>2.38</v>
      </c>
      <c r="AJ31" s="212">
        <v>2.65</v>
      </c>
      <c r="AK31" s="212">
        <v>2.83</v>
      </c>
      <c r="AL31" s="212">
        <v>3</v>
      </c>
      <c r="AM31" s="212"/>
    </row>
    <row r="32" spans="1:39" x14ac:dyDescent="0.3">
      <c r="A32" s="3">
        <v>1903</v>
      </c>
      <c r="B32" s="35" t="s">
        <v>0</v>
      </c>
      <c r="C32" s="35" t="s">
        <v>0</v>
      </c>
      <c r="D32" s="35" t="s">
        <v>0</v>
      </c>
      <c r="E32" s="35" t="s">
        <v>0</v>
      </c>
      <c r="F32" s="35" t="s">
        <v>0</v>
      </c>
      <c r="G32" s="35" t="s">
        <v>0</v>
      </c>
      <c r="H32" s="105">
        <v>5.44</v>
      </c>
      <c r="I32" s="35"/>
      <c r="J32" s="1">
        <v>33573</v>
      </c>
      <c r="K32" s="142">
        <v>6.14</v>
      </c>
      <c r="L32" s="3">
        <v>1912</v>
      </c>
      <c r="M32" s="250">
        <f>AVERAGE(K113:K118)</f>
        <v>5.628333333333333</v>
      </c>
      <c r="N32" s="250">
        <f>K118</f>
        <v>6.5</v>
      </c>
      <c r="O32" s="142">
        <v>6.29</v>
      </c>
      <c r="P32" s="110">
        <v>26024</v>
      </c>
      <c r="Q32" s="111">
        <v>4.9433333333333298</v>
      </c>
      <c r="R32" s="111"/>
      <c r="S32" s="102" t="s">
        <v>142</v>
      </c>
      <c r="T32" s="35" t="s">
        <v>0</v>
      </c>
      <c r="U32" s="35" t="s">
        <v>0</v>
      </c>
      <c r="V32" s="35" t="s">
        <v>0</v>
      </c>
      <c r="W32" s="35"/>
      <c r="X32" s="110">
        <v>18497</v>
      </c>
      <c r="Y32" s="111">
        <v>1.75</v>
      </c>
      <c r="Z32" s="35" t="s">
        <v>0</v>
      </c>
      <c r="AA32" s="35" t="s">
        <v>0</v>
      </c>
      <c r="AB32" s="114">
        <v>25884</v>
      </c>
      <c r="AC32" s="51">
        <v>7.25</v>
      </c>
      <c r="AE32" s="222">
        <v>20149</v>
      </c>
      <c r="AF32" s="212">
        <v>1.28</v>
      </c>
      <c r="AG32" s="212">
        <v>1.59</v>
      </c>
      <c r="AH32" s="212">
        <v>2.2599999999999998</v>
      </c>
      <c r="AI32" s="212">
        <v>2.48</v>
      </c>
      <c r="AJ32" s="212">
        <v>2.68</v>
      </c>
      <c r="AK32" s="212">
        <v>2.84</v>
      </c>
      <c r="AL32" s="212">
        <v>3</v>
      </c>
      <c r="AM32" s="212"/>
    </row>
    <row r="33" spans="1:40" x14ac:dyDescent="0.3">
      <c r="A33" s="3">
        <v>1904</v>
      </c>
      <c r="B33" s="35" t="s">
        <v>0</v>
      </c>
      <c r="C33" s="35" t="s">
        <v>0</v>
      </c>
      <c r="D33" s="35" t="s">
        <v>0</v>
      </c>
      <c r="E33" s="35" t="s">
        <v>0</v>
      </c>
      <c r="F33" s="35" t="s">
        <v>0</v>
      </c>
      <c r="G33" s="35" t="s">
        <v>0</v>
      </c>
      <c r="H33" s="105">
        <v>4.75</v>
      </c>
      <c r="I33" s="35"/>
      <c r="J33" s="1">
        <v>33664</v>
      </c>
      <c r="K33" s="142">
        <v>5.25</v>
      </c>
      <c r="L33" s="3">
        <v>1913</v>
      </c>
      <c r="M33" s="250">
        <f>AVERAGE(K119:K122)</f>
        <v>6.1974999999999998</v>
      </c>
      <c r="N33" s="250">
        <f>K122</f>
        <v>6.31</v>
      </c>
      <c r="O33" s="142">
        <v>6.21</v>
      </c>
      <c r="P33" s="110">
        <v>26115</v>
      </c>
      <c r="Q33" s="111">
        <v>5.7066666666666697</v>
      </c>
      <c r="R33" s="111"/>
      <c r="S33" s="102" t="s">
        <v>143</v>
      </c>
      <c r="T33" s="35" t="s">
        <v>0</v>
      </c>
      <c r="U33" s="35" t="s">
        <v>0</v>
      </c>
      <c r="V33" s="35" t="s">
        <v>0</v>
      </c>
      <c r="W33" s="35"/>
      <c r="X33" s="110">
        <v>19375</v>
      </c>
      <c r="Y33" s="111">
        <v>2</v>
      </c>
      <c r="Z33" s="35" t="s">
        <v>0</v>
      </c>
      <c r="AA33" s="35" t="s">
        <v>0</v>
      </c>
      <c r="AB33" s="114">
        <v>25895</v>
      </c>
      <c r="AC33" s="51">
        <v>7</v>
      </c>
      <c r="AE33" s="221">
        <v>20180</v>
      </c>
      <c r="AF33" s="212">
        <v>1.59</v>
      </c>
      <c r="AG33" s="212">
        <v>1.75</v>
      </c>
      <c r="AH33" s="212">
        <v>2.37</v>
      </c>
      <c r="AI33" s="212">
        <v>2.5499999999999998</v>
      </c>
      <c r="AJ33" s="212">
        <v>2.75</v>
      </c>
      <c r="AK33" s="212">
        <v>2.85</v>
      </c>
      <c r="AL33" s="212">
        <v>3</v>
      </c>
      <c r="AM33" s="212"/>
      <c r="AN33" s="335"/>
    </row>
    <row r="34" spans="1:40" x14ac:dyDescent="0.3">
      <c r="A34" s="3">
        <v>1905</v>
      </c>
      <c r="B34" s="35" t="s">
        <v>0</v>
      </c>
      <c r="C34" s="35" t="s">
        <v>0</v>
      </c>
      <c r="D34" s="35" t="s">
        <v>0</v>
      </c>
      <c r="E34" s="35" t="s">
        <v>0</v>
      </c>
      <c r="F34" s="35" t="s">
        <v>0</v>
      </c>
      <c r="G34" s="35" t="s">
        <v>0</v>
      </c>
      <c r="H34" s="105">
        <v>4.08</v>
      </c>
      <c r="I34" s="35"/>
      <c r="J34" s="1">
        <v>33756</v>
      </c>
      <c r="K34" s="142">
        <v>4.59</v>
      </c>
      <c r="L34" s="3">
        <v>1914</v>
      </c>
      <c r="M34" s="250">
        <f>AVERAGE(K123:K126)</f>
        <v>5.4725000000000001</v>
      </c>
      <c r="N34" s="250">
        <f>K126</f>
        <v>6.28</v>
      </c>
      <c r="O34" s="142">
        <v>6.18</v>
      </c>
      <c r="P34" s="110">
        <v>26207</v>
      </c>
      <c r="Q34" s="111">
        <v>4.93</v>
      </c>
      <c r="R34" s="111"/>
      <c r="S34" s="102" t="s">
        <v>144</v>
      </c>
      <c r="T34" s="35" t="s">
        <v>0</v>
      </c>
      <c r="U34" s="35" t="s">
        <v>0</v>
      </c>
      <c r="V34" s="35" t="s">
        <v>0</v>
      </c>
      <c r="W34" s="35"/>
      <c r="X34" s="110">
        <v>19760</v>
      </c>
      <c r="Y34" s="111">
        <v>1.75</v>
      </c>
      <c r="Z34" s="35" t="s">
        <v>0</v>
      </c>
      <c r="AA34" s="35" t="s">
        <v>0</v>
      </c>
      <c r="AB34" s="114">
        <v>25924</v>
      </c>
      <c r="AC34" s="51">
        <v>6.75</v>
      </c>
      <c r="AE34" s="220">
        <v>20210</v>
      </c>
      <c r="AF34" s="212">
        <v>1.45</v>
      </c>
      <c r="AG34" s="212">
        <v>1.9</v>
      </c>
      <c r="AH34" s="212">
        <v>2.37</v>
      </c>
      <c r="AI34" s="212">
        <v>2.56</v>
      </c>
      <c r="AJ34" s="212">
        <v>2.76</v>
      </c>
      <c r="AK34" s="212">
        <v>2.87</v>
      </c>
      <c r="AL34" s="212">
        <v>3</v>
      </c>
      <c r="AM34" s="212"/>
      <c r="AN34" s="335"/>
    </row>
    <row r="35" spans="1:40" x14ac:dyDescent="0.3">
      <c r="A35" s="3">
        <v>1906</v>
      </c>
      <c r="B35" s="35" t="s">
        <v>0</v>
      </c>
      <c r="C35" s="35" t="s">
        <v>0</v>
      </c>
      <c r="D35" s="35" t="s">
        <v>0</v>
      </c>
      <c r="E35" s="35" t="s">
        <v>0</v>
      </c>
      <c r="F35" s="35" t="s">
        <v>0</v>
      </c>
      <c r="G35" s="35" t="s">
        <v>0</v>
      </c>
      <c r="H35" s="105">
        <v>5.32</v>
      </c>
      <c r="I35" s="35"/>
      <c r="J35" s="1">
        <v>33848</v>
      </c>
      <c r="K35" s="142">
        <v>5.49</v>
      </c>
      <c r="L35" s="3">
        <v>1915</v>
      </c>
      <c r="M35" s="250">
        <f>AVERAGE(K127:K130)</f>
        <v>4.0149999999999997</v>
      </c>
      <c r="N35" s="250">
        <f>K130</f>
        <v>3.62</v>
      </c>
      <c r="O35" s="142">
        <v>6.17</v>
      </c>
      <c r="P35" s="110">
        <v>26299</v>
      </c>
      <c r="Q35" s="111">
        <v>3.88</v>
      </c>
      <c r="R35" s="111"/>
      <c r="S35" s="102" t="s">
        <v>145</v>
      </c>
      <c r="T35" s="35" t="s">
        <v>0</v>
      </c>
      <c r="U35" s="35" t="s">
        <v>0</v>
      </c>
      <c r="V35" s="35" t="s">
        <v>0</v>
      </c>
      <c r="W35" s="35"/>
      <c r="X35" s="110">
        <v>19837</v>
      </c>
      <c r="Y35" s="111">
        <v>1.5</v>
      </c>
      <c r="Z35" s="35" t="s">
        <v>0</v>
      </c>
      <c r="AA35" s="35" t="s">
        <v>0</v>
      </c>
      <c r="AB35" s="114">
        <v>25939</v>
      </c>
      <c r="AC35" s="51">
        <v>6.5</v>
      </c>
      <c r="AE35" s="219">
        <v>20241</v>
      </c>
      <c r="AF35" s="212">
        <v>1.41</v>
      </c>
      <c r="AG35" s="212">
        <v>1.91</v>
      </c>
      <c r="AH35" s="212">
        <v>2.39</v>
      </c>
      <c r="AI35" s="212">
        <v>2.59</v>
      </c>
      <c r="AJ35" s="212">
        <v>2.78</v>
      </c>
      <c r="AK35" s="212">
        <v>2.86</v>
      </c>
      <c r="AL35" s="212">
        <v>3</v>
      </c>
      <c r="AM35" s="212"/>
      <c r="AN35" s="335"/>
    </row>
    <row r="36" spans="1:40" x14ac:dyDescent="0.3">
      <c r="A36" s="25">
        <v>1907</v>
      </c>
      <c r="B36" s="35" t="s">
        <v>0</v>
      </c>
      <c r="C36" s="35" t="s">
        <v>0</v>
      </c>
      <c r="D36" s="35" t="s">
        <v>0</v>
      </c>
      <c r="E36" s="35" t="s">
        <v>0</v>
      </c>
      <c r="F36" s="35" t="s">
        <v>0</v>
      </c>
      <c r="G36" s="35" t="s">
        <v>0</v>
      </c>
      <c r="H36" s="105">
        <v>6.36</v>
      </c>
      <c r="I36" s="35"/>
      <c r="J36" s="1">
        <v>33939</v>
      </c>
      <c r="K36" s="142">
        <v>6.27</v>
      </c>
      <c r="L36" s="25">
        <v>1916</v>
      </c>
      <c r="M36" s="250">
        <f>AVERAGE(K131:K134)</f>
        <v>3.8425000000000002</v>
      </c>
      <c r="N36" s="250">
        <f>K134</f>
        <v>4.03</v>
      </c>
      <c r="O36" s="142">
        <v>6.21</v>
      </c>
      <c r="P36" s="110">
        <v>26390</v>
      </c>
      <c r="Q36" s="111">
        <v>4.55</v>
      </c>
      <c r="R36" s="111"/>
      <c r="S36" s="102" t="s">
        <v>146</v>
      </c>
      <c r="T36" s="35" t="s">
        <v>0</v>
      </c>
      <c r="U36" s="35" t="s">
        <v>0</v>
      </c>
      <c r="V36" s="35" t="s">
        <v>0</v>
      </c>
      <c r="W36" s="35"/>
      <c r="X36" s="110">
        <v>20194</v>
      </c>
      <c r="Y36" s="111">
        <v>1.75</v>
      </c>
      <c r="Z36" s="35" t="s">
        <v>0</v>
      </c>
      <c r="AA36" s="35" t="s">
        <v>0</v>
      </c>
      <c r="AB36" s="114">
        <v>25948</v>
      </c>
      <c r="AC36" s="51">
        <v>6.25</v>
      </c>
      <c r="AE36" s="218">
        <v>20271</v>
      </c>
      <c r="AF36" s="212">
        <v>1.6</v>
      </c>
      <c r="AG36" s="212">
        <v>2.02</v>
      </c>
      <c r="AH36" s="212">
        <v>2.5099999999999998</v>
      </c>
      <c r="AI36" s="212">
        <v>2.72</v>
      </c>
      <c r="AJ36" s="212">
        <v>2.9</v>
      </c>
      <c r="AK36" s="212">
        <v>2.94</v>
      </c>
      <c r="AL36" s="212">
        <v>3</v>
      </c>
      <c r="AM36" s="212"/>
    </row>
    <row r="37" spans="1:40" x14ac:dyDescent="0.3">
      <c r="A37" s="3">
        <v>1908</v>
      </c>
      <c r="B37" s="35" t="s">
        <v>0</v>
      </c>
      <c r="C37" s="35" t="s">
        <v>0</v>
      </c>
      <c r="D37" s="35" t="s">
        <v>0</v>
      </c>
      <c r="E37" s="35" t="s">
        <v>0</v>
      </c>
      <c r="F37" s="35" t="s">
        <v>0</v>
      </c>
      <c r="G37" s="35" t="s">
        <v>0</v>
      </c>
      <c r="H37" s="105">
        <v>4.38</v>
      </c>
      <c r="I37" s="35"/>
      <c r="J37" s="1">
        <v>34029</v>
      </c>
      <c r="K37" s="142">
        <v>6.29</v>
      </c>
      <c r="L37" s="3">
        <v>1917</v>
      </c>
      <c r="M37" s="250">
        <f>AVERAGE(K135:K138)</f>
        <v>5.0750000000000002</v>
      </c>
      <c r="N37" s="250">
        <f>K138</f>
        <v>5.69</v>
      </c>
      <c r="O37" s="142">
        <v>6.19</v>
      </c>
      <c r="P37" s="110">
        <v>26481</v>
      </c>
      <c r="Q37" s="111">
        <v>4.93333333333333</v>
      </c>
      <c r="R37" s="111"/>
      <c r="S37" s="102" t="s">
        <v>147</v>
      </c>
      <c r="T37" s="35" t="s">
        <v>0</v>
      </c>
      <c r="U37" s="35" t="s">
        <v>0</v>
      </c>
      <c r="V37" s="35" t="s">
        <v>0</v>
      </c>
      <c r="W37" s="35"/>
      <c r="X37" s="110">
        <v>20309</v>
      </c>
      <c r="Y37" s="111">
        <v>2</v>
      </c>
      <c r="Z37" s="35" t="s">
        <v>0</v>
      </c>
      <c r="AA37" s="35" t="s">
        <v>0</v>
      </c>
      <c r="AB37" s="114">
        <v>25951</v>
      </c>
      <c r="AC37" s="51">
        <v>6</v>
      </c>
      <c r="AE37" s="217">
        <v>20302</v>
      </c>
      <c r="AF37" s="212">
        <v>1.9</v>
      </c>
      <c r="AG37" s="212">
        <v>2.37</v>
      </c>
      <c r="AH37" s="212">
        <v>2.72</v>
      </c>
      <c r="AI37" s="212">
        <v>2.86</v>
      </c>
      <c r="AJ37" s="212">
        <v>2.97</v>
      </c>
      <c r="AK37" s="212">
        <v>3.01</v>
      </c>
      <c r="AL37" s="212">
        <v>3.23</v>
      </c>
      <c r="AM37" s="212"/>
    </row>
    <row r="38" spans="1:40" x14ac:dyDescent="0.3">
      <c r="A38" s="3">
        <v>1909</v>
      </c>
      <c r="B38" s="35" t="s">
        <v>0</v>
      </c>
      <c r="C38" s="35" t="s">
        <v>0</v>
      </c>
      <c r="D38" s="35" t="s">
        <v>0</v>
      </c>
      <c r="E38" s="35" t="s">
        <v>0</v>
      </c>
      <c r="F38" s="35" t="s">
        <v>0</v>
      </c>
      <c r="G38" s="35" t="s">
        <v>0</v>
      </c>
      <c r="H38" s="105">
        <v>3.98</v>
      </c>
      <c r="I38" s="35"/>
      <c r="J38" s="1">
        <v>34121</v>
      </c>
      <c r="K38" s="142">
        <v>8.08</v>
      </c>
      <c r="L38" s="3">
        <v>1918</v>
      </c>
      <c r="M38" s="250">
        <f>AVERAGE(K139:K142)</f>
        <v>6.0225</v>
      </c>
      <c r="N38" s="250">
        <f>K142</f>
        <v>6</v>
      </c>
      <c r="O38" s="142">
        <v>6.26</v>
      </c>
      <c r="P38" s="110">
        <v>26573</v>
      </c>
      <c r="Q38" s="111">
        <v>5.3</v>
      </c>
      <c r="R38" s="111"/>
      <c r="S38" s="102" t="s">
        <v>148</v>
      </c>
      <c r="T38" s="35" t="s">
        <v>0</v>
      </c>
      <c r="U38" s="35" t="s">
        <v>0</v>
      </c>
      <c r="V38" s="35" t="s">
        <v>0</v>
      </c>
      <c r="W38" s="35"/>
      <c r="X38" s="110">
        <v>20331</v>
      </c>
      <c r="Y38" s="111">
        <v>2.25</v>
      </c>
      <c r="Z38" s="35" t="s">
        <v>0</v>
      </c>
      <c r="AA38" s="35" t="s">
        <v>0</v>
      </c>
      <c r="AB38" s="114">
        <v>25980</v>
      </c>
      <c r="AC38" s="51">
        <v>5.75</v>
      </c>
      <c r="AE38" s="216">
        <v>20333</v>
      </c>
      <c r="AF38" s="212">
        <v>2.0699999999999998</v>
      </c>
      <c r="AG38" s="212">
        <v>2.36</v>
      </c>
      <c r="AH38" s="212">
        <v>2.69</v>
      </c>
      <c r="AI38" s="212">
        <v>2.85</v>
      </c>
      <c r="AJ38" s="212">
        <v>2.97</v>
      </c>
      <c r="AK38" s="212">
        <v>3</v>
      </c>
      <c r="AL38" s="212">
        <v>3.25</v>
      </c>
      <c r="AM38" s="212"/>
    </row>
    <row r="39" spans="1:40" x14ac:dyDescent="0.3">
      <c r="A39" s="3">
        <v>1910</v>
      </c>
      <c r="B39" s="35" t="s">
        <v>0</v>
      </c>
      <c r="C39" s="35" t="s">
        <v>0</v>
      </c>
      <c r="D39" s="35" t="s">
        <v>0</v>
      </c>
      <c r="E39" s="35" t="s">
        <v>0</v>
      </c>
      <c r="F39" s="35" t="s">
        <v>0</v>
      </c>
      <c r="G39" s="35" t="s">
        <v>0</v>
      </c>
      <c r="H39" s="105">
        <v>5</v>
      </c>
      <c r="I39" s="35"/>
      <c r="J39" s="1">
        <v>34213</v>
      </c>
      <c r="K39" s="142">
        <v>9.86</v>
      </c>
      <c r="L39" s="3">
        <v>1919</v>
      </c>
      <c r="M39" s="250">
        <f>AVERAGE(K143:K146)</f>
        <v>5.3674999999999997</v>
      </c>
      <c r="N39" s="250">
        <f>K146</f>
        <v>5.46</v>
      </c>
      <c r="O39" s="142">
        <v>6.46</v>
      </c>
      <c r="P39" s="110">
        <v>26665</v>
      </c>
      <c r="Q39" s="111">
        <v>6.4</v>
      </c>
      <c r="R39" s="111"/>
      <c r="S39" s="102" t="s">
        <v>149</v>
      </c>
      <c r="T39" s="35" t="s">
        <v>0</v>
      </c>
      <c r="U39" s="35" t="s">
        <v>0</v>
      </c>
      <c r="V39" s="35" t="s">
        <v>0</v>
      </c>
      <c r="W39" s="35"/>
      <c r="X39" s="110">
        <v>20415</v>
      </c>
      <c r="Y39" s="111">
        <v>2.5</v>
      </c>
      <c r="Z39" s="35" t="s">
        <v>0</v>
      </c>
      <c r="AA39" s="35" t="s">
        <v>0</v>
      </c>
      <c r="AB39" s="114">
        <v>26003</v>
      </c>
      <c r="AC39" s="51">
        <v>5.5</v>
      </c>
      <c r="AE39" s="215">
        <v>20363</v>
      </c>
      <c r="AF39" s="212">
        <v>2.23</v>
      </c>
      <c r="AG39" s="212">
        <v>2.39</v>
      </c>
      <c r="AH39" s="212">
        <v>2.62</v>
      </c>
      <c r="AI39" s="212">
        <v>2.76</v>
      </c>
      <c r="AJ39" s="212">
        <v>2.88</v>
      </c>
      <c r="AK39" s="212">
        <v>2.93</v>
      </c>
      <c r="AL39" s="212">
        <v>3.4</v>
      </c>
      <c r="AM39" s="212"/>
    </row>
    <row r="40" spans="1:40" x14ac:dyDescent="0.3">
      <c r="A40" s="25">
        <v>1911</v>
      </c>
      <c r="B40" s="35" t="s">
        <v>0</v>
      </c>
      <c r="C40" s="35" t="s">
        <v>0</v>
      </c>
      <c r="D40" s="35" t="s">
        <v>0</v>
      </c>
      <c r="E40" s="35" t="s">
        <v>0</v>
      </c>
      <c r="F40" s="35" t="s">
        <v>0</v>
      </c>
      <c r="G40" s="35" t="s">
        <v>0</v>
      </c>
      <c r="H40" s="105">
        <v>4.13</v>
      </c>
      <c r="I40" s="35"/>
      <c r="J40" s="1">
        <v>34304</v>
      </c>
      <c r="K40" s="142">
        <v>6.33</v>
      </c>
      <c r="L40" s="25">
        <v>1920</v>
      </c>
      <c r="M40" s="250">
        <f>AVERAGE(K147:K150)</f>
        <v>7.5049999999999999</v>
      </c>
      <c r="N40" s="250">
        <f>K150</f>
        <v>8.09</v>
      </c>
      <c r="O40" s="142">
        <v>6.28</v>
      </c>
      <c r="P40" s="110">
        <v>26755</v>
      </c>
      <c r="Q40" s="111">
        <v>7.6733333333333302</v>
      </c>
      <c r="R40" s="111"/>
      <c r="S40" s="102" t="s">
        <v>150</v>
      </c>
      <c r="T40" s="35" t="s">
        <v>0</v>
      </c>
      <c r="U40" s="35" t="s">
        <v>0</v>
      </c>
      <c r="V40" s="35" t="s">
        <v>0</v>
      </c>
      <c r="W40" s="35"/>
      <c r="X40" s="110">
        <v>20558</v>
      </c>
      <c r="Y40" s="111">
        <v>2.75</v>
      </c>
      <c r="Z40" s="35" t="s">
        <v>0</v>
      </c>
      <c r="AA40" s="35" t="s">
        <v>0</v>
      </c>
      <c r="AB40" s="114">
        <v>26011</v>
      </c>
      <c r="AC40" s="51">
        <v>5.25</v>
      </c>
      <c r="AE40" s="214">
        <v>20394</v>
      </c>
      <c r="AF40" s="212">
        <v>2.2400000000000002</v>
      </c>
      <c r="AG40" s="212">
        <v>2.48</v>
      </c>
      <c r="AH40" s="212">
        <v>2.73</v>
      </c>
      <c r="AI40" s="212">
        <v>2.81</v>
      </c>
      <c r="AJ40" s="212">
        <v>2.89</v>
      </c>
      <c r="AK40" s="212">
        <v>2.93</v>
      </c>
      <c r="AL40" s="212">
        <v>3.5</v>
      </c>
      <c r="AM40" s="212"/>
    </row>
    <row r="41" spans="1:40" x14ac:dyDescent="0.3">
      <c r="A41" s="3">
        <v>1912</v>
      </c>
      <c r="B41" s="35" t="s">
        <v>0</v>
      </c>
      <c r="C41" s="35" t="s">
        <v>0</v>
      </c>
      <c r="D41" s="35" t="s">
        <v>0</v>
      </c>
      <c r="E41" s="35" t="s">
        <v>0</v>
      </c>
      <c r="F41" s="35" t="s">
        <v>0</v>
      </c>
      <c r="G41" s="35" t="s">
        <v>0</v>
      </c>
      <c r="H41" s="105">
        <v>5.43</v>
      </c>
      <c r="I41" s="35"/>
      <c r="J41" s="1">
        <v>34394</v>
      </c>
      <c r="K41" s="142">
        <v>5.16</v>
      </c>
      <c r="L41" s="3">
        <v>1921</v>
      </c>
      <c r="M41" s="250">
        <f>AVERAGE(K151:K154)</f>
        <v>6.6174999999999997</v>
      </c>
      <c r="N41" s="250">
        <f>K154</f>
        <v>5.5</v>
      </c>
      <c r="O41" s="142">
        <v>6.16</v>
      </c>
      <c r="P41" s="110">
        <v>26846</v>
      </c>
      <c r="Q41" s="111">
        <v>10.3533333333333</v>
      </c>
      <c r="R41" s="111"/>
      <c r="S41" s="102" t="s">
        <v>151</v>
      </c>
      <c r="T41" s="35" t="s">
        <v>0</v>
      </c>
      <c r="U41" s="35" t="s">
        <v>0</v>
      </c>
      <c r="V41" s="35" t="s">
        <v>0</v>
      </c>
      <c r="W41" s="35"/>
      <c r="X41" s="110">
        <v>20695</v>
      </c>
      <c r="Y41" s="111">
        <v>3</v>
      </c>
      <c r="Z41" s="35" t="s">
        <v>0</v>
      </c>
      <c r="AA41" s="35" t="s">
        <v>0</v>
      </c>
      <c r="AB41" s="114">
        <v>26046</v>
      </c>
      <c r="AC41" s="51">
        <v>5.5</v>
      </c>
      <c r="AE41" s="213">
        <v>20424</v>
      </c>
      <c r="AF41" s="212">
        <v>2.54</v>
      </c>
      <c r="AG41" s="212">
        <v>2.73</v>
      </c>
      <c r="AH41" s="212">
        <v>2.88</v>
      </c>
      <c r="AI41" s="212">
        <v>2.93</v>
      </c>
      <c r="AJ41" s="212">
        <v>2.96</v>
      </c>
      <c r="AK41" s="212">
        <v>2.98</v>
      </c>
      <c r="AL41" s="212">
        <v>3.5</v>
      </c>
      <c r="AM41" s="212"/>
    </row>
    <row r="42" spans="1:40" x14ac:dyDescent="0.3">
      <c r="A42" s="3">
        <v>1913</v>
      </c>
      <c r="B42" s="35" t="s">
        <v>0</v>
      </c>
      <c r="C42" s="35" t="s">
        <v>0</v>
      </c>
      <c r="D42" s="35" t="s">
        <v>0</v>
      </c>
      <c r="E42" s="35" t="s">
        <v>0</v>
      </c>
      <c r="F42" s="35" t="s">
        <v>0</v>
      </c>
      <c r="G42" s="35" t="s">
        <v>0</v>
      </c>
      <c r="H42" s="105">
        <v>4.87</v>
      </c>
      <c r="I42" s="35"/>
      <c r="J42" s="1">
        <v>34486</v>
      </c>
      <c r="K42" s="142">
        <v>4.83</v>
      </c>
      <c r="L42" s="3">
        <v>1922</v>
      </c>
      <c r="M42" s="250">
        <f>AVERAGE(K155:K158)</f>
        <v>4.5250000000000004</v>
      </c>
      <c r="N42" s="250">
        <f>K158</f>
        <v>4.67</v>
      </c>
      <c r="O42" s="142">
        <v>6.08</v>
      </c>
      <c r="P42" s="110">
        <v>26938</v>
      </c>
      <c r="Q42" s="111">
        <v>9.236666666666661</v>
      </c>
      <c r="R42" s="111"/>
      <c r="S42" s="102" t="s">
        <v>152</v>
      </c>
      <c r="T42" s="35" t="s">
        <v>0</v>
      </c>
      <c r="U42" s="35" t="s">
        <v>0</v>
      </c>
      <c r="V42" s="35" t="s">
        <v>0</v>
      </c>
      <c r="W42" s="35"/>
      <c r="X42" s="110">
        <v>21053</v>
      </c>
      <c r="Y42" s="111">
        <v>3.5</v>
      </c>
      <c r="Z42" s="35" t="s">
        <v>0</v>
      </c>
      <c r="AA42" s="35" t="s">
        <v>0</v>
      </c>
      <c r="AB42" s="114">
        <v>26121</v>
      </c>
      <c r="AC42" s="51">
        <v>6</v>
      </c>
      <c r="AE42" s="224">
        <v>20455</v>
      </c>
      <c r="AF42" s="212">
        <v>2.41</v>
      </c>
      <c r="AG42" s="212">
        <v>2.58</v>
      </c>
      <c r="AH42" s="212">
        <v>2.78</v>
      </c>
      <c r="AI42" s="212">
        <v>2.84</v>
      </c>
      <c r="AJ42" s="212">
        <v>2.9</v>
      </c>
      <c r="AK42" s="212">
        <v>2.94</v>
      </c>
      <c r="AL42" s="212">
        <v>3.5</v>
      </c>
      <c r="AM42" s="212"/>
    </row>
    <row r="43" spans="1:40" x14ac:dyDescent="0.3">
      <c r="A43" s="3">
        <v>1914</v>
      </c>
      <c r="B43" s="35" t="s">
        <v>0</v>
      </c>
      <c r="C43" s="35" t="s">
        <v>0</v>
      </c>
      <c r="D43" s="35" t="s">
        <v>0</v>
      </c>
      <c r="E43" s="35" t="s">
        <v>0</v>
      </c>
      <c r="F43" s="35" t="s">
        <v>0</v>
      </c>
      <c r="G43" s="35" t="s">
        <v>0</v>
      </c>
      <c r="H43" s="35" t="s">
        <v>0</v>
      </c>
      <c r="I43" s="35"/>
      <c r="J43" s="1">
        <v>34578</v>
      </c>
      <c r="K43" s="142">
        <v>5.14</v>
      </c>
      <c r="L43" s="3">
        <v>1923</v>
      </c>
      <c r="M43" s="250">
        <f>AVERAGE(K159:K162)</f>
        <v>5.0649999999999995</v>
      </c>
      <c r="N43" s="250">
        <f>K162</f>
        <v>5.17</v>
      </c>
      <c r="O43" s="142">
        <v>6.07</v>
      </c>
      <c r="P43" s="110">
        <v>27030</v>
      </c>
      <c r="Q43" s="111">
        <v>8.64</v>
      </c>
      <c r="R43" s="111"/>
      <c r="S43" s="102" t="s">
        <v>153</v>
      </c>
      <c r="T43" s="35" t="s">
        <v>0</v>
      </c>
      <c r="U43" s="35" t="s">
        <v>0</v>
      </c>
      <c r="V43" s="35" t="s">
        <v>0</v>
      </c>
      <c r="W43" s="35"/>
      <c r="X43" s="110">
        <v>21139</v>
      </c>
      <c r="Y43" s="111">
        <v>3</v>
      </c>
      <c r="Z43" s="35" t="s">
        <v>0</v>
      </c>
      <c r="AA43" s="35" t="s">
        <v>0</v>
      </c>
      <c r="AB43" s="114">
        <v>26226</v>
      </c>
      <c r="AC43" s="51">
        <v>5.75</v>
      </c>
      <c r="AE43" s="223">
        <v>20486</v>
      </c>
      <c r="AF43" s="212">
        <v>2.3199999999999998</v>
      </c>
      <c r="AG43" s="212">
        <v>2.4900000000000002</v>
      </c>
      <c r="AH43" s="212">
        <v>2.67</v>
      </c>
      <c r="AI43" s="212">
        <v>2.74</v>
      </c>
      <c r="AJ43" s="212">
        <v>2.84</v>
      </c>
      <c r="AK43" s="212">
        <v>2.91</v>
      </c>
      <c r="AL43" s="212">
        <v>3.5</v>
      </c>
      <c r="AM43" s="212"/>
    </row>
    <row r="44" spans="1:40" x14ac:dyDescent="0.3">
      <c r="A44" s="3">
        <v>1915</v>
      </c>
      <c r="B44" s="35" t="s">
        <v>0</v>
      </c>
      <c r="C44" s="35" t="s">
        <v>0</v>
      </c>
      <c r="D44" s="35" t="s">
        <v>0</v>
      </c>
      <c r="E44" s="35" t="s">
        <v>0</v>
      </c>
      <c r="F44" s="35" t="s">
        <v>0</v>
      </c>
      <c r="G44" s="35" t="s">
        <v>0</v>
      </c>
      <c r="H44" s="35" t="s">
        <v>0</v>
      </c>
      <c r="I44" s="35"/>
      <c r="J44" s="1">
        <v>34669</v>
      </c>
      <c r="K44" s="142">
        <v>5.75</v>
      </c>
      <c r="L44" s="3">
        <v>1924</v>
      </c>
      <c r="M44" s="250">
        <f>AVERAGE(K163:K166)</f>
        <v>3.9824999999999999</v>
      </c>
      <c r="N44" s="250">
        <f>K166</f>
        <v>3.34</v>
      </c>
      <c r="O44" s="142">
        <v>6</v>
      </c>
      <c r="P44" s="110">
        <v>27120</v>
      </c>
      <c r="Q44" s="111">
        <v>10.943333333333301</v>
      </c>
      <c r="R44" s="111"/>
      <c r="S44" s="102" t="s">
        <v>154</v>
      </c>
      <c r="T44" s="35" t="s">
        <v>0</v>
      </c>
      <c r="U44" s="35" t="s">
        <v>0</v>
      </c>
      <c r="V44" s="35" t="s">
        <v>0</v>
      </c>
      <c r="W44" s="35"/>
      <c r="X44" s="110">
        <v>21209</v>
      </c>
      <c r="Y44" s="111">
        <v>2.75</v>
      </c>
      <c r="Z44" s="35" t="s">
        <v>0</v>
      </c>
      <c r="AA44" s="35" t="s">
        <v>0</v>
      </c>
      <c r="AB44" s="114">
        <v>26245</v>
      </c>
      <c r="AC44" s="51">
        <v>5.5</v>
      </c>
      <c r="AE44" s="222">
        <v>20515</v>
      </c>
      <c r="AF44" s="212">
        <v>2.25</v>
      </c>
      <c r="AG44" s="212">
        <v>2.61</v>
      </c>
      <c r="AH44" s="212">
        <v>2.89</v>
      </c>
      <c r="AI44" s="212">
        <v>2.93</v>
      </c>
      <c r="AJ44" s="212">
        <v>2.96</v>
      </c>
      <c r="AK44" s="212">
        <v>2.99</v>
      </c>
      <c r="AL44" s="212">
        <v>3.5</v>
      </c>
      <c r="AM44" s="212"/>
    </row>
    <row r="45" spans="1:40" x14ac:dyDescent="0.3">
      <c r="A45" s="25">
        <v>1916</v>
      </c>
      <c r="B45" s="35" t="s">
        <v>0</v>
      </c>
      <c r="C45" s="35" t="s">
        <v>0</v>
      </c>
      <c r="D45" s="35" t="s">
        <v>0</v>
      </c>
      <c r="E45" s="35" t="s">
        <v>0</v>
      </c>
      <c r="F45" s="35" t="s">
        <v>0</v>
      </c>
      <c r="G45" s="35" t="s">
        <v>0</v>
      </c>
      <c r="H45" s="35" t="s">
        <v>0</v>
      </c>
      <c r="I45" s="35"/>
      <c r="J45" s="1">
        <v>34759</v>
      </c>
      <c r="K45" s="142">
        <v>6.39</v>
      </c>
      <c r="L45" s="3">
        <v>1925</v>
      </c>
      <c r="M45" s="250">
        <f>AVERAGE(K167:K170)</f>
        <v>4.0225</v>
      </c>
      <c r="N45" s="250">
        <f>K170</f>
        <v>4.38</v>
      </c>
      <c r="O45" s="142">
        <v>6.02</v>
      </c>
      <c r="P45" s="110">
        <v>27211</v>
      </c>
      <c r="Q45" s="111">
        <v>12.026666666666699</v>
      </c>
      <c r="R45" s="111"/>
      <c r="S45" s="102" t="s">
        <v>155</v>
      </c>
      <c r="T45" s="35" t="s">
        <v>0</v>
      </c>
      <c r="U45" s="35" t="s">
        <v>0</v>
      </c>
      <c r="V45" s="35" t="s">
        <v>0</v>
      </c>
      <c r="W45" s="35"/>
      <c r="X45" s="110">
        <v>21258</v>
      </c>
      <c r="Y45" s="111">
        <v>2.25</v>
      </c>
      <c r="Z45" s="35" t="s">
        <v>0</v>
      </c>
      <c r="AA45" s="35" t="s">
        <v>0</v>
      </c>
      <c r="AB45" s="114">
        <v>26284</v>
      </c>
      <c r="AC45" s="51">
        <v>5.25</v>
      </c>
      <c r="AE45" s="221">
        <v>20546</v>
      </c>
      <c r="AF45" s="212">
        <v>2.6</v>
      </c>
      <c r="AG45" s="212">
        <v>2.92</v>
      </c>
      <c r="AH45" s="212">
        <v>3.19</v>
      </c>
      <c r="AI45" s="212">
        <v>3.2</v>
      </c>
      <c r="AJ45" s="212">
        <v>3.18</v>
      </c>
      <c r="AK45" s="212">
        <v>3.14</v>
      </c>
      <c r="AL45" s="212">
        <v>3.65</v>
      </c>
      <c r="AM45" s="212"/>
    </row>
    <row r="46" spans="1:40" x14ac:dyDescent="0.3">
      <c r="A46" s="3">
        <v>1917</v>
      </c>
      <c r="B46" s="35" t="s">
        <v>0</v>
      </c>
      <c r="C46" s="35" t="s">
        <v>0</v>
      </c>
      <c r="D46" s="35" t="s">
        <v>0</v>
      </c>
      <c r="E46" s="35" t="s">
        <v>0</v>
      </c>
      <c r="F46" s="35" t="s">
        <v>0</v>
      </c>
      <c r="G46" s="35" t="s">
        <v>0</v>
      </c>
      <c r="H46" s="35" t="s">
        <v>0</v>
      </c>
      <c r="I46" s="35"/>
      <c r="J46" s="1">
        <v>34851</v>
      </c>
      <c r="K46" s="142">
        <v>5.14</v>
      </c>
      <c r="L46" s="3">
        <v>1926</v>
      </c>
      <c r="M46" s="250">
        <f>AVERAGE(K171:K174)</f>
        <v>4.3374999999999995</v>
      </c>
      <c r="N46" s="250">
        <f>K174</f>
        <v>4.54</v>
      </c>
      <c r="O46" s="142">
        <v>5.99</v>
      </c>
      <c r="P46" s="110">
        <v>27303</v>
      </c>
      <c r="Q46" s="111">
        <v>9.36666666666666</v>
      </c>
      <c r="R46" s="111"/>
      <c r="S46" s="102" t="s">
        <v>156</v>
      </c>
      <c r="T46" s="35" t="s">
        <v>0</v>
      </c>
      <c r="U46" s="35" t="s">
        <v>0</v>
      </c>
      <c r="V46" s="35" t="s">
        <v>0</v>
      </c>
      <c r="W46" s="35"/>
      <c r="X46" s="110">
        <v>21293</v>
      </c>
      <c r="Y46" s="111">
        <v>1.75</v>
      </c>
      <c r="Z46" s="35" t="s">
        <v>0</v>
      </c>
      <c r="AA46" s="35" t="s">
        <v>0</v>
      </c>
      <c r="AB46" s="114">
        <v>26301</v>
      </c>
      <c r="AC46" s="51">
        <v>5</v>
      </c>
      <c r="AE46" s="220">
        <v>20576</v>
      </c>
      <c r="AF46" s="212">
        <v>2.61</v>
      </c>
      <c r="AG46" s="212">
        <v>2.94</v>
      </c>
      <c r="AH46" s="212">
        <v>3.08</v>
      </c>
      <c r="AI46" s="212">
        <v>3.08</v>
      </c>
      <c r="AJ46" s="212">
        <v>3.07</v>
      </c>
      <c r="AK46" s="212">
        <v>3.06</v>
      </c>
      <c r="AL46" s="212">
        <v>3.75</v>
      </c>
      <c r="AM46" s="212"/>
    </row>
    <row r="47" spans="1:40" x14ac:dyDescent="0.3">
      <c r="A47" s="3">
        <v>1918</v>
      </c>
      <c r="B47" s="35" t="s">
        <v>0</v>
      </c>
      <c r="C47" s="35" t="s">
        <v>0</v>
      </c>
      <c r="D47" s="35" t="s">
        <v>0</v>
      </c>
      <c r="E47" s="35" t="s">
        <v>0</v>
      </c>
      <c r="F47" s="35" t="s">
        <v>0</v>
      </c>
      <c r="G47" s="35" t="s">
        <v>0</v>
      </c>
      <c r="H47" s="35" t="s">
        <v>0</v>
      </c>
      <c r="I47" s="35"/>
      <c r="J47" s="1">
        <v>34943</v>
      </c>
      <c r="K47" s="142">
        <v>5.43</v>
      </c>
      <c r="L47" s="3">
        <v>1927</v>
      </c>
      <c r="M47" s="250">
        <f>AVERAGE(K175:K178)</f>
        <v>4.1050000000000004</v>
      </c>
      <c r="N47" s="250">
        <f>K178</f>
        <v>4</v>
      </c>
      <c r="O47" s="142">
        <v>5.88</v>
      </c>
      <c r="P47" s="110">
        <v>27395</v>
      </c>
      <c r="Q47" s="111">
        <v>6.69</v>
      </c>
      <c r="R47" s="111"/>
      <c r="S47" s="102" t="s">
        <v>157</v>
      </c>
      <c r="T47" s="35" t="s">
        <v>0</v>
      </c>
      <c r="U47" s="35" t="s">
        <v>0</v>
      </c>
      <c r="V47" s="35" t="s">
        <v>0</v>
      </c>
      <c r="W47" s="35"/>
      <c r="X47" s="110">
        <v>21440</v>
      </c>
      <c r="Y47" s="111">
        <v>2</v>
      </c>
      <c r="Z47" s="35" t="s">
        <v>0</v>
      </c>
      <c r="AA47" s="35" t="s">
        <v>0</v>
      </c>
      <c r="AB47" s="114">
        <v>26316</v>
      </c>
      <c r="AC47" s="51">
        <v>4.75</v>
      </c>
      <c r="AE47" s="219">
        <v>20607</v>
      </c>
      <c r="AF47" s="212">
        <v>2.4900000000000002</v>
      </c>
      <c r="AG47" s="212">
        <v>2.74</v>
      </c>
      <c r="AH47" s="212">
        <v>2.95</v>
      </c>
      <c r="AI47" s="212">
        <v>2.97</v>
      </c>
      <c r="AJ47" s="212">
        <v>3</v>
      </c>
      <c r="AK47" s="212">
        <v>3</v>
      </c>
      <c r="AL47" s="212">
        <v>3.75</v>
      </c>
      <c r="AM47" s="212"/>
    </row>
    <row r="48" spans="1:40" x14ac:dyDescent="0.3">
      <c r="A48" s="3">
        <v>1919</v>
      </c>
      <c r="B48" s="35" t="s">
        <v>0</v>
      </c>
      <c r="C48" s="35" t="s">
        <v>0</v>
      </c>
      <c r="D48" s="35" t="s">
        <v>0</v>
      </c>
      <c r="E48" s="35" t="s">
        <v>0</v>
      </c>
      <c r="F48" s="35" t="s">
        <v>0</v>
      </c>
      <c r="G48" s="35" t="s">
        <v>0</v>
      </c>
      <c r="H48" s="35" t="s">
        <v>0</v>
      </c>
      <c r="I48" s="35"/>
      <c r="J48" s="1">
        <v>35034</v>
      </c>
      <c r="K48" s="142">
        <v>6.25</v>
      </c>
      <c r="L48" s="3">
        <v>1928</v>
      </c>
      <c r="M48" s="250">
        <f>AVERAGE(K179:K182)</f>
        <v>4.8450000000000006</v>
      </c>
      <c r="N48" s="250">
        <f>K182</f>
        <v>5.42</v>
      </c>
      <c r="O48" s="142">
        <v>5.9</v>
      </c>
      <c r="P48" s="110">
        <v>27485</v>
      </c>
      <c r="Q48" s="111">
        <v>5.9566666666666697</v>
      </c>
      <c r="R48" s="111"/>
      <c r="S48" s="102" t="s">
        <v>158</v>
      </c>
      <c r="T48" s="35" t="s">
        <v>0</v>
      </c>
      <c r="U48" s="35" t="s">
        <v>0</v>
      </c>
      <c r="V48" s="35" t="s">
        <v>0</v>
      </c>
      <c r="W48" s="35"/>
      <c r="X48" s="110">
        <v>21482</v>
      </c>
      <c r="Y48" s="111">
        <v>2.5</v>
      </c>
      <c r="Z48" s="35" t="s">
        <v>0</v>
      </c>
      <c r="AA48" s="35" t="s">
        <v>0</v>
      </c>
      <c r="AB48" s="114">
        <v>26345</v>
      </c>
      <c r="AC48" s="51">
        <v>4.5</v>
      </c>
      <c r="AE48" s="218">
        <v>20637</v>
      </c>
      <c r="AF48" s="212">
        <v>2.31</v>
      </c>
      <c r="AG48" s="212">
        <v>2.76</v>
      </c>
      <c r="AH48" s="212">
        <v>3.06</v>
      </c>
      <c r="AI48" s="212">
        <v>3.12</v>
      </c>
      <c r="AJ48" s="212">
        <v>3.11</v>
      </c>
      <c r="AK48" s="212">
        <v>3.08</v>
      </c>
      <c r="AL48" s="212">
        <v>3.75</v>
      </c>
      <c r="AM48" s="212"/>
    </row>
    <row r="49" spans="1:39" x14ac:dyDescent="0.3">
      <c r="A49" s="25">
        <v>1920</v>
      </c>
      <c r="B49" s="35" t="s">
        <v>0</v>
      </c>
      <c r="C49" s="35" t="s">
        <v>0</v>
      </c>
      <c r="D49" s="35" t="s">
        <v>0</v>
      </c>
      <c r="E49" s="35" t="s">
        <v>0</v>
      </c>
      <c r="F49" s="35" t="s">
        <v>0</v>
      </c>
      <c r="G49" s="35" t="s">
        <v>0</v>
      </c>
      <c r="H49" s="35" t="s">
        <v>0</v>
      </c>
      <c r="I49" s="35"/>
      <c r="J49" s="1">
        <v>35125</v>
      </c>
      <c r="K49" s="142">
        <v>7.59</v>
      </c>
      <c r="L49" s="3">
        <v>1929</v>
      </c>
      <c r="M49" s="250">
        <f>AVERAGE(K183:K186)</f>
        <v>5.8475000000000001</v>
      </c>
      <c r="N49" s="250">
        <f>K186</f>
        <v>5.67</v>
      </c>
      <c r="O49" s="142">
        <v>5.96</v>
      </c>
      <c r="P49" s="110">
        <v>27576</v>
      </c>
      <c r="Q49" s="111">
        <v>6.81666666666667</v>
      </c>
      <c r="R49" s="111"/>
      <c r="S49" s="102" t="s">
        <v>159</v>
      </c>
      <c r="T49" s="35" t="s">
        <v>0</v>
      </c>
      <c r="U49" s="35" t="s">
        <v>0</v>
      </c>
      <c r="V49" s="35" t="s">
        <v>0</v>
      </c>
      <c r="W49" s="35"/>
      <c r="X49" s="110">
        <v>21622</v>
      </c>
      <c r="Y49" s="111">
        <v>3</v>
      </c>
      <c r="Z49" s="35" t="s">
        <v>0</v>
      </c>
      <c r="AA49" s="35" t="s">
        <v>0</v>
      </c>
      <c r="AB49" s="114">
        <v>26378</v>
      </c>
      <c r="AC49" s="51">
        <v>4.75</v>
      </c>
      <c r="AE49" s="217">
        <v>20668</v>
      </c>
      <c r="AF49" s="212">
        <v>2.6</v>
      </c>
      <c r="AG49" s="212">
        <v>3.1</v>
      </c>
      <c r="AH49" s="212">
        <v>3.39</v>
      </c>
      <c r="AI49" s="212">
        <v>3.41</v>
      </c>
      <c r="AJ49" s="212">
        <v>3.33</v>
      </c>
      <c r="AK49" s="212">
        <v>3.22</v>
      </c>
      <c r="AL49" s="212">
        <v>3.84</v>
      </c>
      <c r="AM49" s="212"/>
    </row>
    <row r="50" spans="1:39" x14ac:dyDescent="0.3">
      <c r="A50" s="3">
        <v>1921</v>
      </c>
      <c r="B50" s="35" t="s">
        <v>0</v>
      </c>
      <c r="C50" s="35" t="s">
        <v>0</v>
      </c>
      <c r="D50" s="35" t="s">
        <v>0</v>
      </c>
      <c r="E50" s="35" t="s">
        <v>0</v>
      </c>
      <c r="F50" s="35" t="s">
        <v>0</v>
      </c>
      <c r="G50" s="35" t="s">
        <v>0</v>
      </c>
      <c r="H50" s="35" t="s">
        <v>0</v>
      </c>
      <c r="I50" s="35"/>
      <c r="J50" s="1">
        <v>35217</v>
      </c>
      <c r="K50" s="142">
        <v>5.94</v>
      </c>
      <c r="L50" s="3">
        <v>1930</v>
      </c>
      <c r="M50" s="250">
        <f>AVERAGE(K187:K190)</f>
        <v>3.585</v>
      </c>
      <c r="N50" s="250">
        <f>K190</f>
        <v>2.92</v>
      </c>
      <c r="O50" s="142">
        <v>5.93</v>
      </c>
      <c r="P50" s="110">
        <v>27668</v>
      </c>
      <c r="Q50" s="111">
        <v>6.2833333333333306</v>
      </c>
      <c r="R50" s="111"/>
      <c r="S50" s="102" t="s">
        <v>160</v>
      </c>
      <c r="T50" s="35" t="s">
        <v>0</v>
      </c>
      <c r="U50" s="35" t="s">
        <v>0</v>
      </c>
      <c r="V50" s="35" t="s">
        <v>0</v>
      </c>
      <c r="W50" s="35"/>
      <c r="X50" s="110">
        <v>21699</v>
      </c>
      <c r="Y50" s="111">
        <v>3.5</v>
      </c>
      <c r="Z50" s="35" t="s">
        <v>0</v>
      </c>
      <c r="AA50" s="35" t="s">
        <v>0</v>
      </c>
      <c r="AB50" s="114">
        <v>26389</v>
      </c>
      <c r="AC50" s="51">
        <v>5</v>
      </c>
      <c r="AE50" s="216">
        <v>20699</v>
      </c>
      <c r="AF50" s="212">
        <v>2.84</v>
      </c>
      <c r="AG50" s="212">
        <v>3.35</v>
      </c>
      <c r="AH50" s="212">
        <v>3.5</v>
      </c>
      <c r="AI50" s="212">
        <v>3.47</v>
      </c>
      <c r="AJ50" s="212">
        <v>3.38</v>
      </c>
      <c r="AK50" s="212">
        <v>3.28</v>
      </c>
      <c r="AL50" s="212">
        <v>4</v>
      </c>
      <c r="AM50" s="212"/>
    </row>
    <row r="51" spans="1:39" x14ac:dyDescent="0.3">
      <c r="A51" s="3">
        <v>1922</v>
      </c>
      <c r="B51" s="35" t="s">
        <v>0</v>
      </c>
      <c r="C51" s="35" t="s">
        <v>0</v>
      </c>
      <c r="D51" s="35" t="s">
        <v>0</v>
      </c>
      <c r="E51" s="35" t="s">
        <v>0</v>
      </c>
      <c r="F51" s="35" t="s">
        <v>0</v>
      </c>
      <c r="G51" s="35" t="s">
        <v>0</v>
      </c>
      <c r="H51" s="35" t="s">
        <v>0</v>
      </c>
      <c r="I51" s="35"/>
      <c r="J51" s="1">
        <v>35309</v>
      </c>
      <c r="K51" s="142">
        <v>7.94</v>
      </c>
      <c r="L51" s="3">
        <v>1931</v>
      </c>
      <c r="M51" s="250">
        <f>AVERAGE(K191:K194)</f>
        <v>2.6375000000000002</v>
      </c>
      <c r="N51" s="250">
        <f>K194</f>
        <v>3.67</v>
      </c>
      <c r="O51" s="142">
        <v>6.08</v>
      </c>
      <c r="P51" s="110">
        <v>27760</v>
      </c>
      <c r="Q51" s="111">
        <v>5.22</v>
      </c>
      <c r="R51" s="111"/>
      <c r="S51" s="102" t="s">
        <v>161</v>
      </c>
      <c r="T51" s="35" t="s">
        <v>0</v>
      </c>
      <c r="U51" s="35" t="s">
        <v>0</v>
      </c>
      <c r="V51" s="35" t="s">
        <v>0</v>
      </c>
      <c r="W51" s="35"/>
      <c r="X51" s="110">
        <v>21804</v>
      </c>
      <c r="Y51" s="111">
        <v>4</v>
      </c>
      <c r="Z51" s="35" t="s">
        <v>0</v>
      </c>
      <c r="AA51" s="35" t="s">
        <v>0</v>
      </c>
      <c r="AB51" s="114">
        <v>26477</v>
      </c>
      <c r="AC51" s="51">
        <v>5.25</v>
      </c>
      <c r="AE51" s="215">
        <v>20729</v>
      </c>
      <c r="AF51" s="212">
        <v>2.9</v>
      </c>
      <c r="AG51" s="212">
        <v>3.28</v>
      </c>
      <c r="AH51" s="212">
        <v>3.4</v>
      </c>
      <c r="AI51" s="212">
        <v>3.4</v>
      </c>
      <c r="AJ51" s="212">
        <v>3.34</v>
      </c>
      <c r="AK51" s="212">
        <v>3.26</v>
      </c>
      <c r="AL51" s="212">
        <v>4</v>
      </c>
      <c r="AM51" s="212"/>
    </row>
    <row r="52" spans="1:39" x14ac:dyDescent="0.3">
      <c r="A52" s="3">
        <v>1923</v>
      </c>
      <c r="B52" s="35" t="s">
        <v>0</v>
      </c>
      <c r="C52" s="35" t="s">
        <v>0</v>
      </c>
      <c r="D52" s="35" t="s">
        <v>0</v>
      </c>
      <c r="E52" s="35" t="s">
        <v>0</v>
      </c>
      <c r="F52" s="35" t="s">
        <v>0</v>
      </c>
      <c r="G52" s="35" t="s">
        <v>0</v>
      </c>
      <c r="H52" s="35" t="s">
        <v>0</v>
      </c>
      <c r="I52" s="35"/>
      <c r="J52" s="1">
        <v>35400</v>
      </c>
      <c r="K52" s="142">
        <v>6.62</v>
      </c>
      <c r="L52" s="3">
        <v>1932</v>
      </c>
      <c r="M52" s="250">
        <f>AVERAGE(K195:K198)</f>
        <v>2.7324999999999999</v>
      </c>
      <c r="N52" s="250">
        <f>K198</f>
        <v>1.71</v>
      </c>
      <c r="O52" s="142">
        <v>5.99</v>
      </c>
      <c r="P52" s="110">
        <v>27851</v>
      </c>
      <c r="Q52" s="111">
        <v>5.5066666666666695</v>
      </c>
      <c r="R52" s="111"/>
      <c r="S52" s="102" t="s">
        <v>162</v>
      </c>
      <c r="T52" s="35" t="s">
        <v>0</v>
      </c>
      <c r="U52" s="35" t="s">
        <v>0</v>
      </c>
      <c r="V52" s="35" t="s">
        <v>0</v>
      </c>
      <c r="W52" s="35"/>
      <c r="X52" s="110">
        <v>22077</v>
      </c>
      <c r="Y52" s="111">
        <v>3.5</v>
      </c>
      <c r="Z52" s="35" t="s">
        <v>0</v>
      </c>
      <c r="AA52" s="35" t="s">
        <v>0</v>
      </c>
      <c r="AB52" s="114">
        <v>26540</v>
      </c>
      <c r="AC52" s="51">
        <v>5.5</v>
      </c>
      <c r="AE52" s="214">
        <v>20760</v>
      </c>
      <c r="AF52" s="212">
        <v>2.99</v>
      </c>
      <c r="AG52" s="212">
        <v>3.44</v>
      </c>
      <c r="AH52" s="212">
        <v>3.57</v>
      </c>
      <c r="AI52" s="212">
        <v>3.56</v>
      </c>
      <c r="AJ52" s="212">
        <v>3.49</v>
      </c>
      <c r="AK52" s="212">
        <v>3.37</v>
      </c>
      <c r="AL52" s="212">
        <v>4</v>
      </c>
      <c r="AM52" s="212"/>
    </row>
    <row r="53" spans="1:39" x14ac:dyDescent="0.3">
      <c r="A53" s="3">
        <v>1924</v>
      </c>
      <c r="B53" s="35" t="s">
        <v>0</v>
      </c>
      <c r="C53" s="35" t="s">
        <v>0</v>
      </c>
      <c r="D53" s="35" t="s">
        <v>0</v>
      </c>
      <c r="E53" s="35" t="s">
        <v>0</v>
      </c>
      <c r="F53" s="35" t="s">
        <v>0</v>
      </c>
      <c r="G53" s="35" t="s">
        <v>0</v>
      </c>
      <c r="H53" s="35" t="s">
        <v>0</v>
      </c>
      <c r="I53" s="35"/>
      <c r="J53" s="1">
        <v>35490</v>
      </c>
      <c r="K53" s="142">
        <v>4.5599999999999996</v>
      </c>
      <c r="L53" s="3">
        <v>1933</v>
      </c>
      <c r="M53" s="250">
        <f>AVERAGE(K199:K202)</f>
        <v>1.73</v>
      </c>
      <c r="N53" s="250">
        <f>K202</f>
        <v>1.29</v>
      </c>
      <c r="O53" s="142">
        <v>5.86</v>
      </c>
      <c r="P53" s="110">
        <v>27942</v>
      </c>
      <c r="Q53" s="111">
        <v>5.4133333333333304</v>
      </c>
      <c r="R53" s="111"/>
      <c r="S53" s="102" t="s">
        <v>163</v>
      </c>
      <c r="T53" s="35" t="s">
        <v>0</v>
      </c>
      <c r="U53" s="35" t="s">
        <v>0</v>
      </c>
      <c r="V53" s="35" t="s">
        <v>0</v>
      </c>
      <c r="W53" s="35"/>
      <c r="X53" s="110">
        <v>22147</v>
      </c>
      <c r="Y53" s="111">
        <v>3</v>
      </c>
      <c r="Z53" s="35" t="s">
        <v>0</v>
      </c>
      <c r="AA53" s="35" t="s">
        <v>0</v>
      </c>
      <c r="AB53" s="114">
        <v>26575</v>
      </c>
      <c r="AC53" s="51">
        <v>5.75</v>
      </c>
      <c r="AE53" s="213">
        <v>20790</v>
      </c>
      <c r="AF53" s="212">
        <v>3.21</v>
      </c>
      <c r="AG53" s="212">
        <v>3.68</v>
      </c>
      <c r="AH53" s="212">
        <v>3.76</v>
      </c>
      <c r="AI53" s="212">
        <v>3.7</v>
      </c>
      <c r="AJ53" s="212">
        <v>3.59</v>
      </c>
      <c r="AK53" s="212">
        <v>3.45</v>
      </c>
      <c r="AL53" s="212">
        <v>4</v>
      </c>
      <c r="AM53" s="212"/>
    </row>
    <row r="54" spans="1:39" x14ac:dyDescent="0.3">
      <c r="A54" s="3">
        <v>1925</v>
      </c>
      <c r="B54" s="35" t="s">
        <v>0</v>
      </c>
      <c r="C54" s="35" t="s">
        <v>0</v>
      </c>
      <c r="D54" s="35" t="s">
        <v>0</v>
      </c>
      <c r="E54" s="35" t="s">
        <v>0</v>
      </c>
      <c r="F54" s="35" t="s">
        <v>0</v>
      </c>
      <c r="G54" s="35" t="s">
        <v>0</v>
      </c>
      <c r="H54" s="35" t="s">
        <v>0</v>
      </c>
      <c r="I54" s="35"/>
      <c r="J54" s="1">
        <v>35582</v>
      </c>
      <c r="K54" s="142">
        <v>4.5599999999999996</v>
      </c>
      <c r="L54" s="3">
        <v>1934</v>
      </c>
      <c r="M54" s="250">
        <f>AVERAGE(K203:K206)</f>
        <v>1.0249999999999999</v>
      </c>
      <c r="N54" s="250">
        <f>K206</f>
        <v>0.88</v>
      </c>
      <c r="O54" s="142">
        <v>5.81</v>
      </c>
      <c r="P54" s="110">
        <v>28034</v>
      </c>
      <c r="Q54" s="111">
        <v>4.93333333333333</v>
      </c>
      <c r="R54" s="111"/>
      <c r="S54" s="102" t="s">
        <v>164</v>
      </c>
      <c r="T54" s="35" t="s">
        <v>0</v>
      </c>
      <c r="U54" s="35" t="s">
        <v>0</v>
      </c>
      <c r="V54" s="35" t="s">
        <v>0</v>
      </c>
      <c r="W54" s="35"/>
      <c r="X54" s="110">
        <v>23209</v>
      </c>
      <c r="Y54" s="111">
        <v>3.5</v>
      </c>
      <c r="Z54" s="35" t="s">
        <v>0</v>
      </c>
      <c r="AA54" s="35" t="s">
        <v>0</v>
      </c>
      <c r="AB54" s="114">
        <v>26660</v>
      </c>
      <c r="AC54" s="51">
        <v>6</v>
      </c>
      <c r="AE54" s="224">
        <v>20821</v>
      </c>
      <c r="AF54" s="212">
        <v>3.11</v>
      </c>
      <c r="AG54" s="212">
        <v>3.37</v>
      </c>
      <c r="AH54" s="212">
        <v>3.46</v>
      </c>
      <c r="AI54" s="212">
        <v>3.47</v>
      </c>
      <c r="AJ54" s="212">
        <v>3.46</v>
      </c>
      <c r="AK54" s="212">
        <v>3.41</v>
      </c>
      <c r="AL54" s="212">
        <v>4</v>
      </c>
      <c r="AM54" s="212"/>
    </row>
    <row r="55" spans="1:39" x14ac:dyDescent="0.3">
      <c r="A55" s="3">
        <v>1926</v>
      </c>
      <c r="B55" s="35" t="s">
        <v>0</v>
      </c>
      <c r="C55" s="35" t="s">
        <v>0</v>
      </c>
      <c r="D55" s="35" t="s">
        <v>0</v>
      </c>
      <c r="E55" s="35" t="s">
        <v>0</v>
      </c>
      <c r="F55" s="35" t="s">
        <v>0</v>
      </c>
      <c r="G55" s="35" t="s">
        <v>0</v>
      </c>
      <c r="H55" s="35" t="s">
        <v>0</v>
      </c>
      <c r="I55" s="35"/>
      <c r="J55" s="1">
        <v>35674</v>
      </c>
      <c r="K55" s="142">
        <v>4.8</v>
      </c>
      <c r="L55" s="3">
        <v>1935</v>
      </c>
      <c r="M55" s="250">
        <f>AVERAGE(K207:K210)</f>
        <v>0.76</v>
      </c>
      <c r="N55" s="250">
        <f>K210</f>
        <v>0.75</v>
      </c>
      <c r="O55" s="142">
        <v>5.77</v>
      </c>
      <c r="P55" s="110">
        <v>28126</v>
      </c>
      <c r="Q55" s="111">
        <v>4.8333333333333304</v>
      </c>
      <c r="R55" s="111"/>
      <c r="S55" s="102" t="s">
        <v>165</v>
      </c>
      <c r="T55" s="35" t="s">
        <v>0</v>
      </c>
      <c r="U55" s="35" t="s">
        <v>0</v>
      </c>
      <c r="V55" s="35" t="s">
        <v>0</v>
      </c>
      <c r="W55" s="35"/>
      <c r="X55" s="110">
        <v>23705</v>
      </c>
      <c r="Y55" s="111">
        <v>4</v>
      </c>
      <c r="Z55" s="35" t="s">
        <v>0</v>
      </c>
      <c r="AA55" s="35" t="s">
        <v>0</v>
      </c>
      <c r="AB55" s="114">
        <v>26722</v>
      </c>
      <c r="AC55" s="51">
        <v>6.25</v>
      </c>
      <c r="AE55" s="223">
        <v>20852</v>
      </c>
      <c r="AF55" s="212">
        <v>3.1</v>
      </c>
      <c r="AG55" s="212">
        <v>3.38</v>
      </c>
      <c r="AH55" s="212">
        <v>3.42</v>
      </c>
      <c r="AI55" s="212">
        <v>3.39</v>
      </c>
      <c r="AJ55" s="212">
        <v>3.34</v>
      </c>
      <c r="AK55" s="212">
        <v>3.3</v>
      </c>
      <c r="AL55" s="212">
        <v>4</v>
      </c>
      <c r="AM55" s="212"/>
    </row>
    <row r="56" spans="1:39" x14ac:dyDescent="0.3">
      <c r="A56" s="3">
        <v>1927</v>
      </c>
      <c r="B56" s="35" t="s">
        <v>0</v>
      </c>
      <c r="C56" s="35" t="s">
        <v>0</v>
      </c>
      <c r="D56" s="35" t="s">
        <v>0</v>
      </c>
      <c r="E56" s="35" t="s">
        <v>0</v>
      </c>
      <c r="F56" s="35" t="s">
        <v>0</v>
      </c>
      <c r="G56" s="35" t="s">
        <v>0</v>
      </c>
      <c r="H56" s="35" t="s">
        <v>0</v>
      </c>
      <c r="I56" s="35"/>
      <c r="J56" s="1">
        <v>35765</v>
      </c>
      <c r="K56" s="142">
        <v>4.96</v>
      </c>
      <c r="L56" s="3">
        <v>1936</v>
      </c>
      <c r="M56" s="250">
        <f>AVERAGE(K211:K214)</f>
        <v>0.75</v>
      </c>
      <c r="N56" s="250">
        <f>K214</f>
        <v>0.75</v>
      </c>
      <c r="O56" s="142">
        <v>5.75</v>
      </c>
      <c r="P56" s="110">
        <v>28216</v>
      </c>
      <c r="Q56" s="111">
        <v>5.1933333333333298</v>
      </c>
      <c r="R56" s="111"/>
      <c r="S56" s="102" t="s">
        <v>166</v>
      </c>
      <c r="T56" s="35" t="s">
        <v>0</v>
      </c>
      <c r="U56" s="35" t="s">
        <v>0</v>
      </c>
      <c r="V56" s="35" t="s">
        <v>0</v>
      </c>
      <c r="W56" s="35"/>
      <c r="X56" s="110">
        <v>24086</v>
      </c>
      <c r="Y56" s="111">
        <v>4.5</v>
      </c>
      <c r="Z56" s="35" t="s">
        <v>0</v>
      </c>
      <c r="AA56" s="35" t="s">
        <v>0</v>
      </c>
      <c r="AB56" s="114">
        <v>26749</v>
      </c>
      <c r="AC56" s="51">
        <v>6.5</v>
      </c>
      <c r="AE56" s="222">
        <v>20880</v>
      </c>
      <c r="AF56" s="212">
        <v>3.08</v>
      </c>
      <c r="AG56" s="212">
        <v>3.42</v>
      </c>
      <c r="AH56" s="212">
        <v>3.47</v>
      </c>
      <c r="AI56" s="212">
        <v>3.46</v>
      </c>
      <c r="AJ56" s="212">
        <v>3.41</v>
      </c>
      <c r="AK56" s="212">
        <v>3.32</v>
      </c>
      <c r="AL56" s="212">
        <v>4</v>
      </c>
      <c r="AM56" s="212"/>
    </row>
    <row r="57" spans="1:39" x14ac:dyDescent="0.3">
      <c r="A57" s="3">
        <v>1928</v>
      </c>
      <c r="B57" s="35" t="s">
        <v>0</v>
      </c>
      <c r="C57" s="35" t="s">
        <v>0</v>
      </c>
      <c r="D57" s="35" t="s">
        <v>0</v>
      </c>
      <c r="E57" s="35" t="s">
        <v>0</v>
      </c>
      <c r="F57" s="35" t="s">
        <v>0</v>
      </c>
      <c r="G57" s="35" t="s">
        <v>0</v>
      </c>
      <c r="H57" s="35" t="s">
        <v>0</v>
      </c>
      <c r="I57" s="35"/>
      <c r="J57" s="1">
        <v>35855</v>
      </c>
      <c r="K57" s="142">
        <v>5.0999999999999996</v>
      </c>
      <c r="L57" s="3">
        <v>1937</v>
      </c>
      <c r="M57" s="250">
        <f>AVERAGE(K215:K218)</f>
        <v>0.9375</v>
      </c>
      <c r="N57" s="250">
        <f>K218</f>
        <v>1</v>
      </c>
      <c r="O57" s="142">
        <v>5.73</v>
      </c>
      <c r="P57" s="110">
        <v>28307</v>
      </c>
      <c r="Q57" s="111">
        <v>5.85</v>
      </c>
      <c r="R57" s="111"/>
      <c r="S57" s="102" t="s">
        <v>167</v>
      </c>
      <c r="T57" s="35" t="s">
        <v>0</v>
      </c>
      <c r="U57" s="35" t="s">
        <v>0</v>
      </c>
      <c r="V57" s="35" t="s">
        <v>0</v>
      </c>
      <c r="W57" s="35"/>
      <c r="X57" s="110">
        <v>24576</v>
      </c>
      <c r="Y57" s="111">
        <v>4</v>
      </c>
      <c r="Z57" s="35" t="s">
        <v>0</v>
      </c>
      <c r="AA57" s="35" t="s">
        <v>0</v>
      </c>
      <c r="AB57" s="114">
        <v>26773</v>
      </c>
      <c r="AC57" s="51">
        <v>6.75</v>
      </c>
      <c r="AE57" s="221">
        <v>20911</v>
      </c>
      <c r="AF57" s="212">
        <v>3.07</v>
      </c>
      <c r="AG57" s="212">
        <v>3.49</v>
      </c>
      <c r="AH57" s="212">
        <v>3.53</v>
      </c>
      <c r="AI57" s="212">
        <v>3.53</v>
      </c>
      <c r="AJ57" s="212">
        <v>3.48</v>
      </c>
      <c r="AK57" s="212">
        <v>3.4</v>
      </c>
      <c r="AL57" s="212">
        <v>4</v>
      </c>
      <c r="AM57" s="212"/>
    </row>
    <row r="58" spans="1:39" x14ac:dyDescent="0.3">
      <c r="A58" s="3">
        <v>1929</v>
      </c>
      <c r="B58" s="35" t="s">
        <v>0</v>
      </c>
      <c r="C58" s="35" t="s">
        <v>0</v>
      </c>
      <c r="D58" s="35" t="s">
        <v>0</v>
      </c>
      <c r="E58" s="35" t="s">
        <v>0</v>
      </c>
      <c r="F58" s="35" t="s">
        <v>0</v>
      </c>
      <c r="G58" s="35" t="s">
        <v>0</v>
      </c>
      <c r="H58" s="35" t="s">
        <v>0</v>
      </c>
      <c r="I58" s="35"/>
      <c r="J58" s="1">
        <v>35947</v>
      </c>
      <c r="K58" s="142">
        <v>6.23</v>
      </c>
      <c r="L58" s="3">
        <v>1938</v>
      </c>
      <c r="M58" s="250">
        <f>AVERAGE(K219:K222)</f>
        <v>0.80999999999999994</v>
      </c>
      <c r="N58" s="250">
        <f>K222</f>
        <v>0.67</v>
      </c>
      <c r="O58" s="142">
        <v>5.82</v>
      </c>
      <c r="P58" s="110">
        <v>28399</v>
      </c>
      <c r="Q58" s="111">
        <v>6.6866666666666701</v>
      </c>
      <c r="R58" s="111"/>
      <c r="S58" s="102" t="s">
        <v>168</v>
      </c>
      <c r="T58" s="35" t="s">
        <v>0</v>
      </c>
      <c r="U58" s="35" t="s">
        <v>0</v>
      </c>
      <c r="V58" s="35" t="s">
        <v>0</v>
      </c>
      <c r="W58" s="35"/>
      <c r="X58" s="110">
        <v>24803</v>
      </c>
      <c r="Y58" s="111">
        <v>4.5</v>
      </c>
      <c r="Z58" s="35" t="s">
        <v>0</v>
      </c>
      <c r="AA58" s="35" t="s">
        <v>0</v>
      </c>
      <c r="AB58" s="114">
        <v>26791</v>
      </c>
      <c r="AC58" s="51">
        <v>7</v>
      </c>
      <c r="AE58" s="220">
        <v>20941</v>
      </c>
      <c r="AF58" s="212">
        <v>3.06</v>
      </c>
      <c r="AG58" s="212">
        <v>3.48</v>
      </c>
      <c r="AH58" s="212">
        <v>3.61</v>
      </c>
      <c r="AI58" s="212">
        <v>3.64</v>
      </c>
      <c r="AJ58" s="212">
        <v>3.6</v>
      </c>
      <c r="AK58" s="212">
        <v>3.49</v>
      </c>
      <c r="AL58" s="212">
        <v>4</v>
      </c>
      <c r="AM58" s="212"/>
    </row>
    <row r="59" spans="1:39" x14ac:dyDescent="0.3">
      <c r="A59" s="3">
        <v>1930</v>
      </c>
      <c r="B59" s="35" t="s">
        <v>0</v>
      </c>
      <c r="C59" s="35" t="s">
        <v>0</v>
      </c>
      <c r="D59" s="35" t="s">
        <v>0</v>
      </c>
      <c r="E59" s="35" t="s">
        <v>0</v>
      </c>
      <c r="F59" s="35" t="s">
        <v>0</v>
      </c>
      <c r="G59" s="35" t="s">
        <v>0</v>
      </c>
      <c r="H59" s="35" t="s">
        <v>0</v>
      </c>
      <c r="I59" s="35"/>
      <c r="J59" s="1">
        <v>36039</v>
      </c>
      <c r="K59" s="142">
        <v>5.23</v>
      </c>
      <c r="L59" s="3">
        <v>1939</v>
      </c>
      <c r="M59" s="250">
        <f>AVERAGE(K223:K226)</f>
        <v>0.58750000000000002</v>
      </c>
      <c r="N59" s="250">
        <f>K226</f>
        <v>0.63</v>
      </c>
      <c r="O59" s="142">
        <v>5.73</v>
      </c>
      <c r="P59" s="110">
        <v>28491</v>
      </c>
      <c r="Q59" s="111">
        <v>6.9</v>
      </c>
      <c r="R59" s="111"/>
      <c r="S59" s="102" t="s">
        <v>169</v>
      </c>
      <c r="T59" s="35" t="s">
        <v>0</v>
      </c>
      <c r="U59" s="35" t="s">
        <v>0</v>
      </c>
      <c r="V59" s="35" t="s">
        <v>0</v>
      </c>
      <c r="W59" s="35"/>
      <c r="X59" s="110">
        <v>24912</v>
      </c>
      <c r="Y59" s="111">
        <v>5</v>
      </c>
      <c r="Z59" s="35" t="s">
        <v>0</v>
      </c>
      <c r="AA59" s="35" t="s">
        <v>0</v>
      </c>
      <c r="AB59" s="114">
        <v>26809</v>
      </c>
      <c r="AC59" s="51">
        <v>7.25</v>
      </c>
      <c r="AE59" s="219">
        <v>20972</v>
      </c>
      <c r="AF59" s="212">
        <v>3.29</v>
      </c>
      <c r="AG59" s="212">
        <v>3.65</v>
      </c>
      <c r="AH59" s="212">
        <v>3.8</v>
      </c>
      <c r="AI59" s="212">
        <v>3.83</v>
      </c>
      <c r="AJ59" s="212">
        <v>3.8</v>
      </c>
      <c r="AK59" s="212">
        <v>3.65</v>
      </c>
      <c r="AL59" s="212">
        <v>4</v>
      </c>
      <c r="AM59" s="212"/>
    </row>
    <row r="60" spans="1:39" x14ac:dyDescent="0.3">
      <c r="A60" s="3">
        <v>1931</v>
      </c>
      <c r="B60" s="35" t="s">
        <v>0</v>
      </c>
      <c r="C60" s="35" t="s">
        <v>0</v>
      </c>
      <c r="D60" s="35" t="s">
        <v>0</v>
      </c>
      <c r="E60" s="35" t="s">
        <v>0</v>
      </c>
      <c r="F60" s="35" t="s">
        <v>0</v>
      </c>
      <c r="G60" s="35" t="s">
        <v>0</v>
      </c>
      <c r="H60" s="35" t="s">
        <v>0</v>
      </c>
      <c r="I60" s="35"/>
      <c r="J60" s="1">
        <v>36130</v>
      </c>
      <c r="K60" s="142">
        <v>4.79</v>
      </c>
      <c r="L60" s="3">
        <v>1940</v>
      </c>
      <c r="M60" s="250">
        <f>AVERAGE(K227:K230)</f>
        <v>0.56000000000000005</v>
      </c>
      <c r="N60" s="250">
        <f>K230</f>
        <v>0.56000000000000005</v>
      </c>
      <c r="O60" s="142">
        <v>5.67</v>
      </c>
      <c r="P60" s="110">
        <v>28581</v>
      </c>
      <c r="Q60" s="111">
        <v>7.42</v>
      </c>
      <c r="R60" s="111"/>
      <c r="S60" s="102" t="s">
        <v>170</v>
      </c>
      <c r="T60" s="35" t="s">
        <v>0</v>
      </c>
      <c r="U60" s="35" t="s">
        <v>0</v>
      </c>
      <c r="V60" s="35" t="s">
        <v>0</v>
      </c>
      <c r="W60" s="35"/>
      <c r="X60" s="110">
        <v>24951</v>
      </c>
      <c r="Y60" s="111">
        <v>5.5</v>
      </c>
      <c r="Z60" s="35" t="s">
        <v>0</v>
      </c>
      <c r="AA60" s="35" t="s">
        <v>0</v>
      </c>
      <c r="AB60" s="114">
        <v>26822</v>
      </c>
      <c r="AC60" s="51">
        <v>7.5</v>
      </c>
      <c r="AE60" s="218">
        <v>21002</v>
      </c>
      <c r="AF60" s="212">
        <v>3.16</v>
      </c>
      <c r="AG60" s="212">
        <v>3.81</v>
      </c>
      <c r="AH60" s="212">
        <v>3.96</v>
      </c>
      <c r="AI60" s="212">
        <v>4</v>
      </c>
      <c r="AJ60" s="212">
        <v>3.93</v>
      </c>
      <c r="AK60" s="212">
        <v>3.72</v>
      </c>
      <c r="AL60" s="212">
        <v>4</v>
      </c>
      <c r="AM60" s="212"/>
    </row>
    <row r="61" spans="1:39" x14ac:dyDescent="0.3">
      <c r="A61" s="3">
        <v>1932</v>
      </c>
      <c r="B61" s="35" t="s">
        <v>0</v>
      </c>
      <c r="C61" s="35" t="s">
        <v>0</v>
      </c>
      <c r="D61" s="35" t="s">
        <v>0</v>
      </c>
      <c r="E61" s="35" t="s">
        <v>0</v>
      </c>
      <c r="F61" s="35" t="s">
        <v>0</v>
      </c>
      <c r="G61" s="35" t="s">
        <v>0</v>
      </c>
      <c r="H61" s="35" t="s">
        <v>0</v>
      </c>
      <c r="I61" s="35"/>
      <c r="J61" s="1">
        <v>36220</v>
      </c>
      <c r="K61" s="142">
        <v>4.7300000000000004</v>
      </c>
      <c r="L61" s="3">
        <v>1941</v>
      </c>
      <c r="M61" s="3" t="s">
        <v>0</v>
      </c>
      <c r="N61" s="3" t="s">
        <v>0</v>
      </c>
      <c r="O61" s="142">
        <v>5.61</v>
      </c>
      <c r="P61" s="110">
        <v>28672</v>
      </c>
      <c r="Q61" s="111">
        <v>8.2733333333333299</v>
      </c>
      <c r="R61" s="111"/>
      <c r="S61" s="102" t="s">
        <v>171</v>
      </c>
      <c r="T61" s="35" t="s">
        <v>0</v>
      </c>
      <c r="U61" s="35" t="s">
        <v>0</v>
      </c>
      <c r="V61" s="35" t="s">
        <v>0</v>
      </c>
      <c r="W61" s="35"/>
      <c r="X61" s="110">
        <v>25080</v>
      </c>
      <c r="Y61" s="111">
        <v>5.25</v>
      </c>
      <c r="Z61" s="35" t="s">
        <v>0</v>
      </c>
      <c r="AA61" s="35" t="s">
        <v>0</v>
      </c>
      <c r="AB61" s="114">
        <v>26837</v>
      </c>
      <c r="AC61" s="51">
        <v>7.75</v>
      </c>
      <c r="AE61" s="217">
        <v>21033</v>
      </c>
      <c r="AF61" s="212">
        <v>3.37</v>
      </c>
      <c r="AG61" s="212">
        <v>4.01</v>
      </c>
      <c r="AH61" s="212">
        <v>4.0199999999999996</v>
      </c>
      <c r="AI61" s="212">
        <v>4</v>
      </c>
      <c r="AJ61" s="212">
        <v>3.93</v>
      </c>
      <c r="AK61" s="212">
        <v>3.75</v>
      </c>
      <c r="AL61" s="212">
        <v>4.42</v>
      </c>
      <c r="AM61" s="212"/>
    </row>
    <row r="62" spans="1:39" x14ac:dyDescent="0.3">
      <c r="A62" s="3">
        <v>1933</v>
      </c>
      <c r="B62" s="35" t="s">
        <v>0</v>
      </c>
      <c r="C62" s="35" t="s">
        <v>0</v>
      </c>
      <c r="D62" s="35" t="s">
        <v>0</v>
      </c>
      <c r="E62" s="35" t="s">
        <v>0</v>
      </c>
      <c r="F62" s="35" t="s">
        <v>0</v>
      </c>
      <c r="G62" s="35" t="s">
        <v>0</v>
      </c>
      <c r="H62" s="35" t="s">
        <v>0</v>
      </c>
      <c r="I62" s="35"/>
      <c r="J62" s="1">
        <v>36312</v>
      </c>
      <c r="K62" s="142">
        <v>4.8499999999999996</v>
      </c>
      <c r="L62" s="3">
        <v>1942</v>
      </c>
      <c r="M62" s="3" t="s">
        <v>0</v>
      </c>
      <c r="N62" s="3" t="s">
        <v>0</v>
      </c>
      <c r="O62" s="142">
        <v>5.56</v>
      </c>
      <c r="P62" s="110">
        <v>28764</v>
      </c>
      <c r="Q62" s="111">
        <v>10.293333333333301</v>
      </c>
      <c r="R62" s="111"/>
      <c r="S62" s="102" t="s">
        <v>172</v>
      </c>
      <c r="T62" s="35" t="s">
        <v>0</v>
      </c>
      <c r="U62" s="35" t="s">
        <v>0</v>
      </c>
      <c r="V62" s="35" t="s">
        <v>0</v>
      </c>
      <c r="W62" s="35"/>
      <c r="X62" s="110">
        <v>25192</v>
      </c>
      <c r="Y62" s="111">
        <v>5.5</v>
      </c>
      <c r="Z62" s="35" t="s">
        <v>0</v>
      </c>
      <c r="AA62" s="35" t="s">
        <v>0</v>
      </c>
      <c r="AB62" s="114">
        <v>26847</v>
      </c>
      <c r="AC62" s="51">
        <v>8</v>
      </c>
      <c r="AE62" s="216">
        <v>21064</v>
      </c>
      <c r="AF62" s="212">
        <v>3.53</v>
      </c>
      <c r="AG62" s="212">
        <v>4.07</v>
      </c>
      <c r="AH62" s="212">
        <v>4.0599999999999996</v>
      </c>
      <c r="AI62" s="212">
        <v>4.03</v>
      </c>
      <c r="AJ62" s="212">
        <v>3.92</v>
      </c>
      <c r="AK62" s="212">
        <v>3.73</v>
      </c>
      <c r="AL62" s="212">
        <v>4.5</v>
      </c>
      <c r="AM62" s="212"/>
    </row>
    <row r="63" spans="1:39" x14ac:dyDescent="0.3">
      <c r="A63" s="3">
        <v>1934</v>
      </c>
      <c r="B63" s="35" t="s">
        <v>0</v>
      </c>
      <c r="C63" s="35" t="s">
        <v>0</v>
      </c>
      <c r="D63" s="35" t="s">
        <v>0</v>
      </c>
      <c r="E63" s="35" t="s">
        <v>0</v>
      </c>
      <c r="F63" s="274">
        <v>0.27833333333333327</v>
      </c>
      <c r="G63" s="274">
        <v>0.23</v>
      </c>
      <c r="H63" s="35" t="s">
        <v>0</v>
      </c>
      <c r="I63" s="35"/>
      <c r="J63" s="1">
        <v>36404</v>
      </c>
      <c r="K63" s="142">
        <v>5.68</v>
      </c>
      <c r="L63" s="3">
        <v>1943</v>
      </c>
      <c r="M63" s="3" t="s">
        <v>0</v>
      </c>
      <c r="N63" s="3" t="s">
        <v>0</v>
      </c>
      <c r="O63" s="142">
        <v>5.59</v>
      </c>
      <c r="P63" s="110">
        <v>28856</v>
      </c>
      <c r="Q63" s="111">
        <v>10.276666666666699</v>
      </c>
      <c r="R63" s="111"/>
      <c r="S63" s="102" t="s">
        <v>173</v>
      </c>
      <c r="T63" s="35" t="s">
        <v>0</v>
      </c>
      <c r="U63" s="35" t="s">
        <v>0</v>
      </c>
      <c r="V63" s="35" t="s">
        <v>0</v>
      </c>
      <c r="W63" s="35"/>
      <c r="X63" s="110">
        <v>25297</v>
      </c>
      <c r="Y63" s="111">
        <v>6</v>
      </c>
      <c r="Z63" s="35" t="s">
        <v>0</v>
      </c>
      <c r="AA63" s="35" t="s">
        <v>0</v>
      </c>
      <c r="AB63" s="114">
        <v>26854</v>
      </c>
      <c r="AC63" s="51">
        <v>8.25</v>
      </c>
      <c r="AE63" s="215">
        <v>21094</v>
      </c>
      <c r="AF63" s="212">
        <v>3.58</v>
      </c>
      <c r="AG63" s="212">
        <v>4.01</v>
      </c>
      <c r="AH63" s="212">
        <v>4.09</v>
      </c>
      <c r="AI63" s="212">
        <v>4.08</v>
      </c>
      <c r="AJ63" s="212">
        <v>3.97</v>
      </c>
      <c r="AK63" s="212">
        <v>3.76</v>
      </c>
      <c r="AL63" s="212">
        <v>4.5</v>
      </c>
      <c r="AM63" s="212"/>
    </row>
    <row r="64" spans="1:39" x14ac:dyDescent="0.3">
      <c r="A64" s="3">
        <v>1935</v>
      </c>
      <c r="B64" s="35" t="s">
        <v>0</v>
      </c>
      <c r="C64" s="35" t="s">
        <v>0</v>
      </c>
      <c r="D64" s="35" t="s">
        <v>0</v>
      </c>
      <c r="E64" s="35" t="s">
        <v>0</v>
      </c>
      <c r="F64" s="274">
        <v>0.16749999999999998</v>
      </c>
      <c r="G64" s="274">
        <v>0.15</v>
      </c>
      <c r="H64" s="35" t="s">
        <v>0</v>
      </c>
      <c r="I64" s="35"/>
      <c r="J64" s="1">
        <v>36495</v>
      </c>
      <c r="K64" s="142">
        <v>6.73</v>
      </c>
      <c r="L64" s="3">
        <v>1944</v>
      </c>
      <c r="M64" s="3" t="s">
        <v>0</v>
      </c>
      <c r="N64" s="3" t="s">
        <v>0</v>
      </c>
      <c r="O64" s="142">
        <v>5.67</v>
      </c>
      <c r="P64" s="110">
        <v>28946</v>
      </c>
      <c r="Q64" s="111">
        <v>10.0566666666667</v>
      </c>
      <c r="R64" s="111"/>
      <c r="S64" s="102" t="s">
        <v>174</v>
      </c>
      <c r="T64" s="35" t="s">
        <v>0</v>
      </c>
      <c r="U64" s="35" t="s">
        <v>0</v>
      </c>
      <c r="V64" s="35" t="s">
        <v>0</v>
      </c>
      <c r="W64" s="35"/>
      <c r="X64" s="110">
        <v>25883</v>
      </c>
      <c r="Y64" s="111">
        <v>5.75</v>
      </c>
      <c r="Z64" s="35" t="s">
        <v>0</v>
      </c>
      <c r="AA64" s="35" t="s">
        <v>0</v>
      </c>
      <c r="AB64" s="114">
        <v>26863</v>
      </c>
      <c r="AC64" s="51">
        <v>8.5</v>
      </c>
      <c r="AE64" s="214">
        <v>21125</v>
      </c>
      <c r="AF64" s="212">
        <v>3.31</v>
      </c>
      <c r="AG64" s="212">
        <v>3.57</v>
      </c>
      <c r="AH64" s="212">
        <v>3.7</v>
      </c>
      <c r="AI64" s="212">
        <v>3.72</v>
      </c>
      <c r="AJ64" s="212">
        <v>3.72</v>
      </c>
      <c r="AK64" s="212">
        <v>3.61</v>
      </c>
      <c r="AL64" s="212">
        <v>4.5</v>
      </c>
      <c r="AM64" s="212"/>
    </row>
    <row r="65" spans="1:39" x14ac:dyDescent="0.3">
      <c r="A65" s="3">
        <v>1936</v>
      </c>
      <c r="B65" s="35" t="s">
        <v>0</v>
      </c>
      <c r="C65" s="35" t="s">
        <v>0</v>
      </c>
      <c r="D65" s="35" t="s">
        <v>0</v>
      </c>
      <c r="E65" s="35" t="s">
        <v>0</v>
      </c>
      <c r="F65" s="274">
        <v>0.17249999999999999</v>
      </c>
      <c r="G65" s="274">
        <v>0.12</v>
      </c>
      <c r="H65" s="35" t="s">
        <v>0</v>
      </c>
      <c r="I65" s="35"/>
      <c r="J65" s="1">
        <v>36586</v>
      </c>
      <c r="K65" s="142">
        <v>6.24</v>
      </c>
      <c r="L65" s="3">
        <v>1945</v>
      </c>
      <c r="M65" s="3" t="s">
        <v>0</v>
      </c>
      <c r="N65" s="3" t="s">
        <v>0</v>
      </c>
      <c r="O65" s="142">
        <v>5.65</v>
      </c>
      <c r="P65" s="110">
        <v>29037</v>
      </c>
      <c r="Q65" s="111">
        <v>10.903333333333302</v>
      </c>
      <c r="R65" s="111"/>
      <c r="S65" s="102" t="s">
        <v>175</v>
      </c>
      <c r="T65" s="35" t="s">
        <v>0</v>
      </c>
      <c r="U65" s="35" t="s">
        <v>0</v>
      </c>
      <c r="V65" s="35" t="s">
        <v>0</v>
      </c>
      <c r="W65" s="35"/>
      <c r="X65" s="110">
        <v>25913</v>
      </c>
      <c r="Y65" s="111">
        <v>5.5</v>
      </c>
      <c r="Z65" s="35" t="s">
        <v>0</v>
      </c>
      <c r="AA65" s="35" t="s">
        <v>0</v>
      </c>
      <c r="AB65" s="114">
        <v>26875</v>
      </c>
      <c r="AC65" s="51">
        <v>8.75</v>
      </c>
      <c r="AE65" s="213">
        <v>21155</v>
      </c>
      <c r="AF65" s="212">
        <v>3.04</v>
      </c>
      <c r="AG65" s="212">
        <v>3.18</v>
      </c>
      <c r="AH65" s="212">
        <v>3.11</v>
      </c>
      <c r="AI65" s="212">
        <v>3.08</v>
      </c>
      <c r="AJ65" s="212">
        <v>3.21</v>
      </c>
      <c r="AK65" s="212">
        <v>3.38</v>
      </c>
      <c r="AL65" s="212">
        <v>4.5</v>
      </c>
      <c r="AM65" s="212"/>
    </row>
    <row r="66" spans="1:39" x14ac:dyDescent="0.3">
      <c r="A66" s="3">
        <v>1937</v>
      </c>
      <c r="B66" s="35" t="s">
        <v>0</v>
      </c>
      <c r="C66" s="35" t="s">
        <v>0</v>
      </c>
      <c r="D66" s="35" t="s">
        <v>0</v>
      </c>
      <c r="E66" s="35" t="s">
        <v>0</v>
      </c>
      <c r="F66" s="274">
        <v>0.27583333333333332</v>
      </c>
      <c r="G66" s="274">
        <v>0.11</v>
      </c>
      <c r="H66" s="35" t="s">
        <v>0</v>
      </c>
      <c r="I66" s="35"/>
      <c r="J66" s="1">
        <v>36678</v>
      </c>
      <c r="K66" s="142">
        <v>5.31</v>
      </c>
      <c r="L66" s="3">
        <v>1946</v>
      </c>
      <c r="M66" s="3" t="s">
        <v>0</v>
      </c>
      <c r="N66" s="3" t="s">
        <v>0</v>
      </c>
      <c r="O66" s="142">
        <v>5.65</v>
      </c>
      <c r="P66" s="110">
        <v>29129</v>
      </c>
      <c r="Q66" s="111">
        <v>13.663333333333302</v>
      </c>
      <c r="R66" s="111"/>
      <c r="S66" s="102" t="s">
        <v>176</v>
      </c>
      <c r="T66" s="35" t="s">
        <v>0</v>
      </c>
      <c r="U66" s="35" t="s">
        <v>0</v>
      </c>
      <c r="V66" s="35" t="s">
        <v>0</v>
      </c>
      <c r="W66" s="35"/>
      <c r="X66" s="110">
        <v>25941</v>
      </c>
      <c r="Y66" s="111">
        <v>5.25</v>
      </c>
      <c r="Z66" s="35" t="s">
        <v>0</v>
      </c>
      <c r="AA66" s="35" t="s">
        <v>0</v>
      </c>
      <c r="AB66" s="114">
        <v>26882</v>
      </c>
      <c r="AC66" s="51">
        <v>9</v>
      </c>
      <c r="AE66" s="224">
        <v>21186</v>
      </c>
      <c r="AF66" s="212">
        <v>2.44</v>
      </c>
      <c r="AG66" s="212">
        <v>2.65</v>
      </c>
      <c r="AH66" s="212">
        <v>2.78</v>
      </c>
      <c r="AI66" s="212">
        <v>2.88</v>
      </c>
      <c r="AJ66" s="212">
        <v>3.09</v>
      </c>
      <c r="AK66" s="212">
        <v>3.27</v>
      </c>
      <c r="AL66" s="212">
        <v>4.34</v>
      </c>
      <c r="AM66" s="212"/>
    </row>
    <row r="67" spans="1:39" x14ac:dyDescent="0.3">
      <c r="A67" s="3">
        <v>1938</v>
      </c>
      <c r="B67" s="35" t="s">
        <v>0</v>
      </c>
      <c r="C67" s="35" t="s">
        <v>0</v>
      </c>
      <c r="D67" s="35" t="s">
        <v>0</v>
      </c>
      <c r="E67" s="35" t="s">
        <v>0</v>
      </c>
      <c r="F67" s="274">
        <v>6.5000000000000016E-2</v>
      </c>
      <c r="G67" s="274">
        <v>0.03</v>
      </c>
      <c r="H67" s="35" t="s">
        <v>0</v>
      </c>
      <c r="I67" s="35"/>
      <c r="J67" s="1">
        <v>36770</v>
      </c>
      <c r="K67" s="142">
        <v>5.47</v>
      </c>
      <c r="L67" s="3">
        <v>1947</v>
      </c>
      <c r="M67" s="3" t="s">
        <v>0</v>
      </c>
      <c r="N67" s="3" t="s">
        <v>0</v>
      </c>
      <c r="O67" s="142">
        <v>5.67</v>
      </c>
      <c r="P67" s="110">
        <v>29221</v>
      </c>
      <c r="Q67" s="111">
        <v>15.086666666666698</v>
      </c>
      <c r="R67" s="111"/>
      <c r="S67" s="102" t="s">
        <v>177</v>
      </c>
      <c r="T67" s="35" t="s">
        <v>0</v>
      </c>
      <c r="U67" s="35" t="s">
        <v>0</v>
      </c>
      <c r="V67" s="35" t="s">
        <v>0</v>
      </c>
      <c r="W67" s="35"/>
      <c r="X67" s="110">
        <v>25962</v>
      </c>
      <c r="Y67" s="111">
        <v>5</v>
      </c>
      <c r="Z67" s="35" t="s">
        <v>0</v>
      </c>
      <c r="AA67" s="35" t="s">
        <v>0</v>
      </c>
      <c r="AB67" s="114">
        <v>26889</v>
      </c>
      <c r="AC67" s="51">
        <v>9.25</v>
      </c>
      <c r="AE67" s="223">
        <v>21217</v>
      </c>
      <c r="AF67" s="212">
        <v>1.53</v>
      </c>
      <c r="AG67" s="212">
        <v>1.99</v>
      </c>
      <c r="AH67" s="212">
        <v>2.58</v>
      </c>
      <c r="AI67" s="212">
        <v>2.78</v>
      </c>
      <c r="AJ67" s="212">
        <v>3.05</v>
      </c>
      <c r="AK67" s="212">
        <v>3.31</v>
      </c>
      <c r="AL67" s="212">
        <v>4</v>
      </c>
      <c r="AM67" s="212"/>
    </row>
    <row r="68" spans="1:39" x14ac:dyDescent="0.3">
      <c r="A68" s="3">
        <v>1939</v>
      </c>
      <c r="B68" s="35" t="s">
        <v>0</v>
      </c>
      <c r="C68" s="35" t="s">
        <v>0</v>
      </c>
      <c r="D68" s="35" t="s">
        <v>0</v>
      </c>
      <c r="E68" s="35" t="s">
        <v>0</v>
      </c>
      <c r="F68" s="274">
        <v>4.5833333333333337E-2</v>
      </c>
      <c r="G68" s="274">
        <v>0.04</v>
      </c>
      <c r="H68" s="35" t="s">
        <v>0</v>
      </c>
      <c r="I68" s="35"/>
      <c r="J68" s="1">
        <v>36861</v>
      </c>
      <c r="K68" s="142">
        <v>5.8</v>
      </c>
      <c r="L68" s="3">
        <v>1948</v>
      </c>
      <c r="M68" s="3" t="s">
        <v>0</v>
      </c>
      <c r="N68" s="3" t="s">
        <v>0</v>
      </c>
      <c r="O68" s="142">
        <v>5.66</v>
      </c>
      <c r="P68" s="110">
        <v>29312</v>
      </c>
      <c r="Q68" s="111">
        <v>11.473333333333301</v>
      </c>
      <c r="R68" s="111"/>
      <c r="S68" s="102" t="s">
        <v>178</v>
      </c>
      <c r="T68" s="35" t="s">
        <v>0</v>
      </c>
      <c r="U68" s="35" t="s">
        <v>0</v>
      </c>
      <c r="V68" s="35" t="s">
        <v>0</v>
      </c>
      <c r="W68" s="35"/>
      <c r="X68" s="110">
        <v>25977</v>
      </c>
      <c r="Y68" s="111">
        <v>4.75</v>
      </c>
      <c r="Z68" s="35" t="s">
        <v>0</v>
      </c>
      <c r="AA68" s="35" t="s">
        <v>0</v>
      </c>
      <c r="AB68" s="114">
        <v>26897</v>
      </c>
      <c r="AC68" s="51">
        <v>9.5</v>
      </c>
      <c r="AE68" s="222">
        <v>21245</v>
      </c>
      <c r="AF68" s="212">
        <v>1.3</v>
      </c>
      <c r="AG68" s="212">
        <v>1.84</v>
      </c>
      <c r="AH68" s="212">
        <v>2.4</v>
      </c>
      <c r="AI68" s="212">
        <v>2.64</v>
      </c>
      <c r="AJ68" s="212">
        <v>2.98</v>
      </c>
      <c r="AK68" s="212">
        <v>3.29</v>
      </c>
      <c r="AL68" s="212">
        <v>4</v>
      </c>
      <c r="AM68" s="212"/>
    </row>
    <row r="69" spans="1:39" x14ac:dyDescent="0.3">
      <c r="A69" s="3">
        <v>1940</v>
      </c>
      <c r="B69" s="35" t="s">
        <v>0</v>
      </c>
      <c r="C69" s="35" t="s">
        <v>0</v>
      </c>
      <c r="D69" s="35" t="s">
        <v>0</v>
      </c>
      <c r="E69" s="35" t="s">
        <v>0</v>
      </c>
      <c r="F69" s="274">
        <v>3.5833333333333335E-2</v>
      </c>
      <c r="G69" s="274">
        <v>0.02</v>
      </c>
      <c r="H69" s="35" t="s">
        <v>0</v>
      </c>
      <c r="I69" s="35"/>
      <c r="J69" s="1">
        <v>36951</v>
      </c>
      <c r="K69" s="142">
        <v>5.09</v>
      </c>
      <c r="L69" s="3">
        <v>1949</v>
      </c>
      <c r="M69" s="3" t="s">
        <v>0</v>
      </c>
      <c r="N69" s="3" t="s">
        <v>0</v>
      </c>
      <c r="O69" s="142">
        <v>5.62</v>
      </c>
      <c r="P69" s="110">
        <v>29403</v>
      </c>
      <c r="Q69" s="111">
        <v>9.9499999999999993</v>
      </c>
      <c r="R69" s="111"/>
      <c r="S69" s="102" t="s">
        <v>179</v>
      </c>
      <c r="T69" s="35" t="s">
        <v>0</v>
      </c>
      <c r="U69" s="35" t="s">
        <v>0</v>
      </c>
      <c r="V69" s="35" t="s">
        <v>0</v>
      </c>
      <c r="W69" s="35"/>
      <c r="X69" s="110">
        <v>26130</v>
      </c>
      <c r="Y69" s="111">
        <v>5</v>
      </c>
      <c r="Z69" s="35" t="s">
        <v>0</v>
      </c>
      <c r="AA69" s="35" t="s">
        <v>0</v>
      </c>
      <c r="AB69" s="114">
        <v>26904</v>
      </c>
      <c r="AC69" s="51">
        <v>9.75</v>
      </c>
      <c r="AE69" s="221">
        <v>21276</v>
      </c>
      <c r="AF69" s="212">
        <v>1.1299999999999999</v>
      </c>
      <c r="AG69" s="212">
        <v>1.45</v>
      </c>
      <c r="AH69" s="212">
        <v>2.15</v>
      </c>
      <c r="AI69" s="212">
        <v>2.46</v>
      </c>
      <c r="AJ69" s="212">
        <v>2.88</v>
      </c>
      <c r="AK69" s="212">
        <v>3.17</v>
      </c>
      <c r="AL69" s="212">
        <v>3.83</v>
      </c>
      <c r="AM69" s="212"/>
    </row>
    <row r="70" spans="1:39" x14ac:dyDescent="0.3">
      <c r="A70" s="3">
        <v>1941</v>
      </c>
      <c r="B70" s="35" t="s">
        <v>0</v>
      </c>
      <c r="C70" s="35" t="s">
        <v>0</v>
      </c>
      <c r="D70" s="35" t="s">
        <v>0</v>
      </c>
      <c r="E70" s="35" t="s">
        <v>0</v>
      </c>
      <c r="F70" s="274">
        <v>0.12916666666666668</v>
      </c>
      <c r="G70" s="274">
        <v>0.33</v>
      </c>
      <c r="H70" s="35" t="s">
        <v>0</v>
      </c>
      <c r="I70" s="35"/>
      <c r="J70" s="1">
        <v>37043</v>
      </c>
      <c r="K70" s="142">
        <v>5.4</v>
      </c>
      <c r="L70" s="3">
        <v>1950</v>
      </c>
      <c r="M70" s="3" t="s">
        <v>0</v>
      </c>
      <c r="N70" s="3" t="s">
        <v>0</v>
      </c>
      <c r="O70" s="142">
        <v>5.64</v>
      </c>
      <c r="P70" s="110">
        <v>29495</v>
      </c>
      <c r="Q70" s="111">
        <v>15.756666666666698</v>
      </c>
      <c r="R70" s="111"/>
      <c r="S70" s="102" t="s">
        <v>180</v>
      </c>
      <c r="T70" s="35" t="s">
        <v>0</v>
      </c>
      <c r="U70" s="35" t="s">
        <v>0</v>
      </c>
      <c r="V70" s="35" t="s">
        <v>0</v>
      </c>
      <c r="W70" s="35"/>
      <c r="X70" s="110">
        <v>26248</v>
      </c>
      <c r="Y70" s="111">
        <v>4.75</v>
      </c>
      <c r="Z70" s="35" t="s">
        <v>0</v>
      </c>
      <c r="AA70" s="35" t="s">
        <v>0</v>
      </c>
      <c r="AB70" s="114">
        <v>26925</v>
      </c>
      <c r="AC70" s="51">
        <v>10</v>
      </c>
      <c r="AE70" s="220">
        <v>21306</v>
      </c>
      <c r="AF70" s="212">
        <v>0.91</v>
      </c>
      <c r="AG70" s="212">
        <v>1.37</v>
      </c>
      <c r="AH70" s="212">
        <v>2.0699999999999998</v>
      </c>
      <c r="AI70" s="212">
        <v>2.41</v>
      </c>
      <c r="AJ70" s="212">
        <v>2.92</v>
      </c>
      <c r="AK70" s="212">
        <v>3.17</v>
      </c>
      <c r="AL70" s="212">
        <v>3.5</v>
      </c>
      <c r="AM70" s="212"/>
    </row>
    <row r="71" spans="1:39" x14ac:dyDescent="0.3">
      <c r="A71" s="3">
        <v>1942</v>
      </c>
      <c r="B71" s="35" t="s">
        <v>0</v>
      </c>
      <c r="C71" s="35" t="s">
        <v>0</v>
      </c>
      <c r="D71" s="35" t="s">
        <v>0</v>
      </c>
      <c r="E71" s="35" t="s">
        <v>0</v>
      </c>
      <c r="F71" s="274">
        <v>0.34249999999999997</v>
      </c>
      <c r="G71" s="274">
        <v>0.38</v>
      </c>
      <c r="H71" s="35" t="s">
        <v>0</v>
      </c>
      <c r="I71" s="35"/>
      <c r="J71" s="1">
        <v>37135</v>
      </c>
      <c r="K71" s="142">
        <v>5.65</v>
      </c>
      <c r="L71" s="3">
        <v>1951</v>
      </c>
      <c r="M71" s="3" t="s">
        <v>0</v>
      </c>
      <c r="N71" s="3" t="s">
        <v>0</v>
      </c>
      <c r="O71" s="142">
        <v>5.68</v>
      </c>
      <c r="P71" s="110">
        <v>29587</v>
      </c>
      <c r="Q71" s="111">
        <v>15.92</v>
      </c>
      <c r="R71" s="111"/>
      <c r="S71" s="102" t="s">
        <v>181</v>
      </c>
      <c r="T71" s="35" t="s">
        <v>0</v>
      </c>
      <c r="U71" s="35" t="s">
        <v>0</v>
      </c>
      <c r="V71" s="35" t="s">
        <v>0</v>
      </c>
      <c r="W71" s="35"/>
      <c r="X71" s="110">
        <v>26280</v>
      </c>
      <c r="Y71" s="111">
        <v>4.5</v>
      </c>
      <c r="Z71" s="35" t="s">
        <v>0</v>
      </c>
      <c r="AA71" s="35" t="s">
        <v>0</v>
      </c>
      <c r="AB71" s="114">
        <v>26960</v>
      </c>
      <c r="AC71" s="51">
        <v>9.75</v>
      </c>
      <c r="AE71" s="219">
        <v>21337</v>
      </c>
      <c r="AF71" s="212">
        <v>0.83</v>
      </c>
      <c r="AG71" s="212">
        <v>1.23</v>
      </c>
      <c r="AH71" s="212">
        <v>2.08</v>
      </c>
      <c r="AI71" s="212">
        <v>2.46</v>
      </c>
      <c r="AJ71" s="212">
        <v>2.97</v>
      </c>
      <c r="AK71" s="212">
        <v>3.23</v>
      </c>
      <c r="AL71" s="212">
        <v>3.5</v>
      </c>
      <c r="AM71" s="212"/>
    </row>
    <row r="72" spans="1:39" x14ac:dyDescent="0.3">
      <c r="A72" s="3">
        <v>1943</v>
      </c>
      <c r="B72" s="35" t="s">
        <v>0</v>
      </c>
      <c r="C72" s="35" t="s">
        <v>0</v>
      </c>
      <c r="D72" s="35" t="s">
        <v>0</v>
      </c>
      <c r="E72" s="35" t="s">
        <v>0</v>
      </c>
      <c r="F72" s="274">
        <v>0.37999999999999995</v>
      </c>
      <c r="G72" s="274">
        <v>0.38</v>
      </c>
      <c r="H72" s="35" t="s">
        <v>0</v>
      </c>
      <c r="I72" s="35"/>
      <c r="J72" s="1">
        <v>37226</v>
      </c>
      <c r="K72" s="142">
        <v>5.45</v>
      </c>
      <c r="L72" s="3">
        <v>1952</v>
      </c>
      <c r="M72" s="3" t="s">
        <v>0</v>
      </c>
      <c r="N72" s="3" t="s">
        <v>0</v>
      </c>
      <c r="O72" s="142">
        <v>5.68</v>
      </c>
      <c r="P72" s="110">
        <v>29677</v>
      </c>
      <c r="Q72" s="111">
        <v>16.75</v>
      </c>
      <c r="R72" s="111"/>
      <c r="S72" s="102" t="s">
        <v>182</v>
      </c>
      <c r="T72" s="35" t="s">
        <v>0</v>
      </c>
      <c r="U72" s="35" t="s">
        <v>0</v>
      </c>
      <c r="V72" s="35" t="s">
        <v>0</v>
      </c>
      <c r="W72" s="35"/>
      <c r="X72" s="110">
        <v>26679</v>
      </c>
      <c r="Y72" s="111">
        <v>5</v>
      </c>
      <c r="Z72" s="35" t="s">
        <v>0</v>
      </c>
      <c r="AA72" s="35" t="s">
        <v>0</v>
      </c>
      <c r="AB72" s="114">
        <v>26966</v>
      </c>
      <c r="AC72" s="51">
        <v>9.5</v>
      </c>
      <c r="AE72" s="218">
        <v>21367</v>
      </c>
      <c r="AF72" s="212">
        <v>0.91</v>
      </c>
      <c r="AG72" s="212">
        <v>1.61</v>
      </c>
      <c r="AH72" s="212">
        <v>2.42</v>
      </c>
      <c r="AI72" s="212">
        <v>2.77</v>
      </c>
      <c r="AJ72" s="212">
        <v>3.2</v>
      </c>
      <c r="AK72" s="212">
        <v>3.39</v>
      </c>
      <c r="AL72" s="212">
        <v>3.5</v>
      </c>
      <c r="AM72" s="212"/>
    </row>
    <row r="73" spans="1:39" x14ac:dyDescent="0.3">
      <c r="A73" s="3">
        <v>1944</v>
      </c>
      <c r="B73" s="35" t="s">
        <v>0</v>
      </c>
      <c r="C73" s="35" t="s">
        <v>0</v>
      </c>
      <c r="D73" s="35" t="s">
        <v>0</v>
      </c>
      <c r="E73" s="35" t="s">
        <v>0</v>
      </c>
      <c r="F73" s="274">
        <v>0.37999999999999995</v>
      </c>
      <c r="G73" s="274">
        <v>0.38</v>
      </c>
      <c r="H73" s="35" t="s">
        <v>0</v>
      </c>
      <c r="I73" s="35"/>
      <c r="J73" s="1">
        <v>37316</v>
      </c>
      <c r="K73" s="142">
        <v>5.43</v>
      </c>
      <c r="L73" s="3">
        <v>1953</v>
      </c>
      <c r="M73" s="3" t="s">
        <v>0</v>
      </c>
      <c r="N73" s="3" t="s">
        <v>0</v>
      </c>
      <c r="O73" s="142">
        <v>5.67</v>
      </c>
      <c r="P73" s="110">
        <v>29768</v>
      </c>
      <c r="Q73" s="111">
        <v>17.52</v>
      </c>
      <c r="R73" s="111"/>
      <c r="S73" s="102" t="s">
        <v>183</v>
      </c>
      <c r="T73" s="35" t="s">
        <v>0</v>
      </c>
      <c r="U73" s="35" t="s">
        <v>0</v>
      </c>
      <c r="V73" s="35" t="s">
        <v>0</v>
      </c>
      <c r="W73" s="35"/>
      <c r="X73" s="110">
        <v>26721</v>
      </c>
      <c r="Y73" s="111">
        <v>5.5</v>
      </c>
      <c r="Z73" s="35" t="s">
        <v>0</v>
      </c>
      <c r="AA73" s="35" t="s">
        <v>0</v>
      </c>
      <c r="AB73" s="114">
        <v>27001</v>
      </c>
      <c r="AC73" s="51">
        <v>9.75</v>
      </c>
      <c r="AE73" s="217">
        <v>21398</v>
      </c>
      <c r="AF73" s="212">
        <v>1.69</v>
      </c>
      <c r="AG73" s="212">
        <v>2.5</v>
      </c>
      <c r="AH73" s="212">
        <v>3.06</v>
      </c>
      <c r="AI73" s="212">
        <v>3.29</v>
      </c>
      <c r="AJ73" s="212">
        <v>3.54</v>
      </c>
      <c r="AK73" s="212">
        <v>3.65</v>
      </c>
      <c r="AL73" s="212">
        <v>3.5</v>
      </c>
      <c r="AM73" s="212"/>
    </row>
    <row r="74" spans="1:39" x14ac:dyDescent="0.3">
      <c r="A74" s="3">
        <v>1945</v>
      </c>
      <c r="B74" s="35" t="s">
        <v>0</v>
      </c>
      <c r="C74" s="35" t="s">
        <v>0</v>
      </c>
      <c r="D74" s="35" t="s">
        <v>0</v>
      </c>
      <c r="E74" s="35" t="s">
        <v>0</v>
      </c>
      <c r="F74" s="274">
        <v>0.37999999999999995</v>
      </c>
      <c r="G74" s="274">
        <v>0.38</v>
      </c>
      <c r="H74" s="35" t="s">
        <v>0</v>
      </c>
      <c r="I74" s="35"/>
      <c r="J74" s="1">
        <v>37408</v>
      </c>
      <c r="K74" s="142">
        <v>5.37</v>
      </c>
      <c r="L74" s="3">
        <v>1954</v>
      </c>
      <c r="M74" s="3" t="s">
        <v>0</v>
      </c>
      <c r="N74" s="3" t="s">
        <v>0</v>
      </c>
      <c r="O74" s="142">
        <v>5.69</v>
      </c>
      <c r="P74" s="110">
        <v>29860</v>
      </c>
      <c r="Q74" s="111">
        <v>13.453333333333301</v>
      </c>
      <c r="R74" s="111"/>
      <c r="S74" s="102" t="s">
        <v>184</v>
      </c>
      <c r="T74" s="35" t="s">
        <v>0</v>
      </c>
      <c r="U74" s="35" t="s">
        <v>0</v>
      </c>
      <c r="V74" s="35" t="s">
        <v>0</v>
      </c>
      <c r="W74" s="35"/>
      <c r="X74" s="110">
        <v>26781</v>
      </c>
      <c r="Y74" s="111">
        <v>5.75</v>
      </c>
      <c r="Z74" s="35" t="s">
        <v>0</v>
      </c>
      <c r="AA74" s="35" t="s">
        <v>0</v>
      </c>
      <c r="AB74" s="114">
        <v>27058</v>
      </c>
      <c r="AC74" s="51">
        <v>9.5</v>
      </c>
      <c r="AE74" s="216">
        <v>21429</v>
      </c>
      <c r="AF74" s="212">
        <v>2.44</v>
      </c>
      <c r="AG74" s="212">
        <v>3.05</v>
      </c>
      <c r="AH74" s="212">
        <v>3.52</v>
      </c>
      <c r="AI74" s="212">
        <v>3.69</v>
      </c>
      <c r="AJ74" s="212">
        <v>3.76</v>
      </c>
      <c r="AK74" s="212">
        <v>3.8</v>
      </c>
      <c r="AL74" s="212">
        <v>3.83</v>
      </c>
      <c r="AM74" s="212"/>
    </row>
    <row r="75" spans="1:39" x14ac:dyDescent="0.3">
      <c r="A75" s="3">
        <v>1946</v>
      </c>
      <c r="B75" s="35" t="s">
        <v>0</v>
      </c>
      <c r="C75" s="35" t="s">
        <v>0</v>
      </c>
      <c r="D75" s="35" t="s">
        <v>0</v>
      </c>
      <c r="E75" s="35" t="s">
        <v>0</v>
      </c>
      <c r="F75" s="274">
        <v>0.37999999999999995</v>
      </c>
      <c r="G75" s="274">
        <v>0.38</v>
      </c>
      <c r="H75" s="35" t="s">
        <v>0</v>
      </c>
      <c r="I75" s="27"/>
      <c r="J75" s="1">
        <v>37500</v>
      </c>
      <c r="K75" s="142">
        <v>5.86</v>
      </c>
      <c r="L75" s="3">
        <v>1955</v>
      </c>
      <c r="M75" s="3" t="s">
        <v>0</v>
      </c>
      <c r="N75" s="3" t="s">
        <v>0</v>
      </c>
      <c r="O75" s="142">
        <v>5.75</v>
      </c>
      <c r="P75" s="110">
        <v>29952</v>
      </c>
      <c r="Q75" s="111">
        <v>14.24</v>
      </c>
      <c r="R75" s="111"/>
      <c r="S75" s="102" t="s">
        <v>185</v>
      </c>
      <c r="T75" s="35" t="s">
        <v>0</v>
      </c>
      <c r="U75" s="35" t="s">
        <v>0</v>
      </c>
      <c r="V75" s="35" t="s">
        <v>0</v>
      </c>
      <c r="W75" s="35"/>
      <c r="X75" s="110">
        <v>26795</v>
      </c>
      <c r="Y75" s="111">
        <v>6</v>
      </c>
      <c r="Z75" s="35" t="s">
        <v>0</v>
      </c>
      <c r="AA75" s="35" t="s">
        <v>0</v>
      </c>
      <c r="AB75" s="114">
        <v>27071</v>
      </c>
      <c r="AC75" s="51">
        <v>9.25</v>
      </c>
      <c r="AE75" s="215">
        <v>21459</v>
      </c>
      <c r="AF75" s="212">
        <v>2.63</v>
      </c>
      <c r="AG75" s="212">
        <v>3.19</v>
      </c>
      <c r="AH75" s="212">
        <v>3.67</v>
      </c>
      <c r="AI75" s="212">
        <v>3.78</v>
      </c>
      <c r="AJ75" s="212">
        <v>3.8</v>
      </c>
      <c r="AK75" s="212">
        <v>3.81</v>
      </c>
      <c r="AL75" s="212">
        <v>4</v>
      </c>
      <c r="AM75" s="212"/>
    </row>
    <row r="76" spans="1:39" ht="15.9" customHeight="1" x14ac:dyDescent="0.3">
      <c r="A76" s="3">
        <v>1947</v>
      </c>
      <c r="B76" s="35" t="s">
        <v>0</v>
      </c>
      <c r="C76" s="35" t="s">
        <v>0</v>
      </c>
      <c r="D76" s="35" t="s">
        <v>0</v>
      </c>
      <c r="E76" s="35" t="s">
        <v>0</v>
      </c>
      <c r="F76" s="274">
        <v>0.60083333333333333</v>
      </c>
      <c r="G76" s="274">
        <v>0.95</v>
      </c>
      <c r="H76" s="35" t="s">
        <v>0</v>
      </c>
      <c r="I76" s="27"/>
      <c r="J76" s="1">
        <v>37591</v>
      </c>
      <c r="K76" s="142">
        <v>6.57</v>
      </c>
      <c r="L76" s="3">
        <v>1956</v>
      </c>
      <c r="M76" s="3" t="s">
        <v>0</v>
      </c>
      <c r="N76" s="3" t="s">
        <v>0</v>
      </c>
      <c r="O76" s="142">
        <v>5.82</v>
      </c>
      <c r="P76" s="110">
        <v>30042</v>
      </c>
      <c r="Q76" s="111">
        <v>14.233333333333302</v>
      </c>
      <c r="R76" s="111"/>
      <c r="S76" s="102" t="s">
        <v>186</v>
      </c>
      <c r="T76" s="35" t="s">
        <v>0</v>
      </c>
      <c r="U76" s="35" t="s">
        <v>0</v>
      </c>
      <c r="V76" s="35" t="s">
        <v>0</v>
      </c>
      <c r="W76" s="35"/>
      <c r="X76" s="110">
        <v>26826</v>
      </c>
      <c r="Y76" s="111">
        <v>6.5</v>
      </c>
      <c r="Z76" s="35" t="s">
        <v>0</v>
      </c>
      <c r="AA76" s="35" t="s">
        <v>0</v>
      </c>
      <c r="AB76" s="114">
        <v>27079</v>
      </c>
      <c r="AC76" s="51">
        <v>9</v>
      </c>
      <c r="AE76" s="214">
        <v>21490</v>
      </c>
      <c r="AF76" s="212">
        <v>2.67</v>
      </c>
      <c r="AG76" s="212">
        <v>3.1</v>
      </c>
      <c r="AH76" s="212">
        <v>3.6</v>
      </c>
      <c r="AI76" s="212">
        <v>3.7</v>
      </c>
      <c r="AJ76" s="212">
        <v>3.74</v>
      </c>
      <c r="AK76" s="212">
        <v>3.76</v>
      </c>
      <c r="AL76" s="212">
        <v>4</v>
      </c>
      <c r="AM76" s="212"/>
    </row>
    <row r="77" spans="1:39" ht="15.9" customHeight="1" x14ac:dyDescent="0.3">
      <c r="A77" s="3">
        <v>1948</v>
      </c>
      <c r="B77" s="35" t="s">
        <v>0</v>
      </c>
      <c r="C77" s="35" t="s">
        <v>0</v>
      </c>
      <c r="D77" s="35" t="s">
        <v>0</v>
      </c>
      <c r="E77" s="35" t="s">
        <v>0</v>
      </c>
      <c r="F77" s="274">
        <v>1.0449999999999999</v>
      </c>
      <c r="G77" s="274">
        <v>1.1599999999999999</v>
      </c>
      <c r="H77" s="35" t="s">
        <v>0</v>
      </c>
      <c r="I77" s="27"/>
      <c r="J77" s="1">
        <v>37681</v>
      </c>
      <c r="K77" s="142">
        <v>5.8</v>
      </c>
      <c r="L77" s="3">
        <v>1957</v>
      </c>
      <c r="M77" s="3" t="s">
        <v>0</v>
      </c>
      <c r="N77" s="3" t="s">
        <v>0</v>
      </c>
      <c r="O77" s="142">
        <v>5.86</v>
      </c>
      <c r="P77" s="110">
        <v>30133</v>
      </c>
      <c r="Q77" s="111">
        <v>11.57</v>
      </c>
      <c r="R77" s="111"/>
      <c r="S77" s="102" t="s">
        <v>187</v>
      </c>
      <c r="T77" s="35" t="s">
        <v>0</v>
      </c>
      <c r="U77" s="35" t="s">
        <v>0</v>
      </c>
      <c r="V77" s="35" t="s">
        <v>0</v>
      </c>
      <c r="W77" s="35"/>
      <c r="X77" s="110">
        <v>26847</v>
      </c>
      <c r="Y77" s="111">
        <v>7</v>
      </c>
      <c r="Z77" s="35" t="s">
        <v>0</v>
      </c>
      <c r="AA77" s="35" t="s">
        <v>0</v>
      </c>
      <c r="AB77" s="114">
        <v>27085</v>
      </c>
      <c r="AC77" s="51">
        <v>8.75</v>
      </c>
      <c r="AE77" s="213">
        <v>21520</v>
      </c>
      <c r="AF77" s="212">
        <v>2.77</v>
      </c>
      <c r="AG77" s="212">
        <v>3.29</v>
      </c>
      <c r="AH77" s="212">
        <v>3.72</v>
      </c>
      <c r="AI77" s="212">
        <v>3.82</v>
      </c>
      <c r="AJ77" s="212">
        <v>3.86</v>
      </c>
      <c r="AK77" s="212">
        <v>3.86</v>
      </c>
      <c r="AL77" s="212">
        <v>4</v>
      </c>
      <c r="AM77" s="212"/>
    </row>
    <row r="78" spans="1:39" x14ac:dyDescent="0.3">
      <c r="A78" s="3">
        <v>1949</v>
      </c>
      <c r="B78" s="195">
        <v>2</v>
      </c>
      <c r="C78" s="195">
        <v>2</v>
      </c>
      <c r="D78" s="35" t="s">
        <v>0</v>
      </c>
      <c r="E78" s="35" t="s">
        <v>0</v>
      </c>
      <c r="F78" s="274">
        <v>1.115</v>
      </c>
      <c r="G78" s="274">
        <v>1.1000000000000001</v>
      </c>
      <c r="H78" s="35" t="s">
        <v>0</v>
      </c>
      <c r="I78" s="27"/>
      <c r="J78" s="1">
        <v>37773</v>
      </c>
      <c r="K78" s="142">
        <v>5.79</v>
      </c>
      <c r="L78" s="3">
        <v>1958</v>
      </c>
      <c r="M78" s="3" t="s">
        <v>0</v>
      </c>
      <c r="N78" s="3" t="s">
        <v>0</v>
      </c>
      <c r="O78" s="142">
        <v>5.94</v>
      </c>
      <c r="P78" s="110">
        <v>30225</v>
      </c>
      <c r="Q78" s="111">
        <v>9.0399999999999991</v>
      </c>
      <c r="R78" s="111"/>
      <c r="S78" s="102" t="s">
        <v>188</v>
      </c>
      <c r="T78" s="35" t="s">
        <v>0</v>
      </c>
      <c r="U78" s="35" t="s">
        <v>0</v>
      </c>
      <c r="V78" s="35" t="s">
        <v>0</v>
      </c>
      <c r="W78" s="35"/>
      <c r="X78" s="110">
        <v>26890</v>
      </c>
      <c r="Y78" s="111">
        <v>7.5</v>
      </c>
      <c r="Z78" s="35" t="s">
        <v>0</v>
      </c>
      <c r="AA78" s="35" t="s">
        <v>0</v>
      </c>
      <c r="AB78" s="114">
        <v>27110</v>
      </c>
      <c r="AC78" s="51">
        <v>9</v>
      </c>
      <c r="AE78" s="224">
        <v>21551</v>
      </c>
      <c r="AF78" s="212">
        <v>2.82</v>
      </c>
      <c r="AG78" s="212">
        <v>3.36</v>
      </c>
      <c r="AH78" s="212">
        <v>3.91</v>
      </c>
      <c r="AI78" s="212">
        <v>4.01</v>
      </c>
      <c r="AJ78" s="212">
        <v>4.0199999999999996</v>
      </c>
      <c r="AK78" s="212">
        <v>3.95</v>
      </c>
      <c r="AL78" s="212">
        <v>4</v>
      </c>
      <c r="AM78" s="212"/>
    </row>
    <row r="79" spans="1:39" s="36" customFormat="1" x14ac:dyDescent="0.3">
      <c r="A79" s="3">
        <v>1950</v>
      </c>
      <c r="B79" s="195">
        <v>2.0691666666666664</v>
      </c>
      <c r="C79" s="195">
        <v>2.25</v>
      </c>
      <c r="D79" s="198">
        <v>1.5908333333333333</v>
      </c>
      <c r="E79" s="198">
        <v>1.75</v>
      </c>
      <c r="F79" s="283">
        <v>1.2033333333333334</v>
      </c>
      <c r="G79" s="283">
        <v>1.34</v>
      </c>
      <c r="H79" s="35" t="s">
        <v>0</v>
      </c>
      <c r="I79" s="107"/>
      <c r="J79" s="1">
        <v>37865</v>
      </c>
      <c r="K79" s="142">
        <v>6.5</v>
      </c>
      <c r="L79" s="3">
        <v>1959</v>
      </c>
      <c r="M79" s="3" t="s">
        <v>0</v>
      </c>
      <c r="N79" s="3" t="s">
        <v>0</v>
      </c>
      <c r="O79" s="142">
        <v>6.04</v>
      </c>
      <c r="P79" s="110">
        <v>30317</v>
      </c>
      <c r="Q79" s="111">
        <v>8.5299999999999994</v>
      </c>
      <c r="R79" s="111"/>
      <c r="S79" s="102" t="s">
        <v>189</v>
      </c>
      <c r="T79" s="35" t="s">
        <v>0</v>
      </c>
      <c r="U79" s="35" t="s">
        <v>0</v>
      </c>
      <c r="V79" s="35" t="s">
        <v>0</v>
      </c>
      <c r="W79" s="35"/>
      <c r="X79" s="110">
        <v>27145</v>
      </c>
      <c r="Y79" s="111">
        <v>8</v>
      </c>
      <c r="Z79" s="35" t="s">
        <v>0</v>
      </c>
      <c r="AA79" s="35" t="s">
        <v>0</v>
      </c>
      <c r="AB79" s="114">
        <v>27120</v>
      </c>
      <c r="AC79" s="51">
        <v>9.25</v>
      </c>
      <c r="AE79" s="223">
        <v>21582</v>
      </c>
      <c r="AF79" s="212">
        <v>2.7</v>
      </c>
      <c r="AG79" s="212">
        <v>3.54</v>
      </c>
      <c r="AH79" s="212">
        <v>3.92</v>
      </c>
      <c r="AI79" s="212">
        <v>3.96</v>
      </c>
      <c r="AJ79" s="212">
        <v>3.96</v>
      </c>
      <c r="AK79" s="212">
        <v>3.96</v>
      </c>
      <c r="AL79" s="212">
        <v>4</v>
      </c>
      <c r="AM79" s="212"/>
    </row>
    <row r="80" spans="1:39" x14ac:dyDescent="0.3">
      <c r="A80" s="3">
        <v>1951</v>
      </c>
      <c r="B80" s="195">
        <v>2.5550000000000002</v>
      </c>
      <c r="C80" s="195">
        <v>2.85</v>
      </c>
      <c r="D80" s="198">
        <v>1.75</v>
      </c>
      <c r="E80" s="198">
        <v>1.75</v>
      </c>
      <c r="F80" s="283">
        <v>1.5174999999999998</v>
      </c>
      <c r="G80" s="283">
        <v>1.73</v>
      </c>
      <c r="H80" s="35" t="s">
        <v>0</v>
      </c>
      <c r="I80" s="27"/>
      <c r="J80" s="1">
        <v>37956</v>
      </c>
      <c r="K80" s="142">
        <v>6.54</v>
      </c>
      <c r="L80" s="3">
        <v>1960</v>
      </c>
      <c r="M80" s="3" t="s">
        <v>0</v>
      </c>
      <c r="N80" s="3" t="s">
        <v>0</v>
      </c>
      <c r="O80" s="142">
        <v>6.02</v>
      </c>
      <c r="P80" s="110">
        <v>30407</v>
      </c>
      <c r="Q80" s="111">
        <v>8.7733333333333299</v>
      </c>
      <c r="R80" s="111"/>
      <c r="S80" s="102" t="s">
        <v>190</v>
      </c>
      <c r="T80" s="35" t="s">
        <v>0</v>
      </c>
      <c r="U80" s="35" t="s">
        <v>0</v>
      </c>
      <c r="V80" s="35" t="s">
        <v>0</v>
      </c>
      <c r="W80" s="35"/>
      <c r="X80" s="110">
        <v>27376</v>
      </c>
      <c r="Y80" s="111">
        <v>7.75</v>
      </c>
      <c r="Z80" s="35" t="s">
        <v>0</v>
      </c>
      <c r="AA80" s="35" t="s">
        <v>0</v>
      </c>
      <c r="AB80" s="114">
        <v>27123</v>
      </c>
      <c r="AC80" s="51">
        <v>9.5</v>
      </c>
      <c r="AE80" s="222">
        <v>21610</v>
      </c>
      <c r="AF80" s="212">
        <v>2.8</v>
      </c>
      <c r="AG80" s="212">
        <v>3.61</v>
      </c>
      <c r="AH80" s="212">
        <v>3.97</v>
      </c>
      <c r="AI80" s="212">
        <v>3.99</v>
      </c>
      <c r="AJ80" s="212">
        <v>3.99</v>
      </c>
      <c r="AK80" s="212">
        <v>3.99</v>
      </c>
      <c r="AL80" s="212">
        <v>4</v>
      </c>
      <c r="AM80" s="212"/>
    </row>
    <row r="81" spans="1:39" x14ac:dyDescent="0.3">
      <c r="A81" s="3">
        <v>1952</v>
      </c>
      <c r="B81" s="195">
        <v>3</v>
      </c>
      <c r="C81" s="195">
        <v>3</v>
      </c>
      <c r="D81" s="198">
        <v>1.75</v>
      </c>
      <c r="E81" s="198">
        <v>1.75</v>
      </c>
      <c r="F81" s="283">
        <v>1.7225000000000001</v>
      </c>
      <c r="G81" s="283">
        <v>2.09</v>
      </c>
      <c r="H81" s="35" t="s">
        <v>0</v>
      </c>
      <c r="I81" s="27"/>
      <c r="J81" s="1">
        <v>38047</v>
      </c>
      <c r="K81" s="142">
        <v>5.61</v>
      </c>
      <c r="L81" s="3">
        <v>1961</v>
      </c>
      <c r="M81" s="3" t="s">
        <v>0</v>
      </c>
      <c r="N81" s="3" t="s">
        <v>0</v>
      </c>
      <c r="O81" s="142">
        <v>6.03</v>
      </c>
      <c r="P81" s="110">
        <v>30498</v>
      </c>
      <c r="Q81" s="111">
        <v>9.553333333333331</v>
      </c>
      <c r="R81" s="111"/>
      <c r="S81" s="102" t="s">
        <v>191</v>
      </c>
      <c r="T81" s="35" t="s">
        <v>0</v>
      </c>
      <c r="U81" s="35" t="s">
        <v>0</v>
      </c>
      <c r="V81" s="35" t="s">
        <v>0</v>
      </c>
      <c r="W81" s="35"/>
      <c r="X81" s="110">
        <v>27404</v>
      </c>
      <c r="Y81" s="111">
        <v>7.25</v>
      </c>
      <c r="Z81" s="35" t="s">
        <v>0</v>
      </c>
      <c r="AA81" s="35" t="s">
        <v>0</v>
      </c>
      <c r="AB81" s="114">
        <v>27127</v>
      </c>
      <c r="AC81" s="51">
        <v>9.75</v>
      </c>
      <c r="AE81" s="221">
        <v>21641</v>
      </c>
      <c r="AF81" s="212">
        <v>2.95</v>
      </c>
      <c r="AG81" s="212">
        <v>3.72</v>
      </c>
      <c r="AH81" s="212">
        <v>4.03</v>
      </c>
      <c r="AI81" s="212">
        <v>4.12</v>
      </c>
      <c r="AJ81" s="212">
        <v>4.12</v>
      </c>
      <c r="AK81" s="212">
        <v>4.0599999999999996</v>
      </c>
      <c r="AL81" s="212">
        <v>4</v>
      </c>
      <c r="AM81" s="212"/>
    </row>
    <row r="82" spans="1:39" x14ac:dyDescent="0.3">
      <c r="A82" s="3">
        <v>1953</v>
      </c>
      <c r="B82" s="195">
        <v>3.1691666666666669</v>
      </c>
      <c r="C82" s="195">
        <v>3.25</v>
      </c>
      <c r="D82" s="198">
        <v>1.99</v>
      </c>
      <c r="E82" s="198">
        <v>2</v>
      </c>
      <c r="F82" s="283">
        <v>1.8908333333333331</v>
      </c>
      <c r="G82" s="283">
        <v>1.6</v>
      </c>
      <c r="H82" s="35" t="s">
        <v>0</v>
      </c>
      <c r="I82" s="27"/>
      <c r="J82" s="1">
        <v>38139</v>
      </c>
      <c r="K82" s="142">
        <v>4.71</v>
      </c>
      <c r="L82" s="3">
        <v>1962</v>
      </c>
      <c r="M82" s="3" t="s">
        <v>0</v>
      </c>
      <c r="N82" s="3" t="s">
        <v>0</v>
      </c>
      <c r="O82" s="142">
        <v>6.01</v>
      </c>
      <c r="P82" s="110">
        <v>30590</v>
      </c>
      <c r="Q82" s="111">
        <v>9.41</v>
      </c>
      <c r="R82" s="111"/>
      <c r="S82" s="102" t="s">
        <v>192</v>
      </c>
      <c r="T82" s="35" t="s">
        <v>0</v>
      </c>
      <c r="U82" s="35" t="s">
        <v>0</v>
      </c>
      <c r="V82" s="35" t="s">
        <v>0</v>
      </c>
      <c r="W82" s="35"/>
      <c r="X82" s="110">
        <v>27432</v>
      </c>
      <c r="Y82" s="111">
        <v>6.75</v>
      </c>
      <c r="Z82" s="35" t="s">
        <v>0</v>
      </c>
      <c r="AA82" s="35" t="s">
        <v>0</v>
      </c>
      <c r="AB82" s="114">
        <v>27130</v>
      </c>
      <c r="AC82" s="51">
        <v>10</v>
      </c>
      <c r="AE82" s="220">
        <v>21671</v>
      </c>
      <c r="AF82" s="212">
        <v>2.84</v>
      </c>
      <c r="AG82" s="212">
        <v>3.96</v>
      </c>
      <c r="AH82" s="212">
        <v>4.25</v>
      </c>
      <c r="AI82" s="212">
        <v>4.3499999999999996</v>
      </c>
      <c r="AJ82" s="212">
        <v>4.3099999999999996</v>
      </c>
      <c r="AK82" s="212">
        <v>4.13</v>
      </c>
      <c r="AL82" s="212">
        <v>4.2300000000000004</v>
      </c>
      <c r="AM82" s="212"/>
    </row>
    <row r="83" spans="1:39" x14ac:dyDescent="0.3">
      <c r="A83" s="3">
        <v>1954</v>
      </c>
      <c r="B83" s="195">
        <v>3.0524999999999998</v>
      </c>
      <c r="C83" s="195">
        <v>3</v>
      </c>
      <c r="D83" s="198">
        <v>1.5975000000000001</v>
      </c>
      <c r="E83" s="198">
        <v>1.5</v>
      </c>
      <c r="F83" s="283">
        <v>0.93833333333333335</v>
      </c>
      <c r="G83" s="283">
        <v>1.1499999999999999</v>
      </c>
      <c r="H83" s="35" t="s">
        <v>0</v>
      </c>
      <c r="I83" s="27"/>
      <c r="J83" s="1">
        <v>38231</v>
      </c>
      <c r="K83" s="142">
        <v>4.92</v>
      </c>
      <c r="L83" s="3">
        <v>1963</v>
      </c>
      <c r="M83" s="3" t="s">
        <v>0</v>
      </c>
      <c r="N83" s="3" t="s">
        <v>0</v>
      </c>
      <c r="O83" s="142">
        <v>5.96</v>
      </c>
      <c r="P83" s="110">
        <v>30682</v>
      </c>
      <c r="Q83" s="111">
        <v>9.68</v>
      </c>
      <c r="R83" s="111"/>
      <c r="S83" s="102" t="s">
        <v>193</v>
      </c>
      <c r="T83" s="35" t="s">
        <v>0</v>
      </c>
      <c r="U83" s="35" t="s">
        <v>0</v>
      </c>
      <c r="V83" s="35" t="s">
        <v>0</v>
      </c>
      <c r="W83" s="35"/>
      <c r="X83" s="110">
        <v>27467</v>
      </c>
      <c r="Y83" s="111">
        <v>6.25</v>
      </c>
      <c r="Z83" s="35" t="s">
        <v>0</v>
      </c>
      <c r="AA83" s="35" t="s">
        <v>0</v>
      </c>
      <c r="AB83" s="114">
        <v>27141</v>
      </c>
      <c r="AC83" s="51">
        <v>10.25</v>
      </c>
      <c r="AE83" s="219">
        <v>21702</v>
      </c>
      <c r="AF83" s="212">
        <v>3.21</v>
      </c>
      <c r="AG83" s="212">
        <v>4.07</v>
      </c>
      <c r="AH83" s="212">
        <v>4.5199999999999996</v>
      </c>
      <c r="AI83" s="212">
        <v>4.5</v>
      </c>
      <c r="AJ83" s="212">
        <v>4.34</v>
      </c>
      <c r="AK83" s="212">
        <v>4.1399999999999997</v>
      </c>
      <c r="AL83" s="212">
        <v>4.5</v>
      </c>
      <c r="AM83" s="212"/>
    </row>
    <row r="84" spans="1:39" ht="15" customHeight="1" x14ac:dyDescent="0.3">
      <c r="A84" s="3">
        <v>1955</v>
      </c>
      <c r="B84" s="195">
        <v>3.1566666666666663</v>
      </c>
      <c r="C84" s="195">
        <v>3.5</v>
      </c>
      <c r="D84" s="198">
        <v>1.8866666666666667</v>
      </c>
      <c r="E84" s="198">
        <v>2.5</v>
      </c>
      <c r="F84" s="283">
        <v>1.7249999999999999</v>
      </c>
      <c r="G84" s="283">
        <v>2.54</v>
      </c>
      <c r="H84" s="35" t="s">
        <v>0</v>
      </c>
      <c r="I84" s="27"/>
      <c r="J84" s="1">
        <v>38322</v>
      </c>
      <c r="K84" s="142">
        <v>5.32</v>
      </c>
      <c r="L84" s="3">
        <v>1964</v>
      </c>
      <c r="M84" s="3" t="s">
        <v>0</v>
      </c>
      <c r="N84" s="3" t="s">
        <v>0</v>
      </c>
      <c r="O84" s="142">
        <v>5.95</v>
      </c>
      <c r="P84" s="110">
        <v>30773</v>
      </c>
      <c r="Q84" s="111">
        <v>10.953333333333301</v>
      </c>
      <c r="R84" s="111"/>
      <c r="S84" s="102" t="s">
        <v>194</v>
      </c>
      <c r="T84" s="35" t="s">
        <v>0</v>
      </c>
      <c r="U84" s="35" t="s">
        <v>0</v>
      </c>
      <c r="V84" s="35" t="s">
        <v>0</v>
      </c>
      <c r="W84" s="35"/>
      <c r="X84" s="110">
        <v>27530</v>
      </c>
      <c r="Y84" s="111">
        <v>6</v>
      </c>
      <c r="Z84" s="35" t="s">
        <v>0</v>
      </c>
      <c r="AA84" s="35" t="s">
        <v>0</v>
      </c>
      <c r="AB84" s="114">
        <v>27144</v>
      </c>
      <c r="AC84" s="51">
        <v>10.5</v>
      </c>
      <c r="AE84" s="218">
        <v>21732</v>
      </c>
      <c r="AF84" s="212">
        <v>3.2</v>
      </c>
      <c r="AG84" s="212">
        <v>4.3899999999999997</v>
      </c>
      <c r="AH84" s="212">
        <v>4.5999999999999996</v>
      </c>
      <c r="AI84" s="212">
        <v>4.58</v>
      </c>
      <c r="AJ84" s="212">
        <v>4.4000000000000004</v>
      </c>
      <c r="AK84" s="212">
        <v>4.16</v>
      </c>
      <c r="AL84" s="212">
        <v>4.5</v>
      </c>
      <c r="AM84" s="212"/>
    </row>
    <row r="85" spans="1:39" ht="15" customHeight="1" x14ac:dyDescent="0.3">
      <c r="A85" s="3">
        <v>1956</v>
      </c>
      <c r="B85" s="195">
        <v>3.7699999999999996</v>
      </c>
      <c r="C85" s="195">
        <v>4</v>
      </c>
      <c r="D85" s="198">
        <v>2.7674999999999996</v>
      </c>
      <c r="E85" s="198">
        <v>3</v>
      </c>
      <c r="F85" s="283">
        <v>2.6274999999999999</v>
      </c>
      <c r="G85" s="283">
        <v>3.21</v>
      </c>
      <c r="H85" s="35" t="s">
        <v>0</v>
      </c>
      <c r="I85" s="27"/>
      <c r="J85" s="1">
        <v>38412</v>
      </c>
      <c r="K85" s="142">
        <v>4.72</v>
      </c>
      <c r="L85" s="3">
        <v>1965</v>
      </c>
      <c r="M85" s="3" t="s">
        <v>0</v>
      </c>
      <c r="N85" s="3" t="s">
        <v>0</v>
      </c>
      <c r="O85" s="142">
        <v>5.92</v>
      </c>
      <c r="P85" s="110">
        <v>30864</v>
      </c>
      <c r="Q85" s="111">
        <v>11.44</v>
      </c>
      <c r="R85" s="111"/>
      <c r="S85" s="102" t="s">
        <v>195</v>
      </c>
      <c r="T85" s="35" t="s">
        <v>0</v>
      </c>
      <c r="U85" s="35" t="s">
        <v>0</v>
      </c>
      <c r="V85" s="35" t="s">
        <v>0</v>
      </c>
      <c r="W85" s="35"/>
      <c r="X85" s="110">
        <v>27782</v>
      </c>
      <c r="Y85" s="111">
        <v>5.5</v>
      </c>
      <c r="Z85" s="35" t="s">
        <v>0</v>
      </c>
      <c r="AA85" s="35" t="s">
        <v>0</v>
      </c>
      <c r="AB85" s="114">
        <v>27151</v>
      </c>
      <c r="AC85" s="51">
        <v>10.75</v>
      </c>
      <c r="AE85" s="217">
        <v>21763</v>
      </c>
      <c r="AF85" s="212">
        <v>3.38</v>
      </c>
      <c r="AG85" s="212">
        <v>4.42</v>
      </c>
      <c r="AH85" s="212">
        <v>4.5999999999999996</v>
      </c>
      <c r="AI85" s="212">
        <v>4.57</v>
      </c>
      <c r="AJ85" s="212">
        <v>4.43</v>
      </c>
      <c r="AK85" s="212">
        <v>4.1500000000000004</v>
      </c>
      <c r="AL85" s="212">
        <v>4.5</v>
      </c>
      <c r="AM85" s="212"/>
    </row>
    <row r="86" spans="1:39" ht="15.9" customHeight="1" x14ac:dyDescent="0.3">
      <c r="A86" s="3">
        <v>1957</v>
      </c>
      <c r="B86" s="195">
        <v>4.2016666666666671</v>
      </c>
      <c r="C86" s="195">
        <v>4.5</v>
      </c>
      <c r="D86" s="198">
        <v>3.1149999999999998</v>
      </c>
      <c r="E86" s="198">
        <v>3</v>
      </c>
      <c r="F86" s="283">
        <v>3.2250000000000001</v>
      </c>
      <c r="G86" s="283">
        <v>3.04</v>
      </c>
      <c r="H86" s="35" t="s">
        <v>0</v>
      </c>
      <c r="I86" s="27"/>
      <c r="J86" s="1">
        <v>38504</v>
      </c>
      <c r="K86" s="142">
        <v>4.75</v>
      </c>
      <c r="L86" s="3">
        <v>1966</v>
      </c>
      <c r="M86" s="3" t="s">
        <v>0</v>
      </c>
      <c r="N86" s="3" t="s">
        <v>0</v>
      </c>
      <c r="O86" s="142">
        <v>5.94</v>
      </c>
      <c r="P86" s="110">
        <v>30956</v>
      </c>
      <c r="Q86" s="111">
        <v>9.3866666666666703</v>
      </c>
      <c r="R86" s="111"/>
      <c r="S86" s="102" t="s">
        <v>196</v>
      </c>
      <c r="T86" s="35" t="s">
        <v>0</v>
      </c>
      <c r="U86" s="35" t="s">
        <v>0</v>
      </c>
      <c r="V86" s="35" t="s">
        <v>0</v>
      </c>
      <c r="W86" s="35"/>
      <c r="X86" s="110">
        <v>28090</v>
      </c>
      <c r="Y86" s="111">
        <v>5.25</v>
      </c>
      <c r="Z86" s="35" t="s">
        <v>0</v>
      </c>
      <c r="AA86" s="35" t="s">
        <v>0</v>
      </c>
      <c r="AB86" s="114">
        <v>27156</v>
      </c>
      <c r="AC86" s="51">
        <v>11</v>
      </c>
      <c r="AE86" s="216">
        <v>21794</v>
      </c>
      <c r="AF86" s="212">
        <v>4.04</v>
      </c>
      <c r="AG86" s="212">
        <v>5</v>
      </c>
      <c r="AH86" s="212">
        <v>4.97</v>
      </c>
      <c r="AI86" s="212">
        <v>4.9000000000000004</v>
      </c>
      <c r="AJ86" s="212">
        <v>4.68</v>
      </c>
      <c r="AK86" s="212">
        <v>4.29</v>
      </c>
      <c r="AL86" s="212">
        <v>5</v>
      </c>
      <c r="AM86" s="212"/>
    </row>
    <row r="87" spans="1:39" ht="15" customHeight="1" x14ac:dyDescent="0.3">
      <c r="A87" s="3">
        <v>1958</v>
      </c>
      <c r="B87" s="195">
        <v>3.8333333333333335</v>
      </c>
      <c r="C87" s="195">
        <v>4</v>
      </c>
      <c r="D87" s="198">
        <v>2.1566666666666667</v>
      </c>
      <c r="E87" s="198">
        <v>2.5</v>
      </c>
      <c r="F87" s="283">
        <v>1.770833333333333</v>
      </c>
      <c r="G87" s="283">
        <v>2.77</v>
      </c>
      <c r="H87" s="35" t="s">
        <v>0</v>
      </c>
      <c r="I87" s="27"/>
      <c r="J87" s="1">
        <v>38596</v>
      </c>
      <c r="K87" s="142">
        <v>5.08</v>
      </c>
      <c r="L87" s="3">
        <v>1967</v>
      </c>
      <c r="M87" s="3" t="s">
        <v>0</v>
      </c>
      <c r="N87" s="3" t="s">
        <v>0</v>
      </c>
      <c r="O87" s="142">
        <v>5.93</v>
      </c>
      <c r="P87" s="110">
        <v>31048</v>
      </c>
      <c r="Q87" s="111">
        <v>8.61666666666666</v>
      </c>
      <c r="R87" s="111"/>
      <c r="S87" s="102" t="s">
        <v>197</v>
      </c>
      <c r="T87" s="35" t="s">
        <v>0</v>
      </c>
      <c r="U87" s="35" t="s">
        <v>0</v>
      </c>
      <c r="V87" s="35" t="s">
        <v>0</v>
      </c>
      <c r="W87" s="35"/>
      <c r="X87" s="110">
        <v>28367</v>
      </c>
      <c r="Y87" s="111">
        <v>5.75</v>
      </c>
      <c r="Z87" s="35" t="s">
        <v>0</v>
      </c>
      <c r="AA87" s="35" t="s">
        <v>0</v>
      </c>
      <c r="AB87" s="114">
        <v>27159</v>
      </c>
      <c r="AC87" s="51">
        <v>11.25</v>
      </c>
      <c r="AE87" s="215">
        <v>21824</v>
      </c>
      <c r="AF87" s="212">
        <v>4.05</v>
      </c>
      <c r="AG87" s="212">
        <v>4.8</v>
      </c>
      <c r="AH87" s="212">
        <v>4.78</v>
      </c>
      <c r="AI87" s="212">
        <v>4.72</v>
      </c>
      <c r="AJ87" s="212">
        <v>4.53</v>
      </c>
      <c r="AK87" s="212">
        <v>4.1900000000000004</v>
      </c>
      <c r="AL87" s="212">
        <v>5</v>
      </c>
      <c r="AM87" s="212"/>
    </row>
    <row r="88" spans="1:39" x14ac:dyDescent="0.3">
      <c r="A88" s="3">
        <v>1959</v>
      </c>
      <c r="B88" s="195">
        <v>4.4775</v>
      </c>
      <c r="C88" s="195">
        <v>5</v>
      </c>
      <c r="D88" s="198">
        <v>3.3583333333333329</v>
      </c>
      <c r="E88" s="198">
        <v>4</v>
      </c>
      <c r="F88" s="283">
        <v>3.3858333333333337</v>
      </c>
      <c r="G88" s="283">
        <v>4.49</v>
      </c>
      <c r="H88" s="35" t="s">
        <v>0</v>
      </c>
      <c r="I88" s="27"/>
      <c r="J88" s="1">
        <v>38687</v>
      </c>
      <c r="K88" s="142">
        <v>6.17</v>
      </c>
      <c r="L88" s="3">
        <v>1968</v>
      </c>
      <c r="M88" s="3" t="s">
        <v>0</v>
      </c>
      <c r="N88" s="3" t="s">
        <v>0</v>
      </c>
      <c r="O88" s="142">
        <v>5.95</v>
      </c>
      <c r="P88" s="110">
        <v>31138</v>
      </c>
      <c r="Q88" s="111">
        <v>7.95</v>
      </c>
      <c r="R88" s="111"/>
      <c r="S88" s="102" t="s">
        <v>198</v>
      </c>
      <c r="T88" s="35" t="s">
        <v>0</v>
      </c>
      <c r="U88" s="35" t="s">
        <v>0</v>
      </c>
      <c r="V88" s="35" t="s">
        <v>0</v>
      </c>
      <c r="W88" s="35"/>
      <c r="X88" s="110">
        <v>28424</v>
      </c>
      <c r="Y88" s="111">
        <v>6</v>
      </c>
      <c r="Z88" s="35" t="s">
        <v>0</v>
      </c>
      <c r="AA88" s="35" t="s">
        <v>0</v>
      </c>
      <c r="AB88" s="114">
        <v>27166</v>
      </c>
      <c r="AC88" s="51">
        <v>11.5</v>
      </c>
      <c r="AE88" s="214">
        <v>21855</v>
      </c>
      <c r="AF88" s="212">
        <v>4.1500000000000004</v>
      </c>
      <c r="AG88" s="212">
        <v>4.8099999999999996</v>
      </c>
      <c r="AH88" s="212">
        <v>4.8499999999999996</v>
      </c>
      <c r="AI88" s="212">
        <v>4.75</v>
      </c>
      <c r="AJ88" s="212">
        <v>4.53</v>
      </c>
      <c r="AK88" s="212">
        <v>4.2</v>
      </c>
      <c r="AL88" s="212">
        <v>5</v>
      </c>
      <c r="AM88" s="212"/>
    </row>
    <row r="89" spans="1:39" x14ac:dyDescent="0.3">
      <c r="A89" s="3">
        <v>1960</v>
      </c>
      <c r="B89" s="195">
        <v>4.8208333333333337</v>
      </c>
      <c r="C89" s="195">
        <v>4.5</v>
      </c>
      <c r="D89" s="198">
        <v>3.5274999999999999</v>
      </c>
      <c r="E89" s="198">
        <v>3</v>
      </c>
      <c r="F89" s="283">
        <v>2.8833333333333333</v>
      </c>
      <c r="G89" s="283">
        <v>2.25</v>
      </c>
      <c r="H89" s="35" t="s">
        <v>0</v>
      </c>
      <c r="I89" s="27"/>
      <c r="J89" s="1">
        <v>38777</v>
      </c>
      <c r="K89" s="142">
        <v>5.85</v>
      </c>
      <c r="L89" s="3">
        <v>1969</v>
      </c>
      <c r="M89" s="3" t="s">
        <v>0</v>
      </c>
      <c r="N89" s="3" t="s">
        <v>0</v>
      </c>
      <c r="O89" s="142">
        <v>5.98</v>
      </c>
      <c r="P89" s="110">
        <v>31229</v>
      </c>
      <c r="Q89" s="111">
        <v>7.7933333333333303</v>
      </c>
      <c r="R89" s="111"/>
      <c r="S89" s="102" t="s">
        <v>199</v>
      </c>
      <c r="T89" s="35" t="s">
        <v>0</v>
      </c>
      <c r="U89" s="35" t="s">
        <v>0</v>
      </c>
      <c r="V89" s="35" t="s">
        <v>0</v>
      </c>
      <c r="W89" s="35"/>
      <c r="X89" s="110">
        <v>28503</v>
      </c>
      <c r="Y89" s="111">
        <v>6.5</v>
      </c>
      <c r="Z89" s="35" t="s">
        <v>0</v>
      </c>
      <c r="AA89" s="35" t="s">
        <v>0</v>
      </c>
      <c r="AB89" s="114">
        <v>27207</v>
      </c>
      <c r="AC89" s="51">
        <v>11.75</v>
      </c>
      <c r="AE89" s="213">
        <v>21885</v>
      </c>
      <c r="AF89" s="212">
        <v>4.49</v>
      </c>
      <c r="AG89" s="212">
        <v>5.14</v>
      </c>
      <c r="AH89" s="212">
        <v>5.12</v>
      </c>
      <c r="AI89" s="212">
        <v>5.01</v>
      </c>
      <c r="AJ89" s="212">
        <v>4.6900000000000004</v>
      </c>
      <c r="AK89" s="212">
        <v>4.33</v>
      </c>
      <c r="AL89" s="212">
        <v>5</v>
      </c>
      <c r="AM89" s="212"/>
    </row>
    <row r="90" spans="1:39" x14ac:dyDescent="0.3">
      <c r="A90" s="3">
        <v>1961</v>
      </c>
      <c r="B90" s="195">
        <v>4.5</v>
      </c>
      <c r="C90" s="195">
        <v>4.5</v>
      </c>
      <c r="D90" s="198">
        <v>3</v>
      </c>
      <c r="E90" s="198">
        <v>3</v>
      </c>
      <c r="F90" s="283">
        <v>2.354166666666667</v>
      </c>
      <c r="G90" s="283">
        <v>2.6</v>
      </c>
      <c r="H90" s="35" t="s">
        <v>0</v>
      </c>
      <c r="I90" s="27"/>
      <c r="J90" s="1">
        <v>38869</v>
      </c>
      <c r="K90" s="142">
        <v>5.83</v>
      </c>
      <c r="L90" s="3">
        <v>1970</v>
      </c>
      <c r="M90" s="3" t="s">
        <v>0</v>
      </c>
      <c r="N90" s="3" t="s">
        <v>0</v>
      </c>
      <c r="O90" s="142">
        <v>6.02</v>
      </c>
      <c r="P90" s="110">
        <v>31321</v>
      </c>
      <c r="Q90" s="111">
        <v>7.83</v>
      </c>
      <c r="R90" s="111"/>
      <c r="S90" s="102" t="s">
        <v>200</v>
      </c>
      <c r="T90" s="35" t="s">
        <v>0</v>
      </c>
      <c r="U90" s="35" t="s">
        <v>0</v>
      </c>
      <c r="V90" s="35" t="s">
        <v>0</v>
      </c>
      <c r="W90" s="35"/>
      <c r="X90" s="110">
        <v>28621</v>
      </c>
      <c r="Y90" s="111">
        <v>7</v>
      </c>
      <c r="Z90" s="35" t="s">
        <v>0</v>
      </c>
      <c r="AA90" s="35" t="s">
        <v>0</v>
      </c>
      <c r="AB90" s="114">
        <v>27218</v>
      </c>
      <c r="AC90" s="51">
        <v>12</v>
      </c>
      <c r="AE90" s="224">
        <v>21916</v>
      </c>
      <c r="AF90" s="212">
        <v>4.3499999999999996</v>
      </c>
      <c r="AG90" s="212">
        <v>5.03</v>
      </c>
      <c r="AH90" s="212">
        <v>4.99</v>
      </c>
      <c r="AI90" s="212">
        <v>4.92</v>
      </c>
      <c r="AJ90" s="212">
        <v>4.72</v>
      </c>
      <c r="AK90" s="212">
        <v>4.42</v>
      </c>
      <c r="AL90" s="212">
        <v>5</v>
      </c>
      <c r="AM90" s="212"/>
    </row>
    <row r="91" spans="1:39" x14ac:dyDescent="0.3">
      <c r="A91" s="3">
        <v>1962</v>
      </c>
      <c r="B91" s="195">
        <v>4.5</v>
      </c>
      <c r="C91" s="195">
        <v>4.5</v>
      </c>
      <c r="D91" s="198">
        <v>3</v>
      </c>
      <c r="E91" s="198">
        <v>3</v>
      </c>
      <c r="F91" s="283">
        <v>2.7733333333333334</v>
      </c>
      <c r="G91" s="283">
        <v>2.87</v>
      </c>
      <c r="H91" s="35" t="s">
        <v>0</v>
      </c>
      <c r="I91" s="27"/>
      <c r="J91" s="1">
        <v>38961</v>
      </c>
      <c r="K91" s="142">
        <v>6.55</v>
      </c>
      <c r="L91" s="3">
        <v>1971</v>
      </c>
      <c r="M91" s="3" t="s">
        <v>0</v>
      </c>
      <c r="N91" s="3" t="s">
        <v>0</v>
      </c>
      <c r="O91" s="142">
        <v>6.05</v>
      </c>
      <c r="P91" s="110">
        <v>31413</v>
      </c>
      <c r="Q91" s="111">
        <v>7.5833333333333304</v>
      </c>
      <c r="R91" s="111"/>
      <c r="S91" s="102" t="s">
        <v>201</v>
      </c>
      <c r="T91" s="35" t="s">
        <v>0</v>
      </c>
      <c r="U91" s="35" t="s">
        <v>0</v>
      </c>
      <c r="V91" s="35" t="s">
        <v>0</v>
      </c>
      <c r="W91" s="35"/>
      <c r="X91" s="110">
        <v>28674</v>
      </c>
      <c r="Y91" s="111">
        <v>7.25</v>
      </c>
      <c r="Z91" s="35" t="s">
        <v>0</v>
      </c>
      <c r="AA91" s="35" t="s">
        <v>0</v>
      </c>
      <c r="AB91" s="114">
        <v>27310</v>
      </c>
      <c r="AC91" s="51">
        <v>11.75</v>
      </c>
      <c r="AE91" s="223">
        <v>21947</v>
      </c>
      <c r="AF91" s="212">
        <v>3.96</v>
      </c>
      <c r="AG91" s="212">
        <v>4.66</v>
      </c>
      <c r="AH91" s="212">
        <v>4.7300000000000004</v>
      </c>
      <c r="AI91" s="212">
        <v>4.6900000000000004</v>
      </c>
      <c r="AJ91" s="212">
        <v>4.49</v>
      </c>
      <c r="AK91" s="212">
        <v>4.28</v>
      </c>
      <c r="AL91" s="212">
        <v>5</v>
      </c>
      <c r="AM91" s="212"/>
    </row>
    <row r="92" spans="1:39" x14ac:dyDescent="0.3">
      <c r="A92" s="3">
        <v>1963</v>
      </c>
      <c r="B92" s="195">
        <v>4.5</v>
      </c>
      <c r="C92" s="195">
        <v>4.5</v>
      </c>
      <c r="D92" s="198">
        <v>3.2283333333333335</v>
      </c>
      <c r="E92" s="198">
        <v>3.5</v>
      </c>
      <c r="F92" s="283">
        <v>3.1591666666666671</v>
      </c>
      <c r="G92" s="283">
        <v>3.52</v>
      </c>
      <c r="H92" s="35" t="s">
        <v>0</v>
      </c>
      <c r="I92" s="27"/>
      <c r="J92" s="1">
        <v>39052</v>
      </c>
      <c r="K92" s="142">
        <v>6.76</v>
      </c>
      <c r="L92" s="3">
        <v>1972</v>
      </c>
      <c r="M92" s="3" t="s">
        <v>0</v>
      </c>
      <c r="N92" s="3" t="s">
        <v>0</v>
      </c>
      <c r="O92" s="142">
        <v>6.06</v>
      </c>
      <c r="P92" s="110">
        <v>31503</v>
      </c>
      <c r="Q92" s="111">
        <v>6.66</v>
      </c>
      <c r="R92" s="111"/>
      <c r="S92" s="102" t="s">
        <v>202</v>
      </c>
      <c r="T92" s="35" t="s">
        <v>0</v>
      </c>
      <c r="U92" s="35" t="s">
        <v>0</v>
      </c>
      <c r="V92" s="35" t="s">
        <v>0</v>
      </c>
      <c r="W92" s="35"/>
      <c r="X92" s="110">
        <v>28723</v>
      </c>
      <c r="Y92" s="111">
        <v>7.75</v>
      </c>
      <c r="Z92" s="35" t="s">
        <v>0</v>
      </c>
      <c r="AA92" s="35" t="s">
        <v>0</v>
      </c>
      <c r="AB92" s="114">
        <v>27324</v>
      </c>
      <c r="AC92" s="51">
        <v>11.25</v>
      </c>
      <c r="AE92" s="222">
        <v>21976</v>
      </c>
      <c r="AF92" s="212">
        <v>3.31</v>
      </c>
      <c r="AG92" s="212">
        <v>4.0199999999999996</v>
      </c>
      <c r="AH92" s="212">
        <v>4.29</v>
      </c>
      <c r="AI92" s="212">
        <v>4.3099999999999996</v>
      </c>
      <c r="AJ92" s="212">
        <v>4.25</v>
      </c>
      <c r="AK92" s="212">
        <v>4.1399999999999997</v>
      </c>
      <c r="AL92" s="212">
        <v>5</v>
      </c>
      <c r="AM92" s="212"/>
    </row>
    <row r="93" spans="1:39" x14ac:dyDescent="0.3">
      <c r="A93" s="3">
        <v>1964</v>
      </c>
      <c r="B93" s="195">
        <v>4.5</v>
      </c>
      <c r="C93" s="195">
        <v>4.5</v>
      </c>
      <c r="D93" s="198">
        <v>3.5516666666666663</v>
      </c>
      <c r="E93" s="198">
        <v>4</v>
      </c>
      <c r="F93" s="283">
        <v>3.5466666666666669</v>
      </c>
      <c r="G93" s="283">
        <v>3.84</v>
      </c>
      <c r="H93" s="35" t="s">
        <v>0</v>
      </c>
      <c r="I93" s="27"/>
      <c r="J93" s="1">
        <v>39142</v>
      </c>
      <c r="K93" s="142">
        <v>6.67</v>
      </c>
      <c r="L93" s="3">
        <v>1973</v>
      </c>
      <c r="M93" s="3" t="s">
        <v>0</v>
      </c>
      <c r="N93" s="3" t="s">
        <v>0</v>
      </c>
      <c r="O93" s="142">
        <v>6.11</v>
      </c>
      <c r="P93" s="110">
        <v>31594</v>
      </c>
      <c r="Q93" s="111">
        <v>6</v>
      </c>
      <c r="R93" s="111"/>
      <c r="S93" s="102" t="s">
        <v>203</v>
      </c>
      <c r="T93" s="35" t="s">
        <v>0</v>
      </c>
      <c r="U93" s="35" t="s">
        <v>0</v>
      </c>
      <c r="V93" s="35" t="s">
        <v>0</v>
      </c>
      <c r="W93" s="35"/>
      <c r="X93" s="110">
        <v>28755</v>
      </c>
      <c r="Y93" s="111">
        <v>8</v>
      </c>
      <c r="Z93" s="35" t="s">
        <v>0</v>
      </c>
      <c r="AA93" s="35" t="s">
        <v>0</v>
      </c>
      <c r="AB93" s="114">
        <v>27339</v>
      </c>
      <c r="AC93" s="51">
        <v>11</v>
      </c>
      <c r="AE93" s="221">
        <v>22007</v>
      </c>
      <c r="AF93" s="212">
        <v>3.23</v>
      </c>
      <c r="AG93" s="212">
        <v>4.04</v>
      </c>
      <c r="AH93" s="212">
        <v>4.2699999999999996</v>
      </c>
      <c r="AI93" s="212">
        <v>4.29</v>
      </c>
      <c r="AJ93" s="212">
        <v>4.28</v>
      </c>
      <c r="AK93" s="212">
        <v>4.2300000000000004</v>
      </c>
      <c r="AL93" s="212">
        <v>5</v>
      </c>
      <c r="AM93" s="212"/>
    </row>
    <row r="94" spans="1:39" x14ac:dyDescent="0.3">
      <c r="A94" s="3">
        <v>1965</v>
      </c>
      <c r="B94" s="195">
        <v>4.5350000000000001</v>
      </c>
      <c r="C94" s="195">
        <v>4.92</v>
      </c>
      <c r="D94" s="198">
        <v>4.0350000000000001</v>
      </c>
      <c r="E94" s="198">
        <v>4.42</v>
      </c>
      <c r="F94" s="283">
        <v>3.9491666666666672</v>
      </c>
      <c r="G94" s="283">
        <v>4.38</v>
      </c>
      <c r="H94" s="35" t="s">
        <v>0</v>
      </c>
      <c r="I94" s="27"/>
      <c r="J94" s="1">
        <v>39234</v>
      </c>
      <c r="K94" s="142">
        <v>6.14</v>
      </c>
      <c r="L94" s="3">
        <v>1974</v>
      </c>
      <c r="M94" s="3" t="s">
        <v>0</v>
      </c>
      <c r="N94" s="3" t="s">
        <v>0</v>
      </c>
      <c r="O94" s="142">
        <v>6.18</v>
      </c>
      <c r="P94" s="110">
        <v>31686</v>
      </c>
      <c r="Q94" s="111">
        <v>5.83</v>
      </c>
      <c r="R94" s="111"/>
      <c r="S94" s="102" t="s">
        <v>204</v>
      </c>
      <c r="T94" s="35" t="s">
        <v>0</v>
      </c>
      <c r="U94" s="35" t="s">
        <v>0</v>
      </c>
      <c r="V94" s="35" t="s">
        <v>0</v>
      </c>
      <c r="W94" s="35"/>
      <c r="X94" s="110">
        <v>28779</v>
      </c>
      <c r="Y94" s="111">
        <v>8.5</v>
      </c>
      <c r="Z94" s="35" t="s">
        <v>0</v>
      </c>
      <c r="AA94" s="35" t="s">
        <v>0</v>
      </c>
      <c r="AB94" s="114">
        <v>27346</v>
      </c>
      <c r="AC94" s="51">
        <v>10.75</v>
      </c>
      <c r="AE94" s="220">
        <v>22037</v>
      </c>
      <c r="AF94" s="212">
        <v>3.29</v>
      </c>
      <c r="AG94" s="212">
        <v>4.21</v>
      </c>
      <c r="AH94" s="212">
        <v>4.46</v>
      </c>
      <c r="AI94" s="212">
        <v>4.49</v>
      </c>
      <c r="AJ94" s="212">
        <v>4.3499999999999996</v>
      </c>
      <c r="AK94" s="212">
        <v>4.2</v>
      </c>
      <c r="AL94" s="212">
        <v>5</v>
      </c>
      <c r="AM94" s="212"/>
    </row>
    <row r="95" spans="1:39" x14ac:dyDescent="0.3">
      <c r="A95" s="3">
        <v>1966</v>
      </c>
      <c r="B95" s="195">
        <v>5.625</v>
      </c>
      <c r="C95" s="195">
        <v>6</v>
      </c>
      <c r="D95" s="198">
        <v>4.5</v>
      </c>
      <c r="E95" s="198">
        <v>4.5</v>
      </c>
      <c r="F95" s="283">
        <v>4.8624999999999998</v>
      </c>
      <c r="G95" s="283">
        <v>4.96</v>
      </c>
      <c r="H95" s="35" t="s">
        <v>0</v>
      </c>
      <c r="I95" s="27"/>
      <c r="J95" s="1">
        <v>39326</v>
      </c>
      <c r="K95" s="142">
        <v>6.71</v>
      </c>
      <c r="L95" s="3">
        <v>1975</v>
      </c>
      <c r="M95" s="3" t="s">
        <v>0</v>
      </c>
      <c r="N95" s="3" t="s">
        <v>0</v>
      </c>
      <c r="O95" s="142">
        <v>6.27</v>
      </c>
      <c r="P95" s="110">
        <v>31778</v>
      </c>
      <c r="Q95" s="111">
        <v>6.0466666666666695</v>
      </c>
      <c r="R95" s="111"/>
      <c r="S95" s="102" t="s">
        <v>205</v>
      </c>
      <c r="T95" s="35" t="s">
        <v>0</v>
      </c>
      <c r="U95" s="35" t="s">
        <v>0</v>
      </c>
      <c r="V95" s="35" t="s">
        <v>0</v>
      </c>
      <c r="W95" s="35"/>
      <c r="X95" s="110">
        <v>28796</v>
      </c>
      <c r="Y95" s="111">
        <v>9.5</v>
      </c>
      <c r="Z95" s="35" t="s">
        <v>0</v>
      </c>
      <c r="AA95" s="35" t="s">
        <v>0</v>
      </c>
      <c r="AB95" s="114">
        <v>27358</v>
      </c>
      <c r="AC95" s="51">
        <v>10.25</v>
      </c>
      <c r="AE95" s="219">
        <v>22068</v>
      </c>
      <c r="AF95" s="212">
        <v>2.46</v>
      </c>
      <c r="AG95" s="212">
        <v>3.36</v>
      </c>
      <c r="AH95" s="212">
        <v>4.01</v>
      </c>
      <c r="AI95" s="212">
        <v>4.12</v>
      </c>
      <c r="AJ95" s="212">
        <v>4.1500000000000004</v>
      </c>
      <c r="AK95" s="212">
        <v>4.04</v>
      </c>
      <c r="AL95" s="212">
        <v>5</v>
      </c>
      <c r="AM95" s="212"/>
    </row>
    <row r="96" spans="1:39" x14ac:dyDescent="0.3">
      <c r="A96" s="3">
        <v>1967</v>
      </c>
      <c r="B96" s="195">
        <v>5.6333333333333329</v>
      </c>
      <c r="C96" s="195">
        <v>6</v>
      </c>
      <c r="D96" s="198">
        <v>4.1900000000000004</v>
      </c>
      <c r="E96" s="198">
        <v>4.5</v>
      </c>
      <c r="F96" s="283">
        <v>4.3066666666666675</v>
      </c>
      <c r="G96" s="283">
        <v>4.97</v>
      </c>
      <c r="H96" s="35" t="s">
        <v>0</v>
      </c>
      <c r="I96" s="27"/>
      <c r="J96" s="1">
        <v>39417</v>
      </c>
      <c r="K96" s="142">
        <v>7.16</v>
      </c>
      <c r="L96" s="3">
        <v>1976</v>
      </c>
      <c r="M96" s="3" t="s">
        <v>0</v>
      </c>
      <c r="N96" s="3" t="s">
        <v>0</v>
      </c>
      <c r="O96" s="142">
        <v>6.45</v>
      </c>
      <c r="P96" s="110">
        <v>31868</v>
      </c>
      <c r="Q96" s="111">
        <v>6.81666666666667</v>
      </c>
      <c r="R96" s="111"/>
      <c r="S96" s="102" t="s">
        <v>206</v>
      </c>
      <c r="T96" s="35" t="s">
        <v>0</v>
      </c>
      <c r="U96" s="35" t="s">
        <v>0</v>
      </c>
      <c r="V96" s="35" t="s">
        <v>0</v>
      </c>
      <c r="W96" s="35"/>
      <c r="X96" s="110">
        <v>29056</v>
      </c>
      <c r="Y96" s="111">
        <v>10</v>
      </c>
      <c r="Z96" s="35" t="s">
        <v>0</v>
      </c>
      <c r="AA96" s="35" t="s">
        <v>0</v>
      </c>
      <c r="AB96" s="114">
        <v>27407</v>
      </c>
      <c r="AC96" s="51">
        <v>10</v>
      </c>
      <c r="AE96" s="218">
        <v>22098</v>
      </c>
      <c r="AF96" s="212">
        <v>2.2999999999999998</v>
      </c>
      <c r="AG96" s="212">
        <v>3.2</v>
      </c>
      <c r="AH96" s="212">
        <v>3.63</v>
      </c>
      <c r="AI96" s="212">
        <v>3.79</v>
      </c>
      <c r="AJ96" s="212">
        <v>3.9</v>
      </c>
      <c r="AK96" s="212">
        <v>3.91</v>
      </c>
      <c r="AL96" s="212">
        <v>5</v>
      </c>
      <c r="AM96" s="212"/>
    </row>
    <row r="97" spans="1:39" x14ac:dyDescent="0.3">
      <c r="A97" s="3">
        <v>1968</v>
      </c>
      <c r="B97" s="195">
        <v>6.3125</v>
      </c>
      <c r="C97" s="195">
        <v>6.6</v>
      </c>
      <c r="D97" s="198">
        <v>5.1625000000000005</v>
      </c>
      <c r="E97" s="198">
        <v>5.36</v>
      </c>
      <c r="F97" s="283">
        <v>5.3383333333333338</v>
      </c>
      <c r="G97" s="283">
        <v>5.96</v>
      </c>
      <c r="H97" s="35" t="s">
        <v>0</v>
      </c>
      <c r="I97" s="27"/>
      <c r="J97" s="1">
        <v>39508</v>
      </c>
      <c r="K97" s="142">
        <v>6.01</v>
      </c>
      <c r="L97" s="3">
        <v>1977</v>
      </c>
      <c r="M97" s="3" t="s">
        <v>0</v>
      </c>
      <c r="N97" s="3" t="s">
        <v>0</v>
      </c>
      <c r="O97" s="142">
        <v>6.3</v>
      </c>
      <c r="P97" s="110">
        <v>31959</v>
      </c>
      <c r="Q97" s="111">
        <v>6.94</v>
      </c>
      <c r="R97" s="111"/>
      <c r="S97" s="102" t="s">
        <v>207</v>
      </c>
      <c r="T97" s="35" t="s">
        <v>0</v>
      </c>
      <c r="U97" s="35" t="s">
        <v>0</v>
      </c>
      <c r="V97" s="35" t="s">
        <v>0</v>
      </c>
      <c r="W97" s="35"/>
      <c r="X97" s="110">
        <v>29084</v>
      </c>
      <c r="Y97" s="111">
        <v>10.5</v>
      </c>
      <c r="Z97" s="35" t="s">
        <v>0</v>
      </c>
      <c r="AA97" s="35" t="s">
        <v>0</v>
      </c>
      <c r="AB97" s="114">
        <v>27422</v>
      </c>
      <c r="AC97" s="51">
        <v>9.5</v>
      </c>
      <c r="AE97" s="217">
        <v>22129</v>
      </c>
      <c r="AF97" s="212">
        <v>2.2999999999999998</v>
      </c>
      <c r="AG97" s="212">
        <v>2.95</v>
      </c>
      <c r="AH97" s="212">
        <v>3.41</v>
      </c>
      <c r="AI97" s="212">
        <v>3.62</v>
      </c>
      <c r="AJ97" s="212">
        <v>3.8</v>
      </c>
      <c r="AK97" s="212">
        <v>3.84</v>
      </c>
      <c r="AL97" s="212">
        <v>4.8499999999999996</v>
      </c>
      <c r="AM97" s="212"/>
    </row>
    <row r="98" spans="1:39" x14ac:dyDescent="0.3">
      <c r="A98" s="3">
        <v>1969</v>
      </c>
      <c r="B98" s="195">
        <v>7.9516666666666671</v>
      </c>
      <c r="C98" s="195">
        <v>8.5</v>
      </c>
      <c r="D98" s="198">
        <v>5.8708333333333336</v>
      </c>
      <c r="E98" s="198">
        <v>6</v>
      </c>
      <c r="F98" s="283">
        <v>6.666666666666667</v>
      </c>
      <c r="G98" s="283">
        <v>7.82</v>
      </c>
      <c r="H98" s="35" t="s">
        <v>0</v>
      </c>
      <c r="I98" s="27"/>
      <c r="J98" s="1">
        <v>39600</v>
      </c>
      <c r="K98" s="142">
        <v>4.71</v>
      </c>
      <c r="L98" s="3">
        <v>1978</v>
      </c>
      <c r="M98" s="3" t="s">
        <v>0</v>
      </c>
      <c r="N98" s="3" t="s">
        <v>0</v>
      </c>
      <c r="O98" s="142">
        <v>6.26</v>
      </c>
      <c r="P98" s="110">
        <v>32051</v>
      </c>
      <c r="Q98" s="111">
        <v>7.64</v>
      </c>
      <c r="R98" s="111"/>
      <c r="S98" s="102" t="s">
        <v>208</v>
      </c>
      <c r="T98" s="35" t="s">
        <v>0</v>
      </c>
      <c r="U98" s="35" t="s">
        <v>0</v>
      </c>
      <c r="V98" s="35" t="s">
        <v>0</v>
      </c>
      <c r="W98" s="35"/>
      <c r="X98" s="110">
        <v>29117</v>
      </c>
      <c r="Y98" s="111">
        <v>11</v>
      </c>
      <c r="Z98" s="35" t="s">
        <v>0</v>
      </c>
      <c r="AA98" s="35" t="s">
        <v>0</v>
      </c>
      <c r="AB98" s="114">
        <v>27428</v>
      </c>
      <c r="AC98" s="51">
        <v>9</v>
      </c>
      <c r="AE98" s="216">
        <v>22160</v>
      </c>
      <c r="AF98" s="212">
        <v>2.48</v>
      </c>
      <c r="AG98" s="212">
        <v>3.07</v>
      </c>
      <c r="AH98" s="212">
        <v>3.43</v>
      </c>
      <c r="AI98" s="212">
        <v>3.61</v>
      </c>
      <c r="AJ98" s="212">
        <v>3.8</v>
      </c>
      <c r="AK98" s="212">
        <v>3.86</v>
      </c>
      <c r="AL98" s="212">
        <v>4.5</v>
      </c>
      <c r="AM98" s="212"/>
    </row>
    <row r="99" spans="1:39" x14ac:dyDescent="0.3">
      <c r="A99" s="3">
        <v>1970</v>
      </c>
      <c r="B99" s="195">
        <v>7.91</v>
      </c>
      <c r="C99" s="195">
        <v>6.92</v>
      </c>
      <c r="D99" s="198">
        <v>5.9474999999999989</v>
      </c>
      <c r="E99" s="198">
        <v>5.52</v>
      </c>
      <c r="F99" s="283">
        <v>6.3916666666666684</v>
      </c>
      <c r="G99" s="283">
        <v>4.87</v>
      </c>
      <c r="H99" s="35" t="s">
        <v>0</v>
      </c>
      <c r="I99" s="27"/>
      <c r="J99" s="1">
        <v>39692</v>
      </c>
      <c r="K99" s="142">
        <v>4.59</v>
      </c>
      <c r="L99" s="3">
        <v>1979</v>
      </c>
      <c r="M99" s="3" t="s">
        <v>0</v>
      </c>
      <c r="N99" s="3" t="s">
        <v>0</v>
      </c>
      <c r="O99" s="142">
        <v>6.2</v>
      </c>
      <c r="P99" s="110">
        <v>32143</v>
      </c>
      <c r="Q99" s="111">
        <v>6.7166666666666694</v>
      </c>
      <c r="R99" s="111"/>
      <c r="S99" s="102" t="s">
        <v>209</v>
      </c>
      <c r="T99" s="35" t="s">
        <v>0</v>
      </c>
      <c r="U99" s="35" t="s">
        <v>0</v>
      </c>
      <c r="V99" s="35" t="s">
        <v>0</v>
      </c>
      <c r="W99" s="35"/>
      <c r="X99" s="110">
        <v>29136</v>
      </c>
      <c r="Y99" s="111">
        <v>12</v>
      </c>
      <c r="Z99" s="35" t="s">
        <v>0</v>
      </c>
      <c r="AA99" s="35" t="s">
        <v>0</v>
      </c>
      <c r="AB99" s="114">
        <v>27443</v>
      </c>
      <c r="AC99" s="51">
        <v>8.75</v>
      </c>
      <c r="AE99" s="215">
        <v>22190</v>
      </c>
      <c r="AF99" s="212">
        <v>2.2999999999999998</v>
      </c>
      <c r="AG99" s="212">
        <v>3.04</v>
      </c>
      <c r="AH99" s="212">
        <v>3.53</v>
      </c>
      <c r="AI99" s="212">
        <v>3.76</v>
      </c>
      <c r="AJ99" s="212">
        <v>3.89</v>
      </c>
      <c r="AK99" s="212">
        <v>3.92</v>
      </c>
      <c r="AL99" s="212">
        <v>4.5</v>
      </c>
      <c r="AM99" s="212"/>
    </row>
    <row r="100" spans="1:39" x14ac:dyDescent="0.3">
      <c r="A100" s="3">
        <v>1971</v>
      </c>
      <c r="B100" s="195">
        <v>5.7233333333333336</v>
      </c>
      <c r="C100" s="195">
        <v>5.49</v>
      </c>
      <c r="D100" s="198">
        <v>4.8791666666666673</v>
      </c>
      <c r="E100" s="198">
        <v>4.63</v>
      </c>
      <c r="F100" s="283">
        <v>4.3324999999999996</v>
      </c>
      <c r="G100" s="283">
        <v>4.01</v>
      </c>
      <c r="H100" s="35" t="s">
        <v>0</v>
      </c>
      <c r="I100" s="27"/>
      <c r="J100" s="1">
        <v>39783</v>
      </c>
      <c r="K100" s="142">
        <v>4.71</v>
      </c>
      <c r="L100" s="3">
        <v>1980</v>
      </c>
      <c r="M100" s="3" t="s">
        <v>0</v>
      </c>
      <c r="N100" s="3" t="s">
        <v>0</v>
      </c>
      <c r="O100" s="142">
        <v>6.14</v>
      </c>
      <c r="P100" s="110">
        <v>32234</v>
      </c>
      <c r="Q100" s="111">
        <v>7.2233333333333301</v>
      </c>
      <c r="R100" s="111"/>
      <c r="S100" s="102" t="s">
        <v>210</v>
      </c>
      <c r="T100" s="35" t="s">
        <v>0</v>
      </c>
      <c r="U100" s="35" t="s">
        <v>0</v>
      </c>
      <c r="V100" s="35" t="s">
        <v>0</v>
      </c>
      <c r="W100" s="35"/>
      <c r="X100" s="110">
        <v>29267</v>
      </c>
      <c r="Y100" s="111">
        <v>13</v>
      </c>
      <c r="Z100" s="35" t="s">
        <v>0</v>
      </c>
      <c r="AA100" s="35" t="s">
        <v>0</v>
      </c>
      <c r="AB100" s="114">
        <v>27449</v>
      </c>
      <c r="AC100" s="51">
        <v>8.5</v>
      </c>
      <c r="AE100" s="214">
        <v>22221</v>
      </c>
      <c r="AF100" s="212">
        <v>2.37</v>
      </c>
      <c r="AG100" s="212">
        <v>3.08</v>
      </c>
      <c r="AH100" s="212">
        <v>3.6</v>
      </c>
      <c r="AI100" s="212">
        <v>3.81</v>
      </c>
      <c r="AJ100" s="212">
        <v>3.93</v>
      </c>
      <c r="AK100" s="212">
        <v>3.96</v>
      </c>
      <c r="AL100" s="212">
        <v>4.5</v>
      </c>
      <c r="AM100" s="212"/>
    </row>
    <row r="101" spans="1:39" x14ac:dyDescent="0.3">
      <c r="A101" s="3">
        <v>1972</v>
      </c>
      <c r="B101" s="195">
        <v>5.2483333333333331</v>
      </c>
      <c r="C101" s="195">
        <v>5.79</v>
      </c>
      <c r="D101" s="198">
        <v>4.5</v>
      </c>
      <c r="E101" s="198">
        <v>4.5</v>
      </c>
      <c r="F101" s="283">
        <v>4.0725000000000007</v>
      </c>
      <c r="G101" s="283">
        <v>5.07</v>
      </c>
      <c r="H101" s="35" t="s">
        <v>0</v>
      </c>
      <c r="I101" s="27"/>
      <c r="J101" s="1">
        <v>39873</v>
      </c>
      <c r="K101" s="142">
        <v>4.3</v>
      </c>
      <c r="L101" s="3">
        <v>1981</v>
      </c>
      <c r="M101" s="3" t="s">
        <v>0</v>
      </c>
      <c r="N101" s="3" t="s">
        <v>0</v>
      </c>
      <c r="O101" s="142">
        <v>6.09</v>
      </c>
      <c r="P101" s="110">
        <v>32325</v>
      </c>
      <c r="Q101" s="111">
        <v>8.1733333333333391</v>
      </c>
      <c r="R101" s="111"/>
      <c r="S101" s="102" t="s">
        <v>211</v>
      </c>
      <c r="T101" s="35" t="s">
        <v>0</v>
      </c>
      <c r="U101" s="35" t="s">
        <v>0</v>
      </c>
      <c r="V101" s="35" t="s">
        <v>0</v>
      </c>
      <c r="W101" s="35"/>
      <c r="X101" s="110">
        <v>29297</v>
      </c>
      <c r="Y101" s="111">
        <v>13</v>
      </c>
      <c r="Z101" s="35" t="s">
        <v>0</v>
      </c>
      <c r="AA101" s="35" t="s">
        <v>0</v>
      </c>
      <c r="AB101" s="114">
        <v>27456</v>
      </c>
      <c r="AC101" s="51">
        <v>8.25</v>
      </c>
      <c r="AE101" s="213">
        <v>22251</v>
      </c>
      <c r="AF101" s="212">
        <v>2.25</v>
      </c>
      <c r="AG101" s="212">
        <v>2.86</v>
      </c>
      <c r="AH101" s="212">
        <v>3.42</v>
      </c>
      <c r="AI101" s="212">
        <v>3.67</v>
      </c>
      <c r="AJ101" s="212">
        <v>3.84</v>
      </c>
      <c r="AK101" s="212">
        <v>3.91</v>
      </c>
      <c r="AL101" s="212">
        <v>4.5</v>
      </c>
      <c r="AM101" s="212"/>
    </row>
    <row r="102" spans="1:39" x14ac:dyDescent="0.3">
      <c r="A102" s="3">
        <v>1973</v>
      </c>
      <c r="B102" s="195">
        <v>8.0216666666666665</v>
      </c>
      <c r="C102" s="195">
        <v>9.75</v>
      </c>
      <c r="D102" s="198">
        <v>6.4433333333333325</v>
      </c>
      <c r="E102" s="198">
        <v>7.5</v>
      </c>
      <c r="F102" s="283">
        <v>7.0316666666666663</v>
      </c>
      <c r="G102" s="283">
        <v>7.45</v>
      </c>
      <c r="H102" s="35" t="s">
        <v>0</v>
      </c>
      <c r="I102" s="27"/>
      <c r="J102" s="1">
        <v>39965</v>
      </c>
      <c r="K102" s="142">
        <v>4.25</v>
      </c>
      <c r="L102" s="3">
        <v>1982</v>
      </c>
      <c r="M102" s="3" t="s">
        <v>0</v>
      </c>
      <c r="N102" s="3" t="s">
        <v>0</v>
      </c>
      <c r="O102" s="142">
        <v>6.11</v>
      </c>
      <c r="P102" s="110">
        <v>32417</v>
      </c>
      <c r="Q102" s="111">
        <v>8.7966666666666704</v>
      </c>
      <c r="R102" s="111"/>
      <c r="S102" s="102" t="s">
        <v>212</v>
      </c>
      <c r="T102" s="35" t="s">
        <v>0</v>
      </c>
      <c r="U102" s="35" t="s">
        <v>0</v>
      </c>
      <c r="V102" s="35" t="s">
        <v>0</v>
      </c>
      <c r="W102" s="35"/>
      <c r="X102" s="110">
        <v>29348</v>
      </c>
      <c r="Y102" s="111">
        <v>13</v>
      </c>
      <c r="Z102" s="35" t="s">
        <v>0</v>
      </c>
      <c r="AA102" s="35" t="s">
        <v>0</v>
      </c>
      <c r="AB102" s="114">
        <v>27463</v>
      </c>
      <c r="AC102" s="51">
        <v>8</v>
      </c>
      <c r="AE102" s="224">
        <v>22282</v>
      </c>
      <c r="AF102" s="212">
        <v>2.2400000000000002</v>
      </c>
      <c r="AG102" s="212">
        <v>2.81</v>
      </c>
      <c r="AH102" s="212">
        <v>3.39</v>
      </c>
      <c r="AI102" s="212">
        <v>3.67</v>
      </c>
      <c r="AJ102" s="212">
        <v>3.84</v>
      </c>
      <c r="AK102" s="212">
        <v>3.9</v>
      </c>
      <c r="AL102" s="212">
        <v>4.5</v>
      </c>
      <c r="AM102" s="212"/>
    </row>
    <row r="103" spans="1:39" x14ac:dyDescent="0.3">
      <c r="A103" s="3">
        <v>1974</v>
      </c>
      <c r="B103" s="195">
        <v>10.798333333333332</v>
      </c>
      <c r="C103" s="195">
        <v>10.5</v>
      </c>
      <c r="D103" s="198">
        <v>7.8258333333333328</v>
      </c>
      <c r="E103" s="198">
        <v>7.81</v>
      </c>
      <c r="F103" s="283">
        <v>7.8299999999999992</v>
      </c>
      <c r="G103" s="283">
        <v>7.15</v>
      </c>
      <c r="H103" s="35" t="s">
        <v>0</v>
      </c>
      <c r="I103" s="27"/>
      <c r="J103" s="1">
        <v>40057</v>
      </c>
      <c r="K103" s="142">
        <v>4.49</v>
      </c>
      <c r="L103" s="3">
        <v>1983</v>
      </c>
      <c r="M103" s="3" t="s">
        <v>0</v>
      </c>
      <c r="N103" s="3" t="s">
        <v>0</v>
      </c>
      <c r="O103" s="142">
        <v>6.14</v>
      </c>
      <c r="P103" s="110">
        <v>32509</v>
      </c>
      <c r="Q103" s="111">
        <v>9.6</v>
      </c>
      <c r="R103" s="111"/>
      <c r="S103" s="102" t="s">
        <v>213</v>
      </c>
      <c r="T103" s="35" t="s">
        <v>0</v>
      </c>
      <c r="U103" s="35" t="s">
        <v>0</v>
      </c>
      <c r="V103" s="35" t="s">
        <v>0</v>
      </c>
      <c r="W103" s="35"/>
      <c r="X103" s="110">
        <v>29370</v>
      </c>
      <c r="Y103" s="111">
        <v>12</v>
      </c>
      <c r="Z103" s="35" t="s">
        <v>0</v>
      </c>
      <c r="AA103" s="35" t="s">
        <v>0</v>
      </c>
      <c r="AB103" s="114">
        <v>27472</v>
      </c>
      <c r="AC103" s="51">
        <v>7.75</v>
      </c>
      <c r="AE103" s="223">
        <v>22313</v>
      </c>
      <c r="AF103" s="212">
        <v>2.42</v>
      </c>
      <c r="AG103" s="212">
        <v>2.93</v>
      </c>
      <c r="AH103" s="212">
        <v>3.46</v>
      </c>
      <c r="AI103" s="212">
        <v>3.66</v>
      </c>
      <c r="AJ103" s="212">
        <v>3.78</v>
      </c>
      <c r="AK103" s="212">
        <v>3.84</v>
      </c>
      <c r="AL103" s="212">
        <v>4.5</v>
      </c>
      <c r="AM103" s="212"/>
    </row>
    <row r="104" spans="1:39" x14ac:dyDescent="0.3">
      <c r="A104" s="3">
        <v>1975</v>
      </c>
      <c r="B104" s="195">
        <v>7.8624999999999998</v>
      </c>
      <c r="C104" s="195">
        <v>7.26</v>
      </c>
      <c r="D104" s="198">
        <v>6.2491666666666674</v>
      </c>
      <c r="E104" s="198">
        <v>6</v>
      </c>
      <c r="F104" s="283">
        <v>5.7749999999999995</v>
      </c>
      <c r="G104" s="283">
        <v>5.44</v>
      </c>
      <c r="H104" s="35" t="s">
        <v>0</v>
      </c>
      <c r="I104" s="27"/>
      <c r="J104" s="1">
        <v>40148</v>
      </c>
      <c r="K104" s="142">
        <v>5.64</v>
      </c>
      <c r="L104" s="3">
        <v>1984</v>
      </c>
      <c r="M104" s="3" t="s">
        <v>0</v>
      </c>
      <c r="N104" s="3" t="s">
        <v>0</v>
      </c>
      <c r="O104" s="142">
        <v>6.19</v>
      </c>
      <c r="P104" s="110">
        <v>32599</v>
      </c>
      <c r="Q104" s="111">
        <v>9.5766666666666609</v>
      </c>
      <c r="R104" s="111"/>
      <c r="S104" s="102" t="s">
        <v>214</v>
      </c>
      <c r="T104" s="35" t="s">
        <v>0</v>
      </c>
      <c r="U104" s="35" t="s">
        <v>0</v>
      </c>
      <c r="V104" s="35" t="s">
        <v>0</v>
      </c>
      <c r="W104" s="35"/>
      <c r="X104" s="110">
        <v>29385</v>
      </c>
      <c r="Y104" s="111">
        <v>11</v>
      </c>
      <c r="Z104" s="35" t="s">
        <v>0</v>
      </c>
      <c r="AA104" s="35" t="s">
        <v>0</v>
      </c>
      <c r="AB104" s="114">
        <v>27478</v>
      </c>
      <c r="AC104" s="51">
        <v>7.5</v>
      </c>
      <c r="AE104" s="222">
        <v>22341</v>
      </c>
      <c r="AF104" s="212">
        <v>2.39</v>
      </c>
      <c r="AG104" s="212">
        <v>2.88</v>
      </c>
      <c r="AH104" s="212">
        <v>3.35</v>
      </c>
      <c r="AI104" s="212">
        <v>3.6</v>
      </c>
      <c r="AJ104" s="212">
        <v>3.74</v>
      </c>
      <c r="AK104" s="212">
        <v>3.81</v>
      </c>
      <c r="AL104" s="212">
        <v>4.5</v>
      </c>
      <c r="AM104" s="212"/>
    </row>
    <row r="105" spans="1:39" x14ac:dyDescent="0.3">
      <c r="A105" s="3">
        <v>1976</v>
      </c>
      <c r="B105" s="195">
        <v>6.84</v>
      </c>
      <c r="C105" s="195">
        <v>6.35</v>
      </c>
      <c r="D105" s="198">
        <v>5.4974999999999996</v>
      </c>
      <c r="E105" s="198">
        <v>5.25</v>
      </c>
      <c r="F105" s="283">
        <v>4.9741666666666671</v>
      </c>
      <c r="G105" s="283">
        <v>4.3499999999999996</v>
      </c>
      <c r="H105" s="35" t="s">
        <v>0</v>
      </c>
      <c r="I105" s="27"/>
      <c r="J105" s="1">
        <v>40238</v>
      </c>
      <c r="K105" s="142">
        <v>5.22</v>
      </c>
      <c r="L105" s="3">
        <v>1985</v>
      </c>
      <c r="M105" s="3" t="s">
        <v>0</v>
      </c>
      <c r="N105" s="3" t="s">
        <v>0</v>
      </c>
      <c r="O105" s="142">
        <v>6.22</v>
      </c>
      <c r="P105" s="110">
        <v>32690</v>
      </c>
      <c r="Q105" s="111">
        <v>8.7266666666666701</v>
      </c>
      <c r="R105" s="111"/>
      <c r="S105" s="102" t="s">
        <v>215</v>
      </c>
      <c r="T105" s="35" t="s">
        <v>0</v>
      </c>
      <c r="U105" s="35" t="s">
        <v>0</v>
      </c>
      <c r="V105" s="35" t="s">
        <v>0</v>
      </c>
      <c r="W105" s="35"/>
      <c r="X105" s="110">
        <v>29430</v>
      </c>
      <c r="Y105" s="111">
        <v>10</v>
      </c>
      <c r="Z105" s="35" t="s">
        <v>0</v>
      </c>
      <c r="AA105" s="35" t="s">
        <v>0</v>
      </c>
      <c r="AB105" s="114">
        <v>27534</v>
      </c>
      <c r="AC105" s="51">
        <v>7.25</v>
      </c>
      <c r="AE105" s="221">
        <v>22372</v>
      </c>
      <c r="AF105" s="212">
        <v>2.29</v>
      </c>
      <c r="AG105" s="212">
        <v>2.88</v>
      </c>
      <c r="AH105" s="212">
        <v>3.33</v>
      </c>
      <c r="AI105" s="212">
        <v>3.57</v>
      </c>
      <c r="AJ105" s="212">
        <v>3.78</v>
      </c>
      <c r="AK105" s="212">
        <v>3.81</v>
      </c>
      <c r="AL105" s="212">
        <v>4.5</v>
      </c>
      <c r="AM105" s="212"/>
    </row>
    <row r="106" spans="1:39" x14ac:dyDescent="0.3">
      <c r="A106" s="3">
        <v>1977</v>
      </c>
      <c r="B106" s="195">
        <v>6.8241666666666667</v>
      </c>
      <c r="C106" s="195">
        <v>7.75</v>
      </c>
      <c r="D106" s="198">
        <v>5.4641666666666664</v>
      </c>
      <c r="E106" s="198">
        <v>6</v>
      </c>
      <c r="F106" s="283">
        <v>5.269166666666667</v>
      </c>
      <c r="G106" s="283">
        <v>6.07</v>
      </c>
      <c r="H106" s="35" t="s">
        <v>0</v>
      </c>
      <c r="I106" s="27"/>
      <c r="J106" s="1">
        <v>40330</v>
      </c>
      <c r="K106" s="142">
        <v>5.51</v>
      </c>
      <c r="L106" s="3">
        <v>1986</v>
      </c>
      <c r="M106" s="3" t="s">
        <v>0</v>
      </c>
      <c r="N106" s="3" t="s">
        <v>0</v>
      </c>
      <c r="O106" s="142">
        <v>6.3</v>
      </c>
      <c r="P106" s="110">
        <v>32782</v>
      </c>
      <c r="Q106" s="111">
        <v>8.4366666666666692</v>
      </c>
      <c r="R106" s="111"/>
      <c r="S106" s="102" t="s">
        <v>216</v>
      </c>
      <c r="T106" s="35" t="s">
        <v>0</v>
      </c>
      <c r="U106" s="35" t="s">
        <v>0</v>
      </c>
      <c r="V106" s="35" t="s">
        <v>0</v>
      </c>
      <c r="W106" s="35"/>
      <c r="X106" s="110">
        <v>29490</v>
      </c>
      <c r="Y106" s="111">
        <v>11</v>
      </c>
      <c r="Z106" s="35" t="s">
        <v>0</v>
      </c>
      <c r="AA106" s="35" t="s">
        <v>0</v>
      </c>
      <c r="AB106" s="114">
        <v>27554</v>
      </c>
      <c r="AC106" s="51">
        <v>7</v>
      </c>
      <c r="AE106" s="220">
        <v>22402</v>
      </c>
      <c r="AF106" s="212">
        <v>2.29</v>
      </c>
      <c r="AG106" s="212">
        <v>2.87</v>
      </c>
      <c r="AH106" s="212">
        <v>3.23</v>
      </c>
      <c r="AI106" s="212">
        <v>3.47</v>
      </c>
      <c r="AJ106" s="212">
        <v>3.71</v>
      </c>
      <c r="AK106" s="212">
        <v>3.74</v>
      </c>
      <c r="AL106" s="212">
        <v>4.5</v>
      </c>
      <c r="AM106" s="212"/>
    </row>
    <row r="107" spans="1:39" x14ac:dyDescent="0.3">
      <c r="A107" s="3">
        <v>1978</v>
      </c>
      <c r="B107" s="195">
        <v>9.0566666666666666</v>
      </c>
      <c r="C107" s="195">
        <v>11.55</v>
      </c>
      <c r="D107" s="198">
        <v>7.4549999999999992</v>
      </c>
      <c r="E107" s="198">
        <v>9.5</v>
      </c>
      <c r="F107" s="283">
        <v>7.1883333333333326</v>
      </c>
      <c r="G107" s="283">
        <v>9.08</v>
      </c>
      <c r="H107" s="35" t="s">
        <v>0</v>
      </c>
      <c r="I107" s="27"/>
      <c r="J107" s="1">
        <v>40422</v>
      </c>
      <c r="K107" s="142">
        <v>6.26</v>
      </c>
      <c r="L107" s="3">
        <v>1987</v>
      </c>
      <c r="M107" s="3" t="s">
        <v>0</v>
      </c>
      <c r="N107" s="3" t="s">
        <v>0</v>
      </c>
      <c r="O107" s="142">
        <v>6.32</v>
      </c>
      <c r="P107" s="110">
        <v>32874</v>
      </c>
      <c r="Q107" s="111">
        <v>8.2433333333333394</v>
      </c>
      <c r="R107" s="111"/>
      <c r="S107" s="102" t="s">
        <v>217</v>
      </c>
      <c r="T107" s="35" t="s">
        <v>0</v>
      </c>
      <c r="U107" s="35" t="s">
        <v>0</v>
      </c>
      <c r="V107" s="35" t="s">
        <v>0</v>
      </c>
      <c r="W107" s="35"/>
      <c r="X107" s="110">
        <v>29542</v>
      </c>
      <c r="Y107" s="111">
        <v>12</v>
      </c>
      <c r="Z107" s="35" t="s">
        <v>0</v>
      </c>
      <c r="AA107" s="35" t="s">
        <v>0</v>
      </c>
      <c r="AB107" s="114">
        <v>27593</v>
      </c>
      <c r="AC107" s="51">
        <v>7.25</v>
      </c>
      <c r="AE107" s="219">
        <v>22433</v>
      </c>
      <c r="AF107" s="212">
        <v>2.33</v>
      </c>
      <c r="AG107" s="212">
        <v>3.06</v>
      </c>
      <c r="AH107" s="212">
        <v>3.63</v>
      </c>
      <c r="AI107" s="212">
        <v>3.81</v>
      </c>
      <c r="AJ107" s="212">
        <v>3.88</v>
      </c>
      <c r="AK107" s="212">
        <v>3.89</v>
      </c>
      <c r="AL107" s="212">
        <v>4.5</v>
      </c>
      <c r="AM107" s="212"/>
    </row>
    <row r="108" spans="1:39" x14ac:dyDescent="0.3">
      <c r="A108" s="3">
        <v>1979</v>
      </c>
      <c r="B108" s="195">
        <v>12.665833333333333</v>
      </c>
      <c r="C108" s="195">
        <v>15.3</v>
      </c>
      <c r="D108" s="198">
        <v>10.283333333333333</v>
      </c>
      <c r="E108" s="198">
        <v>12</v>
      </c>
      <c r="F108" s="283">
        <v>10.069166666666666</v>
      </c>
      <c r="G108" s="283">
        <v>12.04</v>
      </c>
      <c r="H108" s="35" t="s">
        <v>0</v>
      </c>
      <c r="I108" s="27"/>
      <c r="J108" s="1">
        <v>40513</v>
      </c>
      <c r="K108" s="142">
        <v>5.88</v>
      </c>
      <c r="L108" s="3">
        <v>1988</v>
      </c>
      <c r="M108" s="3" t="s">
        <v>0</v>
      </c>
      <c r="N108" s="3" t="s">
        <v>0</v>
      </c>
      <c r="O108" s="142">
        <v>6.29</v>
      </c>
      <c r="P108" s="110">
        <v>32964</v>
      </c>
      <c r="Q108" s="111">
        <v>8.3333333333333393</v>
      </c>
      <c r="R108" s="111"/>
      <c r="S108" s="102" t="s">
        <v>218</v>
      </c>
      <c r="T108" s="35" t="s">
        <v>0</v>
      </c>
      <c r="U108" s="35" t="s">
        <v>0</v>
      </c>
      <c r="V108" s="35" t="s">
        <v>0</v>
      </c>
      <c r="W108" s="35"/>
      <c r="X108" s="110">
        <v>29560</v>
      </c>
      <c r="Y108" s="111">
        <v>13</v>
      </c>
      <c r="Z108" s="35" t="s">
        <v>0</v>
      </c>
      <c r="AA108" s="35" t="s">
        <v>0</v>
      </c>
      <c r="AB108" s="114">
        <v>27600</v>
      </c>
      <c r="AC108" s="51">
        <v>7.5</v>
      </c>
      <c r="AE108" s="218">
        <v>22463</v>
      </c>
      <c r="AF108" s="212">
        <v>2.2400000000000002</v>
      </c>
      <c r="AG108" s="212">
        <v>2.92</v>
      </c>
      <c r="AH108" s="212">
        <v>3.59</v>
      </c>
      <c r="AI108" s="212">
        <v>3.84</v>
      </c>
      <c r="AJ108" s="212">
        <v>3.92</v>
      </c>
      <c r="AK108" s="212">
        <v>3.93</v>
      </c>
      <c r="AL108" s="212">
        <v>4.5</v>
      </c>
      <c r="AM108" s="212"/>
    </row>
    <row r="109" spans="1:39" x14ac:dyDescent="0.3">
      <c r="A109" s="3">
        <v>1980</v>
      </c>
      <c r="B109" s="195">
        <v>15.265833333333333</v>
      </c>
      <c r="C109" s="195">
        <v>20.350000000000001</v>
      </c>
      <c r="D109" s="198">
        <v>11.770000000000001</v>
      </c>
      <c r="E109" s="198">
        <v>12.87</v>
      </c>
      <c r="F109" s="283">
        <v>11.434166666666668</v>
      </c>
      <c r="G109" s="283">
        <v>15.49</v>
      </c>
      <c r="H109" s="35" t="s">
        <v>0</v>
      </c>
      <c r="I109" s="27"/>
      <c r="J109" s="1">
        <v>40603</v>
      </c>
      <c r="K109" s="142">
        <v>4.6399999999999997</v>
      </c>
      <c r="L109" s="3">
        <v>1989</v>
      </c>
      <c r="M109" s="3" t="s">
        <v>0</v>
      </c>
      <c r="N109" s="3" t="s">
        <v>0</v>
      </c>
      <c r="O109" s="142">
        <v>6.31</v>
      </c>
      <c r="P109" s="110">
        <v>33055</v>
      </c>
      <c r="Q109" s="111">
        <v>8.0433333333333401</v>
      </c>
      <c r="R109" s="111"/>
      <c r="S109" s="102" t="s">
        <v>219</v>
      </c>
      <c r="T109" s="35" t="s">
        <v>0</v>
      </c>
      <c r="U109" s="35" t="s">
        <v>0</v>
      </c>
      <c r="V109" s="35" t="s">
        <v>0</v>
      </c>
      <c r="W109" s="35"/>
      <c r="X109" s="110">
        <v>29711</v>
      </c>
      <c r="Y109" s="111">
        <v>14</v>
      </c>
      <c r="Z109" s="35" t="s">
        <v>0</v>
      </c>
      <c r="AA109" s="35" t="s">
        <v>0</v>
      </c>
      <c r="AB109" s="114">
        <v>27617</v>
      </c>
      <c r="AC109" s="51">
        <v>7.75</v>
      </c>
      <c r="AE109" s="217">
        <v>22494</v>
      </c>
      <c r="AF109" s="212">
        <v>2.39</v>
      </c>
      <c r="AG109" s="212">
        <v>3.06</v>
      </c>
      <c r="AH109" s="212">
        <v>3.76</v>
      </c>
      <c r="AI109" s="212">
        <v>3.96</v>
      </c>
      <c r="AJ109" s="212">
        <v>4.04</v>
      </c>
      <c r="AK109" s="212">
        <v>4.04</v>
      </c>
      <c r="AL109" s="212">
        <v>4.5</v>
      </c>
      <c r="AM109" s="212"/>
    </row>
    <row r="110" spans="1:39" x14ac:dyDescent="0.3">
      <c r="A110" s="3">
        <v>1981</v>
      </c>
      <c r="B110" s="195">
        <v>18.869999999999997</v>
      </c>
      <c r="C110" s="195">
        <v>15.75</v>
      </c>
      <c r="D110" s="198">
        <v>13.416666666666666</v>
      </c>
      <c r="E110" s="198">
        <v>12.1</v>
      </c>
      <c r="F110" s="283">
        <v>14.024999999999999</v>
      </c>
      <c r="G110" s="283">
        <v>10.85</v>
      </c>
      <c r="H110" s="35" t="s">
        <v>0</v>
      </c>
      <c r="I110" s="27"/>
      <c r="J110" s="1">
        <v>40695</v>
      </c>
      <c r="K110" s="142">
        <v>4.41</v>
      </c>
      <c r="L110" s="3">
        <v>1990</v>
      </c>
      <c r="M110" s="3" t="s">
        <v>0</v>
      </c>
      <c r="N110" s="3" t="s">
        <v>0</v>
      </c>
      <c r="O110" s="142">
        <v>6.31</v>
      </c>
      <c r="P110" s="110">
        <v>33147</v>
      </c>
      <c r="Q110" s="111">
        <v>7.97</v>
      </c>
      <c r="R110" s="111"/>
      <c r="S110" s="102" t="s">
        <v>220</v>
      </c>
      <c r="T110" s="35" t="s">
        <v>0</v>
      </c>
      <c r="U110" s="35" t="s">
        <v>0</v>
      </c>
      <c r="V110" s="35" t="s">
        <v>0</v>
      </c>
      <c r="W110" s="35"/>
      <c r="X110" s="110">
        <v>29851</v>
      </c>
      <c r="Y110" s="111">
        <v>14</v>
      </c>
      <c r="Z110" s="35" t="s">
        <v>0</v>
      </c>
      <c r="AA110" s="35" t="s">
        <v>0</v>
      </c>
      <c r="AB110" s="114">
        <v>27652</v>
      </c>
      <c r="AC110" s="51">
        <v>8</v>
      </c>
      <c r="AE110" s="216">
        <v>22525</v>
      </c>
      <c r="AF110" s="212">
        <v>2.2799999999999998</v>
      </c>
      <c r="AG110" s="212">
        <v>3.06</v>
      </c>
      <c r="AH110" s="212">
        <v>3.73</v>
      </c>
      <c r="AI110" s="212">
        <v>3.9</v>
      </c>
      <c r="AJ110" s="212">
        <v>3.98</v>
      </c>
      <c r="AK110" s="212">
        <v>4.04</v>
      </c>
      <c r="AL110" s="212">
        <v>4.5</v>
      </c>
      <c r="AM110" s="212"/>
    </row>
    <row r="111" spans="1:39" x14ac:dyDescent="0.3">
      <c r="A111" s="3">
        <v>1982</v>
      </c>
      <c r="B111" s="195">
        <v>14.860833333333334</v>
      </c>
      <c r="C111" s="195">
        <v>11.5</v>
      </c>
      <c r="D111" s="198">
        <v>11.020833333333334</v>
      </c>
      <c r="E111" s="198">
        <v>8.73</v>
      </c>
      <c r="F111" s="283">
        <v>10.614166666666664</v>
      </c>
      <c r="G111" s="283">
        <v>7.94</v>
      </c>
      <c r="H111" s="35" t="s">
        <v>0</v>
      </c>
      <c r="I111" s="27"/>
      <c r="J111" s="1">
        <v>40787</v>
      </c>
      <c r="K111" s="142">
        <v>4.99</v>
      </c>
      <c r="L111" s="3">
        <v>1991</v>
      </c>
      <c r="M111" s="3" t="s">
        <v>0</v>
      </c>
      <c r="N111" s="3" t="s">
        <v>0</v>
      </c>
      <c r="O111" s="142">
        <v>6.33</v>
      </c>
      <c r="P111" s="110">
        <v>33239</v>
      </c>
      <c r="Q111" s="111">
        <v>6.7133333333333303</v>
      </c>
      <c r="R111" s="111"/>
      <c r="S111" s="102" t="s">
        <v>221</v>
      </c>
      <c r="T111" s="35" t="s">
        <v>0</v>
      </c>
      <c r="U111" s="35" t="s">
        <v>0</v>
      </c>
      <c r="V111" s="35" t="s">
        <v>0</v>
      </c>
      <c r="W111" s="35"/>
      <c r="X111" s="110">
        <v>29872</v>
      </c>
      <c r="Y111" s="111">
        <v>14</v>
      </c>
      <c r="Z111" s="35" t="s">
        <v>0</v>
      </c>
      <c r="AA111" s="35" t="s">
        <v>0</v>
      </c>
      <c r="AB111" s="114">
        <v>27694</v>
      </c>
      <c r="AC111" s="51">
        <v>7.75</v>
      </c>
      <c r="AE111" s="215">
        <v>22555</v>
      </c>
      <c r="AF111" s="212">
        <v>2.2999999999999998</v>
      </c>
      <c r="AG111" s="212">
        <v>3.05</v>
      </c>
      <c r="AH111" s="212">
        <v>3.62</v>
      </c>
      <c r="AI111" s="212">
        <v>3.8</v>
      </c>
      <c r="AJ111" s="212">
        <v>3.92</v>
      </c>
      <c r="AK111" s="212">
        <v>4.01</v>
      </c>
      <c r="AL111" s="212">
        <v>4.5</v>
      </c>
      <c r="AM111" s="212"/>
    </row>
    <row r="112" spans="1:39" x14ac:dyDescent="0.3">
      <c r="A112" s="3">
        <v>1983</v>
      </c>
      <c r="B112" s="195">
        <v>10.794166666666667</v>
      </c>
      <c r="C112" s="195">
        <v>11</v>
      </c>
      <c r="D112" s="198">
        <v>8.5</v>
      </c>
      <c r="E112" s="198">
        <v>8.5</v>
      </c>
      <c r="F112" s="283">
        <v>8.6108333333333338</v>
      </c>
      <c r="G112" s="283">
        <v>9</v>
      </c>
      <c r="H112" s="35" t="s">
        <v>0</v>
      </c>
      <c r="I112" s="27"/>
      <c r="J112" s="1">
        <v>40878</v>
      </c>
      <c r="K112" s="142">
        <v>4.97</v>
      </c>
      <c r="L112" s="3">
        <v>1992</v>
      </c>
      <c r="M112" s="3" t="s">
        <v>0</v>
      </c>
      <c r="N112" s="3" t="s">
        <v>0</v>
      </c>
      <c r="O112" s="142">
        <v>6.33</v>
      </c>
      <c r="P112" s="110">
        <v>33329</v>
      </c>
      <c r="Q112" s="111">
        <v>6.0133333333333301</v>
      </c>
      <c r="R112" s="111"/>
      <c r="S112" s="102" t="s">
        <v>222</v>
      </c>
      <c r="T112" s="35" t="s">
        <v>0</v>
      </c>
      <c r="U112" s="35" t="s">
        <v>0</v>
      </c>
      <c r="V112" s="35" t="s">
        <v>0</v>
      </c>
      <c r="W112" s="35"/>
      <c r="X112" s="110">
        <v>29892</v>
      </c>
      <c r="Y112" s="111">
        <v>13</v>
      </c>
      <c r="Z112" s="35" t="s">
        <v>0</v>
      </c>
      <c r="AA112" s="35" t="s">
        <v>0</v>
      </c>
      <c r="AB112" s="114">
        <v>27702</v>
      </c>
      <c r="AC112" s="51">
        <v>7.5</v>
      </c>
      <c r="AE112" s="214">
        <v>22586</v>
      </c>
      <c r="AF112" s="212">
        <v>2.48</v>
      </c>
      <c r="AG112" s="212">
        <v>3.07</v>
      </c>
      <c r="AH112" s="212">
        <v>3.61</v>
      </c>
      <c r="AI112" s="212">
        <v>3.82</v>
      </c>
      <c r="AJ112" s="212">
        <v>3.94</v>
      </c>
      <c r="AK112" s="212">
        <v>4</v>
      </c>
      <c r="AL112" s="212">
        <v>4.5</v>
      </c>
      <c r="AM112" s="212"/>
    </row>
    <row r="113" spans="1:39" ht="14.25" customHeight="1" x14ac:dyDescent="0.3">
      <c r="A113" s="3">
        <v>1984</v>
      </c>
      <c r="B113" s="195">
        <v>12.042499999999999</v>
      </c>
      <c r="C113" s="195">
        <v>11.06</v>
      </c>
      <c r="D113" s="198">
        <v>8.7975000000000012</v>
      </c>
      <c r="E113" s="198">
        <v>8.3699999999999992</v>
      </c>
      <c r="F113" s="283">
        <v>9.5224999999999991</v>
      </c>
      <c r="G113" s="283">
        <v>8.06</v>
      </c>
      <c r="H113" s="35" t="s">
        <v>0</v>
      </c>
      <c r="I113" s="27"/>
      <c r="J113" s="1">
        <v>40969</v>
      </c>
      <c r="K113" s="142">
        <v>4.68</v>
      </c>
      <c r="L113" s="3">
        <v>1993</v>
      </c>
      <c r="M113" s="3" t="s">
        <v>0</v>
      </c>
      <c r="N113" s="3" t="s">
        <v>0</v>
      </c>
      <c r="O113" s="142">
        <v>6.32</v>
      </c>
      <c r="P113" s="110">
        <v>33420</v>
      </c>
      <c r="Q113" s="111">
        <v>5.7</v>
      </c>
      <c r="R113" s="111"/>
      <c r="S113" s="102" t="s">
        <v>223</v>
      </c>
      <c r="T113" s="35" t="s">
        <v>0</v>
      </c>
      <c r="U113" s="35" t="s">
        <v>0</v>
      </c>
      <c r="V113" s="35" t="s">
        <v>0</v>
      </c>
      <c r="W113" s="35"/>
      <c r="X113" s="110">
        <v>29907</v>
      </c>
      <c r="Y113" s="111">
        <v>13</v>
      </c>
      <c r="Z113" s="35" t="s">
        <v>0</v>
      </c>
      <c r="AA113" s="35" t="s">
        <v>0</v>
      </c>
      <c r="AB113" s="114">
        <v>27729</v>
      </c>
      <c r="AC113" s="51">
        <v>7.25</v>
      </c>
      <c r="AE113" s="213">
        <v>22616</v>
      </c>
      <c r="AF113" s="212">
        <v>2.6</v>
      </c>
      <c r="AG113" s="212">
        <v>3.18</v>
      </c>
      <c r="AH113" s="212">
        <v>3.72</v>
      </c>
      <c r="AI113" s="212">
        <v>3.91</v>
      </c>
      <c r="AJ113" s="212">
        <v>4.0599999999999996</v>
      </c>
      <c r="AK113" s="212">
        <v>4.07</v>
      </c>
      <c r="AL113" s="212">
        <v>4.5</v>
      </c>
      <c r="AM113" s="212"/>
    </row>
    <row r="114" spans="1:39" ht="15.75" hidden="1" customHeight="1" x14ac:dyDescent="0.3">
      <c r="A114" s="3">
        <v>1985</v>
      </c>
      <c r="B114" s="195">
        <v>9.9333333333333336</v>
      </c>
      <c r="C114" s="195">
        <v>9.5</v>
      </c>
      <c r="D114" s="198">
        <v>7.6924999999999999</v>
      </c>
      <c r="E114" s="198">
        <v>7.5</v>
      </c>
      <c r="F114" s="283">
        <v>7.4791666666666652</v>
      </c>
      <c r="G114" s="283">
        <v>7.1</v>
      </c>
      <c r="H114" s="35" t="s">
        <v>0</v>
      </c>
      <c r="I114" s="27"/>
      <c r="J114" s="1">
        <v>41061</v>
      </c>
      <c r="K114" s="142">
        <v>4.83</v>
      </c>
      <c r="L114" s="3">
        <v>1994</v>
      </c>
      <c r="M114" s="3" t="s">
        <v>0</v>
      </c>
      <c r="N114" s="3" t="s">
        <v>0</v>
      </c>
      <c r="O114" s="142">
        <v>6.34</v>
      </c>
      <c r="P114" s="110">
        <v>33512</v>
      </c>
      <c r="Q114" s="111">
        <v>4.9133333333333304</v>
      </c>
      <c r="R114" s="111"/>
      <c r="S114" s="102" t="s">
        <v>224</v>
      </c>
      <c r="T114" s="35" t="s">
        <v>0</v>
      </c>
      <c r="U114" s="35" t="s">
        <v>0</v>
      </c>
      <c r="V114" s="35" t="s">
        <v>0</v>
      </c>
      <c r="W114" s="35"/>
      <c r="X114" s="110">
        <v>29924</v>
      </c>
      <c r="Y114" s="111">
        <v>12</v>
      </c>
      <c r="Z114" s="35" t="s">
        <v>0</v>
      </c>
      <c r="AA114" s="35" t="s">
        <v>0</v>
      </c>
      <c r="AB114" s="114">
        <v>27771</v>
      </c>
      <c r="AC114" s="51">
        <v>7</v>
      </c>
      <c r="AE114" s="224">
        <v>22647</v>
      </c>
      <c r="AF114" s="212">
        <v>2.72</v>
      </c>
      <c r="AG114" s="212">
        <v>3.28</v>
      </c>
      <c r="AH114" s="212">
        <v>3.76</v>
      </c>
      <c r="AI114" s="212">
        <v>3.94</v>
      </c>
      <c r="AJ114" s="212">
        <v>4.08</v>
      </c>
      <c r="AK114" s="212">
        <v>4.0999999999999996</v>
      </c>
      <c r="AL114" s="212">
        <v>4.5</v>
      </c>
      <c r="AM114" s="212"/>
    </row>
    <row r="115" spans="1:39" ht="15.75" hidden="1" customHeight="1" x14ac:dyDescent="0.3">
      <c r="A115" s="3">
        <v>1986</v>
      </c>
      <c r="B115" s="195">
        <v>8.3325000000000014</v>
      </c>
      <c r="C115" s="195">
        <v>7.5</v>
      </c>
      <c r="D115" s="198">
        <v>6.3258333333333328</v>
      </c>
      <c r="E115" s="198">
        <v>5.5</v>
      </c>
      <c r="F115" s="283">
        <v>5.9783333333333326</v>
      </c>
      <c r="G115" s="283">
        <v>5.53</v>
      </c>
      <c r="H115" s="35" t="s">
        <v>0</v>
      </c>
      <c r="I115" s="27"/>
      <c r="J115" s="1">
        <v>41153</v>
      </c>
      <c r="K115" s="142">
        <v>5.63</v>
      </c>
      <c r="L115" s="3">
        <v>1995</v>
      </c>
      <c r="M115" s="3" t="s">
        <v>0</v>
      </c>
      <c r="N115" s="3" t="s">
        <v>0</v>
      </c>
      <c r="O115" s="142">
        <v>6.38</v>
      </c>
      <c r="P115" s="110">
        <v>33604</v>
      </c>
      <c r="Q115" s="111">
        <v>4.1233333333333304</v>
      </c>
      <c r="R115" s="111"/>
      <c r="S115" s="102" t="s">
        <v>225</v>
      </c>
      <c r="T115" s="35" t="s">
        <v>0</v>
      </c>
      <c r="U115" s="35" t="s">
        <v>0</v>
      </c>
      <c r="V115" s="35" t="s">
        <v>0</v>
      </c>
      <c r="W115" s="35"/>
      <c r="X115" s="110">
        <v>30153</v>
      </c>
      <c r="Y115" s="111">
        <v>11.5</v>
      </c>
      <c r="Z115" s="35" t="s">
        <v>0</v>
      </c>
      <c r="AA115" s="35" t="s">
        <v>0</v>
      </c>
      <c r="AB115" s="114">
        <v>27780</v>
      </c>
      <c r="AC115" s="51">
        <v>6.75</v>
      </c>
      <c r="AE115" s="223">
        <v>22678</v>
      </c>
      <c r="AF115" s="212">
        <v>2.73</v>
      </c>
      <c r="AG115" s="212">
        <v>3.28</v>
      </c>
      <c r="AH115" s="212">
        <v>3.69</v>
      </c>
      <c r="AI115" s="212">
        <v>3.89</v>
      </c>
      <c r="AJ115" s="212">
        <v>4.04</v>
      </c>
      <c r="AK115" s="212">
        <v>4.12</v>
      </c>
      <c r="AL115" s="212">
        <v>4.5</v>
      </c>
      <c r="AM115" s="212"/>
    </row>
    <row r="116" spans="1:39" x14ac:dyDescent="0.3">
      <c r="A116" s="3">
        <v>1987</v>
      </c>
      <c r="B116" s="195">
        <v>8.2033333333333331</v>
      </c>
      <c r="C116" s="195">
        <v>8.75</v>
      </c>
      <c r="D116" s="198">
        <v>5.6625000000000005</v>
      </c>
      <c r="E116" s="198">
        <v>6</v>
      </c>
      <c r="F116" s="283">
        <v>5.7749999999999995</v>
      </c>
      <c r="G116" s="283">
        <v>5.77</v>
      </c>
      <c r="H116" s="35" t="s">
        <v>0</v>
      </c>
      <c r="I116" s="27"/>
      <c r="J116" s="1">
        <v>41061</v>
      </c>
      <c r="K116" s="142">
        <v>5.63</v>
      </c>
      <c r="L116" s="3">
        <v>1996</v>
      </c>
      <c r="M116" s="3" t="s">
        <v>0</v>
      </c>
      <c r="N116" s="3" t="s">
        <v>0</v>
      </c>
      <c r="O116" s="142">
        <v>6.38</v>
      </c>
      <c r="P116" s="110">
        <v>33695</v>
      </c>
      <c r="Q116" s="111">
        <v>3.89333333333333</v>
      </c>
      <c r="R116" s="111"/>
      <c r="S116" s="102" t="s">
        <v>226</v>
      </c>
      <c r="T116" s="35" t="s">
        <v>0</v>
      </c>
      <c r="U116" s="35" t="s">
        <v>0</v>
      </c>
      <c r="V116" s="35" t="s">
        <v>0</v>
      </c>
      <c r="W116" s="35"/>
      <c r="X116" s="110">
        <v>30165</v>
      </c>
      <c r="Y116" s="111">
        <v>11</v>
      </c>
      <c r="Z116" s="35" t="s">
        <v>0</v>
      </c>
      <c r="AA116" s="35" t="s">
        <v>0</v>
      </c>
      <c r="AB116" s="114">
        <v>27912</v>
      </c>
      <c r="AC116" s="51">
        <v>7</v>
      </c>
      <c r="AE116" s="222">
        <v>22706</v>
      </c>
      <c r="AF116" s="212">
        <v>2.72</v>
      </c>
      <c r="AG116" s="212">
        <v>3.06</v>
      </c>
      <c r="AH116" s="212">
        <v>3.45</v>
      </c>
      <c r="AI116" s="212">
        <v>3.68</v>
      </c>
      <c r="AJ116" s="212">
        <v>3.93</v>
      </c>
      <c r="AK116" s="212">
        <v>4.04</v>
      </c>
      <c r="AL116" s="212">
        <v>4.5</v>
      </c>
      <c r="AM116" s="212"/>
    </row>
    <row r="117" spans="1:39" x14ac:dyDescent="0.3">
      <c r="A117" s="3">
        <v>1988</v>
      </c>
      <c r="B117" s="195">
        <v>9.3149999999999995</v>
      </c>
      <c r="C117" s="195">
        <v>10.5</v>
      </c>
      <c r="D117" s="198">
        <v>6.1975000000000007</v>
      </c>
      <c r="E117" s="198">
        <v>6.5</v>
      </c>
      <c r="F117" s="283">
        <v>6.6675000000000013</v>
      </c>
      <c r="G117" s="283">
        <v>8.07</v>
      </c>
      <c r="H117" s="35" t="s">
        <v>0</v>
      </c>
      <c r="I117" s="27"/>
      <c r="J117" s="1">
        <v>41153</v>
      </c>
      <c r="K117" s="142">
        <v>6.5</v>
      </c>
      <c r="L117" s="3">
        <v>1997</v>
      </c>
      <c r="M117" s="3" t="s">
        <v>0</v>
      </c>
      <c r="N117" s="3" t="s">
        <v>0</v>
      </c>
      <c r="O117" s="142">
        <v>6.4</v>
      </c>
      <c r="P117" s="110">
        <v>33786</v>
      </c>
      <c r="Q117" s="111">
        <v>3.27</v>
      </c>
      <c r="R117" s="111"/>
      <c r="S117" s="102" t="s">
        <v>227</v>
      </c>
      <c r="T117" s="35" t="s">
        <v>0</v>
      </c>
      <c r="U117" s="35" t="s">
        <v>0</v>
      </c>
      <c r="V117" s="35" t="s">
        <v>0</v>
      </c>
      <c r="W117" s="35"/>
      <c r="X117" s="110">
        <v>30179</v>
      </c>
      <c r="Y117" s="111">
        <v>10.5</v>
      </c>
      <c r="Z117" s="35" t="s">
        <v>0</v>
      </c>
      <c r="AA117" s="35" t="s">
        <v>0</v>
      </c>
      <c r="AB117" s="114">
        <v>27915</v>
      </c>
      <c r="AC117" s="51">
        <v>7.25</v>
      </c>
      <c r="AE117" s="221">
        <v>22737</v>
      </c>
      <c r="AF117" s="212">
        <v>2.73</v>
      </c>
      <c r="AG117" s="212">
        <v>2.99</v>
      </c>
      <c r="AH117" s="212">
        <v>3.38</v>
      </c>
      <c r="AI117" s="212">
        <v>3.6</v>
      </c>
      <c r="AJ117" s="212">
        <v>3.84</v>
      </c>
      <c r="AK117" s="212">
        <v>3.93</v>
      </c>
      <c r="AL117" s="212">
        <v>4.5</v>
      </c>
      <c r="AM117" s="212"/>
    </row>
    <row r="118" spans="1:39" x14ac:dyDescent="0.3">
      <c r="A118" s="3">
        <v>1989</v>
      </c>
      <c r="B118" s="196">
        <v>10.873333333333335</v>
      </c>
      <c r="C118" s="196">
        <v>10.5</v>
      </c>
      <c r="D118" s="199">
        <v>6.9241666666666672</v>
      </c>
      <c r="E118" s="199">
        <v>7</v>
      </c>
      <c r="F118" s="284">
        <v>8.1116666666666664</v>
      </c>
      <c r="G118" s="284">
        <v>7.63</v>
      </c>
      <c r="H118" s="35" t="s">
        <v>0</v>
      </c>
      <c r="I118" s="27"/>
      <c r="J118" s="1">
        <v>41244</v>
      </c>
      <c r="K118" s="142">
        <v>6.5</v>
      </c>
      <c r="L118" s="3">
        <v>1998</v>
      </c>
      <c r="M118" s="3" t="s">
        <v>0</v>
      </c>
      <c r="N118" s="3" t="s">
        <v>0</v>
      </c>
      <c r="O118" s="142">
        <v>6.4</v>
      </c>
      <c r="P118" s="110">
        <v>33878</v>
      </c>
      <c r="Q118" s="111">
        <v>3.44</v>
      </c>
      <c r="R118" s="111"/>
      <c r="S118" s="102" t="s">
        <v>228</v>
      </c>
      <c r="T118" s="35" t="s">
        <v>0</v>
      </c>
      <c r="U118" s="35" t="s">
        <v>0</v>
      </c>
      <c r="V118" s="35" t="s">
        <v>0</v>
      </c>
      <c r="W118" s="35"/>
      <c r="X118" s="110">
        <v>30190</v>
      </c>
      <c r="Y118" s="111">
        <v>10</v>
      </c>
      <c r="Z118" s="35" t="s">
        <v>0</v>
      </c>
      <c r="AA118" s="35" t="s">
        <v>0</v>
      </c>
      <c r="AB118" s="114">
        <v>27974</v>
      </c>
      <c r="AC118" s="51">
        <v>7</v>
      </c>
      <c r="AE118" s="220">
        <v>22767</v>
      </c>
      <c r="AF118" s="212">
        <v>2.69</v>
      </c>
      <c r="AG118" s="212">
        <v>3.03</v>
      </c>
      <c r="AH118" s="212">
        <v>3.4</v>
      </c>
      <c r="AI118" s="212">
        <v>3.66</v>
      </c>
      <c r="AJ118" s="212">
        <v>3.87</v>
      </c>
      <c r="AK118" s="212">
        <v>3.92</v>
      </c>
      <c r="AL118" s="212">
        <v>4.5</v>
      </c>
      <c r="AM118" s="212"/>
    </row>
    <row r="119" spans="1:39" x14ac:dyDescent="0.3">
      <c r="A119" s="3">
        <v>1990</v>
      </c>
      <c r="B119" s="196">
        <v>10.009166666666667</v>
      </c>
      <c r="C119" s="196">
        <v>10</v>
      </c>
      <c r="D119" s="199">
        <v>6.9825000000000008</v>
      </c>
      <c r="E119" s="199">
        <v>6.79</v>
      </c>
      <c r="F119" s="284">
        <v>7.4933333333333332</v>
      </c>
      <c r="G119" s="284">
        <v>6.74</v>
      </c>
      <c r="H119" s="35" t="s">
        <v>0</v>
      </c>
      <c r="I119" s="27"/>
      <c r="J119" s="1">
        <v>41334</v>
      </c>
      <c r="K119" s="142">
        <v>5.75</v>
      </c>
      <c r="L119" s="3">
        <v>1999</v>
      </c>
      <c r="M119" s="3" t="s">
        <v>0</v>
      </c>
      <c r="N119" s="3" t="s">
        <v>0</v>
      </c>
      <c r="O119" s="142">
        <v>6.42</v>
      </c>
      <c r="P119" s="110">
        <v>33970</v>
      </c>
      <c r="Q119" s="111">
        <v>3.14</v>
      </c>
      <c r="R119" s="111"/>
      <c r="S119" s="102" t="s">
        <v>229</v>
      </c>
      <c r="T119" s="35" t="s">
        <v>0</v>
      </c>
      <c r="U119" s="35" t="s">
        <v>0</v>
      </c>
      <c r="V119" s="35" t="s">
        <v>0</v>
      </c>
      <c r="W119" s="35"/>
      <c r="X119" s="110">
        <v>30236</v>
      </c>
      <c r="Y119" s="111">
        <v>9.5</v>
      </c>
      <c r="Z119" s="35" t="s">
        <v>0</v>
      </c>
      <c r="AA119" s="35" t="s">
        <v>0</v>
      </c>
      <c r="AB119" s="114">
        <v>28034</v>
      </c>
      <c r="AC119" s="51">
        <v>6.75</v>
      </c>
      <c r="AE119" s="219">
        <v>22798</v>
      </c>
      <c r="AF119" s="212">
        <v>2.73</v>
      </c>
      <c r="AG119" s="212">
        <v>3.03</v>
      </c>
      <c r="AH119" s="212">
        <v>3.39</v>
      </c>
      <c r="AI119" s="212">
        <v>3.64</v>
      </c>
      <c r="AJ119" s="212">
        <v>3.91</v>
      </c>
      <c r="AK119" s="212">
        <v>3.96</v>
      </c>
      <c r="AL119" s="212">
        <v>4.5</v>
      </c>
      <c r="AM119" s="212"/>
    </row>
    <row r="120" spans="1:39" x14ac:dyDescent="0.3">
      <c r="A120" s="3">
        <v>1991</v>
      </c>
      <c r="B120" s="196">
        <v>8.4633333333333329</v>
      </c>
      <c r="C120" s="196">
        <v>7.21</v>
      </c>
      <c r="D120" s="199">
        <v>5.4475000000000007</v>
      </c>
      <c r="E120" s="199">
        <v>4.1100000000000003</v>
      </c>
      <c r="F120" s="284">
        <v>5.375</v>
      </c>
      <c r="G120" s="284">
        <v>4.07</v>
      </c>
      <c r="H120" s="35" t="s">
        <v>0</v>
      </c>
      <c r="I120" s="27"/>
      <c r="J120" s="1">
        <v>41426</v>
      </c>
      <c r="K120" s="142">
        <v>6.15</v>
      </c>
      <c r="L120" s="3">
        <v>2000</v>
      </c>
      <c r="M120" s="3" t="s">
        <v>0</v>
      </c>
      <c r="N120" s="3" t="s">
        <v>0</v>
      </c>
      <c r="O120" s="142">
        <v>6.56</v>
      </c>
      <c r="P120" s="110">
        <v>34060</v>
      </c>
      <c r="Q120" s="111">
        <v>3.1333333333333302</v>
      </c>
      <c r="R120" s="111"/>
      <c r="S120" s="102" t="s">
        <v>230</v>
      </c>
      <c r="T120" s="35" t="s">
        <v>0</v>
      </c>
      <c r="U120" s="35" t="s">
        <v>0</v>
      </c>
      <c r="V120" s="35" t="s">
        <v>0</v>
      </c>
      <c r="W120" s="35"/>
      <c r="X120" s="110">
        <v>30277</v>
      </c>
      <c r="Y120" s="111">
        <v>9</v>
      </c>
      <c r="Z120" s="35" t="s">
        <v>0</v>
      </c>
      <c r="AA120" s="35" t="s">
        <v>0</v>
      </c>
      <c r="AB120" s="114">
        <v>28062</v>
      </c>
      <c r="AC120" s="51">
        <v>6.5</v>
      </c>
      <c r="AE120" s="218">
        <v>22828</v>
      </c>
      <c r="AF120" s="212">
        <v>2.92</v>
      </c>
      <c r="AG120" s="212">
        <v>3.29</v>
      </c>
      <c r="AH120" s="212">
        <v>3.62</v>
      </c>
      <c r="AI120" s="212">
        <v>3.8</v>
      </c>
      <c r="AJ120" s="212">
        <v>4.01</v>
      </c>
      <c r="AK120" s="212">
        <v>4.05</v>
      </c>
      <c r="AL120" s="212">
        <v>4.5</v>
      </c>
      <c r="AM120" s="212"/>
    </row>
    <row r="121" spans="1:39" x14ac:dyDescent="0.3">
      <c r="A121" s="3">
        <v>1992</v>
      </c>
      <c r="B121" s="196">
        <v>6.251666666666666</v>
      </c>
      <c r="C121" s="196">
        <v>6</v>
      </c>
      <c r="D121" s="199">
        <v>3.2516666666666665</v>
      </c>
      <c r="E121" s="199">
        <v>3</v>
      </c>
      <c r="F121" s="284">
        <v>3.4316666666666666</v>
      </c>
      <c r="G121" s="284">
        <v>3.22</v>
      </c>
      <c r="H121" s="35" t="s">
        <v>0</v>
      </c>
      <c r="I121" s="27"/>
      <c r="J121" s="1">
        <v>41518</v>
      </c>
      <c r="K121" s="142">
        <v>6.58</v>
      </c>
      <c r="L121" s="3">
        <v>2001</v>
      </c>
      <c r="M121" s="3" t="s">
        <v>0</v>
      </c>
      <c r="N121" s="3" t="s">
        <v>0</v>
      </c>
      <c r="O121" s="142">
        <v>6.56</v>
      </c>
      <c r="P121" s="110">
        <v>34151</v>
      </c>
      <c r="Q121" s="111">
        <v>3.14</v>
      </c>
      <c r="R121" s="111"/>
      <c r="S121" s="102" t="s">
        <v>231</v>
      </c>
      <c r="T121" s="35" t="s">
        <v>0</v>
      </c>
      <c r="U121" s="35" t="s">
        <v>0</v>
      </c>
      <c r="V121" s="35" t="s">
        <v>0</v>
      </c>
      <c r="W121" s="35"/>
      <c r="X121" s="110">
        <v>30299</v>
      </c>
      <c r="Y121" s="111">
        <v>8.5</v>
      </c>
      <c r="Z121" s="35" t="s">
        <v>0</v>
      </c>
      <c r="AA121" s="35" t="s">
        <v>0</v>
      </c>
      <c r="AB121" s="114">
        <v>28104</v>
      </c>
      <c r="AC121" s="51">
        <v>6.25</v>
      </c>
      <c r="AE121" s="217">
        <v>22859</v>
      </c>
      <c r="AF121" s="212">
        <v>2.82</v>
      </c>
      <c r="AG121" s="212">
        <v>3.2</v>
      </c>
      <c r="AH121" s="212">
        <v>3.46</v>
      </c>
      <c r="AI121" s="212">
        <v>3.71</v>
      </c>
      <c r="AJ121" s="212">
        <v>3.98</v>
      </c>
      <c r="AK121" s="212">
        <v>4.01</v>
      </c>
      <c r="AL121" s="212">
        <v>4.5</v>
      </c>
      <c r="AM121" s="212"/>
    </row>
    <row r="122" spans="1:39" x14ac:dyDescent="0.3">
      <c r="A122" s="3">
        <v>1993</v>
      </c>
      <c r="B122" s="196">
        <v>6</v>
      </c>
      <c r="C122" s="196">
        <v>6</v>
      </c>
      <c r="D122" s="199">
        <v>3</v>
      </c>
      <c r="E122" s="199">
        <v>3</v>
      </c>
      <c r="F122" s="284">
        <v>2.9975000000000001</v>
      </c>
      <c r="G122" s="284">
        <v>3.06</v>
      </c>
      <c r="H122" s="35" t="s">
        <v>0</v>
      </c>
      <c r="I122" s="27"/>
      <c r="J122" s="1">
        <v>41609</v>
      </c>
      <c r="K122" s="142">
        <v>6.31</v>
      </c>
      <c r="L122" s="3">
        <v>2002</v>
      </c>
      <c r="M122" s="3" t="s">
        <v>0</v>
      </c>
      <c r="N122" s="3" t="s">
        <v>0</v>
      </c>
      <c r="O122" s="142">
        <v>6.59</v>
      </c>
      <c r="P122" s="110">
        <v>34243</v>
      </c>
      <c r="Q122" s="111">
        <v>3.2833333333333301</v>
      </c>
      <c r="R122" s="111"/>
      <c r="S122" s="102" t="s">
        <v>232</v>
      </c>
      <c r="T122" s="35" t="s">
        <v>0</v>
      </c>
      <c r="U122" s="35" t="s">
        <v>0</v>
      </c>
      <c r="V122" s="35" t="s">
        <v>0</v>
      </c>
      <c r="W122" s="35"/>
      <c r="X122" s="110">
        <v>30781</v>
      </c>
      <c r="Y122" s="111">
        <v>9</v>
      </c>
      <c r="Z122" s="35" t="s">
        <v>0</v>
      </c>
      <c r="AA122" s="35" t="s">
        <v>0</v>
      </c>
      <c r="AB122" s="114">
        <v>28258</v>
      </c>
      <c r="AC122" s="51">
        <v>6.5</v>
      </c>
      <c r="AE122" s="216">
        <v>22890</v>
      </c>
      <c r="AF122" s="212">
        <v>2.78</v>
      </c>
      <c r="AG122" s="212">
        <v>3.06</v>
      </c>
      <c r="AH122" s="212">
        <v>3.41</v>
      </c>
      <c r="AI122" s="212">
        <v>3.7</v>
      </c>
      <c r="AJ122" s="212">
        <v>3.98</v>
      </c>
      <c r="AK122" s="212">
        <v>4</v>
      </c>
      <c r="AL122" s="212">
        <v>4.5</v>
      </c>
      <c r="AM122" s="212"/>
    </row>
    <row r="123" spans="1:39" x14ac:dyDescent="0.3">
      <c r="A123" s="3">
        <v>1994</v>
      </c>
      <c r="B123" s="196">
        <v>7.1383333333333328</v>
      </c>
      <c r="C123" s="196">
        <v>8.5</v>
      </c>
      <c r="D123" s="199">
        <v>3.5958333333333332</v>
      </c>
      <c r="E123" s="199">
        <v>4.75</v>
      </c>
      <c r="F123" s="284">
        <v>4.246666666666667</v>
      </c>
      <c r="G123" s="284">
        <v>5.6</v>
      </c>
      <c r="H123" s="35" t="s">
        <v>0</v>
      </c>
      <c r="I123" s="27"/>
      <c r="J123" s="1">
        <v>41699</v>
      </c>
      <c r="K123" s="142">
        <v>4.6399999999999997</v>
      </c>
      <c r="L123" s="3">
        <v>2003</v>
      </c>
      <c r="M123" s="3" t="s">
        <v>0</v>
      </c>
      <c r="N123" s="3" t="s">
        <v>0</v>
      </c>
      <c r="O123" s="142">
        <v>6.5</v>
      </c>
      <c r="P123" s="110">
        <v>34335</v>
      </c>
      <c r="Q123" s="111">
        <v>3.45</v>
      </c>
      <c r="R123" s="111"/>
      <c r="S123" s="102" t="s">
        <v>233</v>
      </c>
      <c r="T123" s="35" t="s">
        <v>0</v>
      </c>
      <c r="U123" s="35" t="s">
        <v>0</v>
      </c>
      <c r="V123" s="35" t="s">
        <v>0</v>
      </c>
      <c r="W123" s="35"/>
      <c r="X123" s="110">
        <v>31007</v>
      </c>
      <c r="Y123" s="111">
        <v>8.5</v>
      </c>
      <c r="Z123" s="35" t="s">
        <v>0</v>
      </c>
      <c r="AA123" s="35" t="s">
        <v>0</v>
      </c>
      <c r="AB123" s="114">
        <v>28272</v>
      </c>
      <c r="AC123" s="51">
        <v>6.75</v>
      </c>
      <c r="AE123" s="215">
        <v>22920</v>
      </c>
      <c r="AF123" s="212">
        <v>2.74</v>
      </c>
      <c r="AG123" s="212">
        <v>2.98</v>
      </c>
      <c r="AH123" s="212">
        <v>3.33</v>
      </c>
      <c r="AI123" s="212">
        <v>3.64</v>
      </c>
      <c r="AJ123" s="212">
        <v>3.93</v>
      </c>
      <c r="AK123" s="212">
        <v>3.94</v>
      </c>
      <c r="AL123" s="212">
        <v>4.5</v>
      </c>
      <c r="AM123" s="212"/>
    </row>
    <row r="124" spans="1:39" x14ac:dyDescent="0.3">
      <c r="A124" s="3">
        <v>1995</v>
      </c>
      <c r="B124" s="196">
        <v>8.8291666666666675</v>
      </c>
      <c r="C124" s="196">
        <v>8.65</v>
      </c>
      <c r="D124" s="199">
        <v>5.208333333333333</v>
      </c>
      <c r="E124" s="199">
        <v>5.25</v>
      </c>
      <c r="F124" s="284">
        <v>5.4899999999999993</v>
      </c>
      <c r="G124" s="284">
        <v>5.14</v>
      </c>
      <c r="H124" s="35" t="s">
        <v>0</v>
      </c>
      <c r="I124" s="27"/>
      <c r="J124" s="1">
        <v>41791</v>
      </c>
      <c r="K124" s="142">
        <v>4.43</v>
      </c>
      <c r="L124" s="3">
        <v>2004</v>
      </c>
      <c r="M124" s="3" t="s">
        <v>0</v>
      </c>
      <c r="N124" s="3" t="s">
        <v>0</v>
      </c>
      <c r="O124" s="142">
        <v>6.48</v>
      </c>
      <c r="P124" s="110">
        <v>34425</v>
      </c>
      <c r="Q124" s="111">
        <v>4.3466666666666702</v>
      </c>
      <c r="R124" s="111"/>
      <c r="S124" s="102" t="s">
        <v>234</v>
      </c>
      <c r="T124" s="35" t="s">
        <v>0</v>
      </c>
      <c r="U124" s="35" t="s">
        <v>0</v>
      </c>
      <c r="V124" s="35" t="s">
        <v>0</v>
      </c>
      <c r="W124" s="35"/>
      <c r="X124" s="110">
        <v>31040</v>
      </c>
      <c r="Y124" s="111">
        <v>8</v>
      </c>
      <c r="Z124" s="35" t="s">
        <v>0</v>
      </c>
      <c r="AA124" s="35" t="s">
        <v>0</v>
      </c>
      <c r="AB124" s="114">
        <v>28359</v>
      </c>
      <c r="AC124" s="51">
        <v>7</v>
      </c>
      <c r="AE124" s="214">
        <v>22951</v>
      </c>
      <c r="AF124" s="212">
        <v>2.83</v>
      </c>
      <c r="AG124" s="212">
        <v>3</v>
      </c>
      <c r="AH124" s="212">
        <v>3.4</v>
      </c>
      <c r="AI124" s="212">
        <v>3.6</v>
      </c>
      <c r="AJ124" s="212">
        <v>3.92</v>
      </c>
      <c r="AK124" s="212">
        <v>3.93</v>
      </c>
      <c r="AL124" s="212">
        <v>4.5</v>
      </c>
      <c r="AM124" s="212"/>
    </row>
    <row r="125" spans="1:39" x14ac:dyDescent="0.3">
      <c r="A125" s="3">
        <v>1996</v>
      </c>
      <c r="B125" s="196">
        <v>8.2708333333333339</v>
      </c>
      <c r="C125" s="196">
        <v>8.25</v>
      </c>
      <c r="D125" s="199">
        <v>5.0200000000000005</v>
      </c>
      <c r="E125" s="199">
        <v>5</v>
      </c>
      <c r="F125" s="284">
        <v>5.0058333333333342</v>
      </c>
      <c r="G125" s="284">
        <v>4.91</v>
      </c>
      <c r="H125" s="35" t="s">
        <v>0</v>
      </c>
      <c r="I125" s="27"/>
      <c r="J125" s="1">
        <v>41883</v>
      </c>
      <c r="K125" s="142">
        <v>6.54</v>
      </c>
      <c r="L125" s="3">
        <v>2005</v>
      </c>
      <c r="M125" s="3" t="s">
        <v>0</v>
      </c>
      <c r="N125" s="3" t="s">
        <v>0</v>
      </c>
      <c r="O125" s="142">
        <v>0</v>
      </c>
      <c r="P125" s="110">
        <v>34516</v>
      </c>
      <c r="Q125" s="111">
        <v>4.85666666666667</v>
      </c>
      <c r="R125" s="111"/>
      <c r="S125" s="102" t="s">
        <v>235</v>
      </c>
      <c r="T125" s="35" t="s">
        <v>0</v>
      </c>
      <c r="U125" s="35" t="s">
        <v>0</v>
      </c>
      <c r="V125" s="35" t="s">
        <v>0</v>
      </c>
      <c r="W125" s="35"/>
      <c r="X125" s="110">
        <v>31188</v>
      </c>
      <c r="Y125" s="111">
        <v>7.5</v>
      </c>
      <c r="Z125" s="35" t="s">
        <v>0</v>
      </c>
      <c r="AA125" s="35" t="s">
        <v>0</v>
      </c>
      <c r="AB125" s="114">
        <v>28384</v>
      </c>
      <c r="AC125" s="51">
        <v>7.25</v>
      </c>
      <c r="AE125" s="213">
        <v>22981</v>
      </c>
      <c r="AF125" s="212">
        <v>2.87</v>
      </c>
      <c r="AG125" s="212">
        <v>3.01</v>
      </c>
      <c r="AH125" s="212">
        <v>3.37</v>
      </c>
      <c r="AI125" s="212">
        <v>3.56</v>
      </c>
      <c r="AJ125" s="212">
        <v>3.86</v>
      </c>
      <c r="AK125" s="212">
        <v>3.92</v>
      </c>
      <c r="AL125" s="212">
        <v>4.5</v>
      </c>
      <c r="AM125" s="212"/>
    </row>
    <row r="126" spans="1:39" x14ac:dyDescent="0.3">
      <c r="A126" s="3">
        <v>1997</v>
      </c>
      <c r="B126" s="196">
        <v>8.4416666666666664</v>
      </c>
      <c r="C126" s="196">
        <v>8.5</v>
      </c>
      <c r="D126" s="200">
        <v>5</v>
      </c>
      <c r="E126" s="200">
        <v>5</v>
      </c>
      <c r="F126" s="284">
        <v>5.060833333333334</v>
      </c>
      <c r="G126" s="284">
        <v>5.16</v>
      </c>
      <c r="H126" s="35" t="s">
        <v>0</v>
      </c>
      <c r="I126" s="27"/>
      <c r="J126" s="1">
        <v>41974</v>
      </c>
      <c r="K126" s="142">
        <v>6.28</v>
      </c>
      <c r="L126" s="3">
        <v>2006</v>
      </c>
      <c r="M126" s="3" t="s">
        <v>0</v>
      </c>
      <c r="N126" s="3" t="s">
        <v>0</v>
      </c>
      <c r="O126" s="142">
        <v>0</v>
      </c>
      <c r="P126" s="110">
        <v>34608</v>
      </c>
      <c r="Q126" s="111">
        <v>5.8633333333333297</v>
      </c>
      <c r="R126" s="111"/>
      <c r="S126" s="102" t="s">
        <v>236</v>
      </c>
      <c r="T126" s="35" t="s">
        <v>0</v>
      </c>
      <c r="U126" s="35" t="s">
        <v>0</v>
      </c>
      <c r="V126" s="35" t="s">
        <v>0</v>
      </c>
      <c r="W126" s="35"/>
      <c r="X126" s="110">
        <v>31478</v>
      </c>
      <c r="Y126" s="111">
        <v>7</v>
      </c>
      <c r="Z126" s="35" t="s">
        <v>0</v>
      </c>
      <c r="AA126" s="35" t="s">
        <v>0</v>
      </c>
      <c r="AB126" s="114">
        <v>28405</v>
      </c>
      <c r="AC126" s="51">
        <v>7.5</v>
      </c>
      <c r="AE126" s="224">
        <v>23012</v>
      </c>
      <c r="AF126" s="212">
        <v>2.91</v>
      </c>
      <c r="AG126" s="212">
        <v>3.04</v>
      </c>
      <c r="AH126" s="212">
        <v>3.4</v>
      </c>
      <c r="AI126" s="212">
        <v>3.58</v>
      </c>
      <c r="AJ126" s="212">
        <v>3.83</v>
      </c>
      <c r="AK126" s="212">
        <v>3.94</v>
      </c>
      <c r="AL126" s="212">
        <v>4.5</v>
      </c>
      <c r="AM126" s="212"/>
    </row>
    <row r="127" spans="1:39" x14ac:dyDescent="0.3">
      <c r="A127" s="3">
        <v>1998</v>
      </c>
      <c r="B127" s="196">
        <v>8.3541666666666661</v>
      </c>
      <c r="C127" s="196">
        <v>7.75</v>
      </c>
      <c r="D127" s="201">
        <v>4.9158333333333335</v>
      </c>
      <c r="E127" s="201">
        <v>4.5</v>
      </c>
      <c r="F127" s="283">
        <v>4.7766666666666664</v>
      </c>
      <c r="G127" s="283">
        <v>4.3899999999999997</v>
      </c>
      <c r="H127" s="35" t="s">
        <v>0</v>
      </c>
      <c r="I127" s="27"/>
      <c r="J127" s="1">
        <v>42064</v>
      </c>
      <c r="K127" s="142">
        <v>4.2300000000000004</v>
      </c>
      <c r="L127" s="3">
        <v>2007</v>
      </c>
      <c r="M127" s="3" t="s">
        <v>0</v>
      </c>
      <c r="N127" s="3" t="s">
        <v>0</v>
      </c>
      <c r="O127" s="142">
        <v>6.64</v>
      </c>
      <c r="P127" s="110">
        <v>34700</v>
      </c>
      <c r="Q127" s="111">
        <v>6.18333333333333</v>
      </c>
      <c r="R127" s="111"/>
      <c r="S127" s="102" t="s">
        <v>237</v>
      </c>
      <c r="T127" s="35" t="s">
        <v>0</v>
      </c>
      <c r="U127" s="35" t="s">
        <v>0</v>
      </c>
      <c r="V127" s="35" t="s">
        <v>0</v>
      </c>
      <c r="W127" s="35"/>
      <c r="X127" s="110">
        <v>31524</v>
      </c>
      <c r="Y127" s="111">
        <v>6.5</v>
      </c>
      <c r="Z127" s="35" t="s">
        <v>0</v>
      </c>
      <c r="AA127" s="35" t="s">
        <v>0</v>
      </c>
      <c r="AB127" s="114">
        <v>28422</v>
      </c>
      <c r="AC127" s="51">
        <v>7.75</v>
      </c>
      <c r="AE127" s="223">
        <v>23043</v>
      </c>
      <c r="AF127" s="212">
        <v>2.92</v>
      </c>
      <c r="AG127" s="212">
        <v>3.01</v>
      </c>
      <c r="AH127" s="212">
        <v>3.39</v>
      </c>
      <c r="AI127" s="212">
        <v>3.66</v>
      </c>
      <c r="AJ127" s="212">
        <v>3.92</v>
      </c>
      <c r="AK127" s="212">
        <v>3.97</v>
      </c>
      <c r="AL127" s="212">
        <v>4.5</v>
      </c>
      <c r="AM127" s="212"/>
    </row>
    <row r="128" spans="1:39" x14ac:dyDescent="0.3">
      <c r="A128" s="3">
        <v>1999</v>
      </c>
      <c r="B128" s="196">
        <v>7.9941666666666675</v>
      </c>
      <c r="C128" s="196">
        <v>8.5</v>
      </c>
      <c r="D128" s="201">
        <v>4.6183333333333332</v>
      </c>
      <c r="E128" s="201">
        <v>5</v>
      </c>
      <c r="F128" s="283">
        <v>4.6383333333333336</v>
      </c>
      <c r="G128" s="283">
        <v>5.2</v>
      </c>
      <c r="H128" s="35" t="s">
        <v>0</v>
      </c>
      <c r="I128" s="27"/>
      <c r="J128" s="1">
        <v>42156</v>
      </c>
      <c r="K128" s="142">
        <v>4.3099999999999996</v>
      </c>
      <c r="L128" s="3">
        <v>2008</v>
      </c>
      <c r="M128" s="3" t="s">
        <v>0</v>
      </c>
      <c r="N128" s="3" t="s">
        <v>0</v>
      </c>
      <c r="O128" s="142">
        <v>6.63</v>
      </c>
      <c r="P128" s="110">
        <v>34790</v>
      </c>
      <c r="Q128" s="111">
        <v>6.01</v>
      </c>
      <c r="R128" s="111"/>
      <c r="S128" s="102" t="s">
        <v>238</v>
      </c>
      <c r="T128" s="35" t="s">
        <v>0</v>
      </c>
      <c r="U128" s="35" t="s">
        <v>0</v>
      </c>
      <c r="V128" s="35" t="s">
        <v>0</v>
      </c>
      <c r="W128" s="35"/>
      <c r="X128" s="110">
        <v>31604</v>
      </c>
      <c r="Y128" s="111">
        <v>6</v>
      </c>
      <c r="Z128" s="35" t="s">
        <v>0</v>
      </c>
      <c r="AA128" s="35" t="s">
        <v>0</v>
      </c>
      <c r="AB128" s="114">
        <v>28500</v>
      </c>
      <c r="AC128" s="51">
        <v>8</v>
      </c>
      <c r="AE128" s="222">
        <v>23071</v>
      </c>
      <c r="AF128" s="212">
        <v>2.89</v>
      </c>
      <c r="AG128" s="212">
        <v>3.03</v>
      </c>
      <c r="AH128" s="212">
        <v>3.41</v>
      </c>
      <c r="AI128" s="212">
        <v>3.68</v>
      </c>
      <c r="AJ128" s="212">
        <v>3.93</v>
      </c>
      <c r="AK128" s="212">
        <v>3.98</v>
      </c>
      <c r="AL128" s="212">
        <v>4.5</v>
      </c>
      <c r="AM128" s="212"/>
    </row>
    <row r="129" spans="1:39" x14ac:dyDescent="0.3">
      <c r="A129" s="3">
        <v>2000</v>
      </c>
      <c r="B129" s="196">
        <v>9.2333333333333343</v>
      </c>
      <c r="C129" s="196">
        <v>9.5</v>
      </c>
      <c r="D129" s="201">
        <v>5.732499999999999</v>
      </c>
      <c r="E129" s="201">
        <v>6</v>
      </c>
      <c r="F129" s="283">
        <v>5.8166666666666664</v>
      </c>
      <c r="G129" s="283">
        <v>5.77</v>
      </c>
      <c r="H129" s="35" t="s">
        <v>0</v>
      </c>
      <c r="I129" s="27"/>
      <c r="J129" s="1">
        <v>42248</v>
      </c>
      <c r="K129" s="142">
        <v>3.9</v>
      </c>
      <c r="L129" s="3">
        <v>2009</v>
      </c>
      <c r="M129" s="3" t="s">
        <v>0</v>
      </c>
      <c r="N129" s="3" t="s">
        <v>0</v>
      </c>
      <c r="O129" s="142">
        <v>6.74</v>
      </c>
      <c r="P129" s="110">
        <v>34881</v>
      </c>
      <c r="Q129" s="111">
        <v>5.7566666666666695</v>
      </c>
      <c r="R129" s="111"/>
      <c r="S129" s="102" t="s">
        <v>239</v>
      </c>
      <c r="T129" s="35" t="s">
        <v>0</v>
      </c>
      <c r="U129" s="35" t="s">
        <v>0</v>
      </c>
      <c r="V129" s="35" t="s">
        <v>0</v>
      </c>
      <c r="W129" s="35"/>
      <c r="X129" s="110">
        <v>31646</v>
      </c>
      <c r="Y129" s="111">
        <v>5.5</v>
      </c>
      <c r="Z129" s="35" t="s">
        <v>0</v>
      </c>
      <c r="AA129" s="35" t="s">
        <v>0</v>
      </c>
      <c r="AB129" s="114">
        <v>28615</v>
      </c>
      <c r="AC129" s="51">
        <v>8.25</v>
      </c>
      <c r="AE129" s="221">
        <v>23102</v>
      </c>
      <c r="AF129" s="212">
        <v>2.9</v>
      </c>
      <c r="AG129" s="212">
        <v>3.11</v>
      </c>
      <c r="AH129" s="212">
        <v>3.5</v>
      </c>
      <c r="AI129" s="212">
        <v>3.74</v>
      </c>
      <c r="AJ129" s="212">
        <v>3.97</v>
      </c>
      <c r="AK129" s="212">
        <v>4.03</v>
      </c>
      <c r="AL129" s="212">
        <v>4.5</v>
      </c>
      <c r="AM129" s="212"/>
    </row>
    <row r="130" spans="1:39" x14ac:dyDescent="0.3">
      <c r="A130" s="3">
        <v>2001</v>
      </c>
      <c r="B130" s="196">
        <v>6.9216666666666669</v>
      </c>
      <c r="C130" s="196">
        <v>4.84</v>
      </c>
      <c r="D130" s="201">
        <v>3.41</v>
      </c>
      <c r="E130" s="201">
        <v>1.33</v>
      </c>
      <c r="F130" s="283">
        <v>3.3883333333333323</v>
      </c>
      <c r="G130" s="283">
        <v>1.69</v>
      </c>
      <c r="H130" s="35" t="s">
        <v>0</v>
      </c>
      <c r="I130" s="27"/>
      <c r="J130" s="1">
        <v>42339</v>
      </c>
      <c r="K130" s="142">
        <v>3.62</v>
      </c>
      <c r="L130" s="273">
        <v>2010</v>
      </c>
      <c r="M130" s="273" t="s">
        <v>0</v>
      </c>
      <c r="N130" s="273" t="s">
        <v>0</v>
      </c>
      <c r="O130" s="142">
        <v>6.58</v>
      </c>
      <c r="P130" s="110">
        <v>34973</v>
      </c>
      <c r="Q130" s="111">
        <v>5.7166666666666694</v>
      </c>
      <c r="R130" s="111"/>
      <c r="S130" s="102" t="s">
        <v>240</v>
      </c>
      <c r="T130" s="35" t="s">
        <v>0</v>
      </c>
      <c r="U130" s="35" t="s">
        <v>0</v>
      </c>
      <c r="V130" s="35" t="s">
        <v>0</v>
      </c>
      <c r="W130" s="35"/>
      <c r="X130" s="110">
        <v>32029</v>
      </c>
      <c r="Y130" s="111">
        <v>6</v>
      </c>
      <c r="Z130" s="35" t="s">
        <v>0</v>
      </c>
      <c r="AA130" s="35" t="s">
        <v>0</v>
      </c>
      <c r="AB130" s="114">
        <v>28636</v>
      </c>
      <c r="AC130" s="51">
        <v>8.5</v>
      </c>
      <c r="AE130" s="220">
        <v>23132</v>
      </c>
      <c r="AF130" s="212">
        <v>2.93</v>
      </c>
      <c r="AG130" s="212">
        <v>3.12</v>
      </c>
      <c r="AH130" s="212">
        <v>3.54</v>
      </c>
      <c r="AI130" s="212">
        <v>3.72</v>
      </c>
      <c r="AJ130" s="212">
        <v>3.93</v>
      </c>
      <c r="AK130" s="212">
        <v>4.0199999999999996</v>
      </c>
      <c r="AL130" s="212">
        <v>4.5</v>
      </c>
      <c r="AM130" s="212"/>
    </row>
    <row r="131" spans="1:39" x14ac:dyDescent="0.3">
      <c r="A131" s="3">
        <v>2002</v>
      </c>
      <c r="B131" s="196">
        <v>4.6749999999999998</v>
      </c>
      <c r="C131" s="196">
        <v>4.25</v>
      </c>
      <c r="D131" s="201">
        <v>1.1733333333333333</v>
      </c>
      <c r="E131" s="201">
        <v>0.75</v>
      </c>
      <c r="F131" s="283">
        <v>1.6024999999999998</v>
      </c>
      <c r="G131" s="283">
        <v>1.19</v>
      </c>
      <c r="H131" s="35" t="s">
        <v>0</v>
      </c>
      <c r="I131" s="27"/>
      <c r="J131" s="1">
        <v>42430</v>
      </c>
      <c r="K131" s="142">
        <v>3.5</v>
      </c>
      <c r="L131" s="142"/>
      <c r="M131" s="142"/>
      <c r="N131" s="142"/>
      <c r="O131" s="142">
        <v>6.5</v>
      </c>
      <c r="P131" s="110">
        <v>35065</v>
      </c>
      <c r="Q131" s="111">
        <v>5.2766666666666699</v>
      </c>
      <c r="R131" s="111"/>
      <c r="S131" s="102" t="s">
        <v>241</v>
      </c>
      <c r="T131" s="35" t="s">
        <v>0</v>
      </c>
      <c r="U131" s="35" t="s">
        <v>0</v>
      </c>
      <c r="V131" s="35" t="s">
        <v>0</v>
      </c>
      <c r="W131" s="35"/>
      <c r="X131" s="110">
        <v>32364</v>
      </c>
      <c r="Y131" s="111">
        <v>6.5</v>
      </c>
      <c r="Z131" s="35" t="s">
        <v>0</v>
      </c>
      <c r="AA131" s="35" t="s">
        <v>0</v>
      </c>
      <c r="AB131" s="114">
        <v>28657</v>
      </c>
      <c r="AC131" s="51">
        <v>8.75</v>
      </c>
      <c r="AE131" s="219">
        <v>23163</v>
      </c>
      <c r="AF131" s="212">
        <v>2.99</v>
      </c>
      <c r="AG131" s="212">
        <v>3.2</v>
      </c>
      <c r="AH131" s="212">
        <v>3.61</v>
      </c>
      <c r="AI131" s="212">
        <v>3.81</v>
      </c>
      <c r="AJ131" s="212">
        <v>3.99</v>
      </c>
      <c r="AK131" s="212">
        <v>4.0199999999999996</v>
      </c>
      <c r="AL131" s="212">
        <v>4.5</v>
      </c>
      <c r="AM131" s="212"/>
    </row>
    <row r="132" spans="1:39" x14ac:dyDescent="0.3">
      <c r="A132" s="3">
        <v>2003</v>
      </c>
      <c r="B132" s="196">
        <v>4.1224999999999996</v>
      </c>
      <c r="C132" s="196">
        <v>4</v>
      </c>
      <c r="D132" s="201">
        <v>2.1041666666666665</v>
      </c>
      <c r="E132" s="201">
        <v>2</v>
      </c>
      <c r="F132" s="283">
        <v>1.0108333333333333</v>
      </c>
      <c r="G132" s="283">
        <v>0.9</v>
      </c>
      <c r="H132" s="35" t="s">
        <v>0</v>
      </c>
      <c r="I132" s="27"/>
      <c r="J132" s="1">
        <v>42522</v>
      </c>
      <c r="K132" s="142">
        <v>3.67</v>
      </c>
      <c r="L132" s="142"/>
      <c r="M132" s="142"/>
      <c r="N132" s="142"/>
      <c r="O132" s="142">
        <v>6.53</v>
      </c>
      <c r="P132" s="110">
        <v>35156</v>
      </c>
      <c r="Q132" s="111">
        <v>5.39333333333333</v>
      </c>
      <c r="R132" s="111"/>
      <c r="S132" s="102" t="s">
        <v>242</v>
      </c>
      <c r="T132" s="35" t="s">
        <v>0</v>
      </c>
      <c r="U132" s="35" t="s">
        <v>0</v>
      </c>
      <c r="V132" s="35" t="s">
        <v>0</v>
      </c>
      <c r="W132" s="35"/>
      <c r="X132" s="110">
        <v>32563</v>
      </c>
      <c r="Y132" s="111">
        <v>7</v>
      </c>
      <c r="Z132" s="35" t="s">
        <v>0</v>
      </c>
      <c r="AA132" s="35" t="s">
        <v>0</v>
      </c>
      <c r="AB132" s="114">
        <v>28671</v>
      </c>
      <c r="AC132" s="51">
        <v>9</v>
      </c>
      <c r="AE132" s="218">
        <v>23193</v>
      </c>
      <c r="AF132" s="212">
        <v>3.18</v>
      </c>
      <c r="AG132" s="212">
        <v>3.48</v>
      </c>
      <c r="AH132" s="212">
        <v>3.76</v>
      </c>
      <c r="AI132" s="212">
        <v>3.89</v>
      </c>
      <c r="AJ132" s="212">
        <v>4.0199999999999996</v>
      </c>
      <c r="AK132" s="212">
        <v>4.0599999999999996</v>
      </c>
      <c r="AL132" s="212">
        <v>4.5</v>
      </c>
      <c r="AM132" s="212"/>
    </row>
    <row r="133" spans="1:39" ht="15.75" customHeight="1" x14ac:dyDescent="0.3">
      <c r="A133" s="3">
        <v>2004</v>
      </c>
      <c r="B133" s="196">
        <v>4.3416666666666659</v>
      </c>
      <c r="C133" s="196">
        <v>5.15</v>
      </c>
      <c r="D133" s="201">
        <v>2.3958333333333335</v>
      </c>
      <c r="E133" s="201">
        <v>3.25</v>
      </c>
      <c r="F133" s="283">
        <v>1.3716666666666668</v>
      </c>
      <c r="G133" s="283">
        <v>2.19</v>
      </c>
      <c r="H133" s="35" t="s">
        <v>0</v>
      </c>
      <c r="I133" s="27"/>
      <c r="J133" s="1">
        <v>42614</v>
      </c>
      <c r="K133" s="142">
        <v>4.17</v>
      </c>
      <c r="L133" s="142"/>
      <c r="M133" s="142"/>
      <c r="N133" s="142"/>
      <c r="O133" s="142">
        <v>6.55</v>
      </c>
      <c r="P133" s="110">
        <v>35247</v>
      </c>
      <c r="Q133" s="111">
        <v>5.48</v>
      </c>
      <c r="R133" s="111"/>
      <c r="S133" s="102" t="s">
        <v>243</v>
      </c>
      <c r="T133" s="35" t="s">
        <v>0</v>
      </c>
      <c r="U133" s="35" t="s">
        <v>0</v>
      </c>
      <c r="V133" s="35" t="s">
        <v>0</v>
      </c>
      <c r="W133" s="35"/>
      <c r="X133" s="110">
        <v>33226</v>
      </c>
      <c r="Y133" s="111">
        <v>6.5</v>
      </c>
      <c r="Z133" s="35" t="s">
        <v>0</v>
      </c>
      <c r="AA133" s="35" t="s">
        <v>0</v>
      </c>
      <c r="AB133" s="114">
        <v>28734</v>
      </c>
      <c r="AC133" s="51">
        <v>9.25</v>
      </c>
      <c r="AE133" s="217">
        <v>23224</v>
      </c>
      <c r="AF133" s="212">
        <v>3.32</v>
      </c>
      <c r="AG133" s="212">
        <v>3.53</v>
      </c>
      <c r="AH133" s="212">
        <v>3.77</v>
      </c>
      <c r="AI133" s="212">
        <v>3.89</v>
      </c>
      <c r="AJ133" s="212">
        <v>4</v>
      </c>
      <c r="AK133" s="212">
        <v>4.03</v>
      </c>
      <c r="AL133" s="212">
        <v>4.5</v>
      </c>
      <c r="AM133" s="212"/>
    </row>
    <row r="134" spans="1:39" x14ac:dyDescent="0.3">
      <c r="A134" s="3">
        <v>2005</v>
      </c>
      <c r="B134" s="196">
        <v>6.1866666666666674</v>
      </c>
      <c r="C134" s="196">
        <v>7.15</v>
      </c>
      <c r="D134" s="201">
        <v>4.25</v>
      </c>
      <c r="E134" s="201">
        <v>5.25</v>
      </c>
      <c r="F134" s="283">
        <v>3.1466666666666669</v>
      </c>
      <c r="G134" s="283">
        <v>3.89</v>
      </c>
      <c r="H134" s="35" t="s">
        <v>0</v>
      </c>
      <c r="I134" s="27"/>
      <c r="J134" s="1">
        <v>42705</v>
      </c>
      <c r="K134" s="142">
        <v>4.03</v>
      </c>
      <c r="L134" s="142"/>
      <c r="M134" s="142"/>
      <c r="N134" s="142"/>
      <c r="O134" s="142">
        <v>6.47</v>
      </c>
      <c r="P134" s="110">
        <v>35339</v>
      </c>
      <c r="Q134" s="111">
        <v>5.41</v>
      </c>
      <c r="R134" s="111"/>
      <c r="S134" s="102" t="s">
        <v>244</v>
      </c>
      <c r="T134" s="35" t="s">
        <v>0</v>
      </c>
      <c r="U134" s="35" t="s">
        <v>0</v>
      </c>
      <c r="V134" s="35" t="s">
        <v>0</v>
      </c>
      <c r="W134" s="35"/>
      <c r="X134" s="110">
        <v>33273</v>
      </c>
      <c r="Y134" s="111">
        <v>6</v>
      </c>
      <c r="Z134" s="35" t="s">
        <v>0</v>
      </c>
      <c r="AA134" s="35" t="s">
        <v>0</v>
      </c>
      <c r="AB134" s="114">
        <v>28748</v>
      </c>
      <c r="AC134" s="51">
        <v>9.5</v>
      </c>
      <c r="AE134" s="216">
        <v>23255</v>
      </c>
      <c r="AF134" s="212">
        <v>3.38</v>
      </c>
      <c r="AG134" s="212">
        <v>3.57</v>
      </c>
      <c r="AH134" s="212">
        <v>3.82</v>
      </c>
      <c r="AI134" s="212">
        <v>3.96</v>
      </c>
      <c r="AJ134" s="212">
        <v>4.08</v>
      </c>
      <c r="AK134" s="212">
        <v>4.09</v>
      </c>
      <c r="AL134" s="212">
        <v>4.5</v>
      </c>
      <c r="AM134" s="212"/>
    </row>
    <row r="135" spans="1:39" x14ac:dyDescent="0.3">
      <c r="A135" s="3">
        <v>2006</v>
      </c>
      <c r="B135" s="196">
        <v>7.9574999999999996</v>
      </c>
      <c r="C135" s="196">
        <v>8.25</v>
      </c>
      <c r="D135" s="201">
        <v>6.020833333333333</v>
      </c>
      <c r="E135" s="201">
        <v>6.25</v>
      </c>
      <c r="F135" s="283">
        <v>4.7266666666666675</v>
      </c>
      <c r="G135" s="283">
        <v>4.8499999999999996</v>
      </c>
      <c r="H135" s="35" t="s">
        <v>0</v>
      </c>
      <c r="I135" s="27"/>
      <c r="J135" s="1">
        <v>42795</v>
      </c>
      <c r="K135" s="142">
        <v>4.32</v>
      </c>
      <c r="L135" s="142"/>
      <c r="M135" s="142"/>
      <c r="N135" s="142"/>
      <c r="O135" s="142">
        <v>6.45</v>
      </c>
      <c r="P135" s="110">
        <v>35431</v>
      </c>
      <c r="Q135" s="111">
        <v>5.4433333333333298</v>
      </c>
      <c r="R135" s="111"/>
      <c r="S135" s="102" t="s">
        <v>245</v>
      </c>
      <c r="T135" s="35" t="s">
        <v>0</v>
      </c>
      <c r="U135" s="35" t="s">
        <v>0</v>
      </c>
      <c r="V135" s="35" t="s">
        <v>0</v>
      </c>
      <c r="W135" s="35"/>
      <c r="X135" s="110">
        <v>33360</v>
      </c>
      <c r="Y135" s="111">
        <v>5.5</v>
      </c>
      <c r="Z135" s="35" t="s">
        <v>0</v>
      </c>
      <c r="AA135" s="35" t="s">
        <v>0</v>
      </c>
      <c r="AB135" s="114">
        <v>28761</v>
      </c>
      <c r="AC135" s="51">
        <v>9.75</v>
      </c>
      <c r="AE135" s="215">
        <v>23285</v>
      </c>
      <c r="AF135" s="212">
        <v>3.45</v>
      </c>
      <c r="AG135" s="212">
        <v>3.64</v>
      </c>
      <c r="AH135" s="212">
        <v>3.87</v>
      </c>
      <c r="AI135" s="212">
        <v>3.97</v>
      </c>
      <c r="AJ135" s="212">
        <v>4.1100000000000003</v>
      </c>
      <c r="AK135" s="212">
        <v>4.12</v>
      </c>
      <c r="AL135" s="212">
        <v>4.5</v>
      </c>
      <c r="AM135" s="212"/>
    </row>
    <row r="136" spans="1:39" x14ac:dyDescent="0.3">
      <c r="A136" s="3">
        <v>2007</v>
      </c>
      <c r="B136" s="196">
        <v>8.0499999999999989</v>
      </c>
      <c r="C136" s="196">
        <v>7.33</v>
      </c>
      <c r="D136" s="202">
        <v>5.791666666666667</v>
      </c>
      <c r="E136" s="201">
        <v>4.75</v>
      </c>
      <c r="F136" s="283">
        <v>4.3533333333333344</v>
      </c>
      <c r="G136" s="283">
        <v>3</v>
      </c>
      <c r="H136" s="35" t="s">
        <v>0</v>
      </c>
      <c r="I136" s="27"/>
      <c r="J136" s="1">
        <v>42887</v>
      </c>
      <c r="K136" s="142">
        <v>5.03</v>
      </c>
      <c r="L136" s="142"/>
      <c r="M136" s="142"/>
      <c r="N136" s="142"/>
      <c r="O136" s="142">
        <v>6.69</v>
      </c>
      <c r="P136" s="110">
        <v>35521</v>
      </c>
      <c r="Q136" s="111">
        <v>5.69</v>
      </c>
      <c r="R136" s="111"/>
      <c r="S136" s="102" t="s">
        <v>246</v>
      </c>
      <c r="T136" s="35" t="s">
        <v>0</v>
      </c>
      <c r="U136" s="35" t="s">
        <v>0</v>
      </c>
      <c r="V136" s="35" t="s">
        <v>0</v>
      </c>
      <c r="W136" s="35"/>
      <c r="X136" s="110">
        <v>33498</v>
      </c>
      <c r="Y136" s="111">
        <v>5</v>
      </c>
      <c r="Z136" s="35" t="s">
        <v>0</v>
      </c>
      <c r="AA136" s="35" t="s">
        <v>0</v>
      </c>
      <c r="AB136" s="114">
        <v>28776</v>
      </c>
      <c r="AC136" s="51">
        <v>10</v>
      </c>
      <c r="AE136" s="214">
        <v>23316</v>
      </c>
      <c r="AF136" s="212">
        <v>3.52</v>
      </c>
      <c r="AG136" s="212">
        <v>3.74</v>
      </c>
      <c r="AH136" s="212">
        <v>3.95</v>
      </c>
      <c r="AI136" s="212">
        <v>4.01</v>
      </c>
      <c r="AJ136" s="212">
        <v>4.12</v>
      </c>
      <c r="AK136" s="212">
        <v>4.16</v>
      </c>
      <c r="AL136" s="212">
        <v>4.5</v>
      </c>
      <c r="AM136" s="212"/>
    </row>
    <row r="137" spans="1:39" x14ac:dyDescent="0.3">
      <c r="A137" s="3">
        <v>2008</v>
      </c>
      <c r="B137" s="196">
        <v>5.0875000000000004</v>
      </c>
      <c r="C137" s="196">
        <v>3.61</v>
      </c>
      <c r="D137" s="266">
        <v>2.1666666666666665</v>
      </c>
      <c r="E137" s="279">
        <v>0.5</v>
      </c>
      <c r="F137" s="284">
        <v>1.3650000000000004</v>
      </c>
      <c r="G137" s="284">
        <v>0.03</v>
      </c>
      <c r="H137" s="35" t="s">
        <v>0</v>
      </c>
      <c r="I137" s="27"/>
      <c r="J137" s="1">
        <v>42979</v>
      </c>
      <c r="K137" s="142">
        <v>5.26</v>
      </c>
      <c r="L137" s="142"/>
      <c r="M137" s="142"/>
      <c r="N137" s="142"/>
      <c r="O137" s="142">
        <v>6.85</v>
      </c>
      <c r="P137" s="110">
        <v>35612</v>
      </c>
      <c r="Q137" s="111">
        <v>5.6</v>
      </c>
      <c r="R137" s="111"/>
      <c r="S137" s="102" t="s">
        <v>247</v>
      </c>
      <c r="T137" s="35" t="s">
        <v>0</v>
      </c>
      <c r="U137" s="35" t="s">
        <v>0</v>
      </c>
      <c r="V137" s="35" t="s">
        <v>0</v>
      </c>
      <c r="W137" s="35"/>
      <c r="X137" s="110">
        <v>33549</v>
      </c>
      <c r="Y137" s="111">
        <v>4.5</v>
      </c>
      <c r="Z137" s="35" t="s">
        <v>0</v>
      </c>
      <c r="AA137" s="35" t="s">
        <v>0</v>
      </c>
      <c r="AB137" s="114">
        <v>28790</v>
      </c>
      <c r="AC137" s="51">
        <v>10.25</v>
      </c>
      <c r="AE137" s="213">
        <v>23346</v>
      </c>
      <c r="AF137" s="212">
        <v>3.52</v>
      </c>
      <c r="AG137" s="212">
        <v>3.81</v>
      </c>
      <c r="AH137" s="212">
        <v>4.01</v>
      </c>
      <c r="AI137" s="212">
        <v>4.04</v>
      </c>
      <c r="AJ137" s="212">
        <v>4.13</v>
      </c>
      <c r="AK137" s="212">
        <v>4.1900000000000004</v>
      </c>
      <c r="AL137" s="212">
        <v>4.5</v>
      </c>
      <c r="AM137" s="212"/>
    </row>
    <row r="138" spans="1:39" x14ac:dyDescent="0.3">
      <c r="A138" s="3">
        <v>2009</v>
      </c>
      <c r="B138" s="196">
        <v>3.25</v>
      </c>
      <c r="C138" s="196">
        <v>3.25</v>
      </c>
      <c r="D138" s="266">
        <v>0.5</v>
      </c>
      <c r="E138" s="279">
        <v>0.5</v>
      </c>
      <c r="F138" s="284">
        <v>0.15</v>
      </c>
      <c r="G138" s="284">
        <v>0.05</v>
      </c>
      <c r="H138" s="35" t="s">
        <v>0</v>
      </c>
      <c r="I138" s="27"/>
      <c r="J138" s="1">
        <v>43070</v>
      </c>
      <c r="K138" s="142">
        <v>5.69</v>
      </c>
      <c r="L138" s="142"/>
      <c r="M138" s="142"/>
      <c r="N138" s="142"/>
      <c r="O138" s="142">
        <v>7.07</v>
      </c>
      <c r="P138" s="110">
        <v>35704</v>
      </c>
      <c r="Q138" s="111">
        <v>5.73</v>
      </c>
      <c r="R138" s="111"/>
      <c r="S138" s="102" t="s">
        <v>248</v>
      </c>
      <c r="T138" s="35" t="s">
        <v>0</v>
      </c>
      <c r="U138" s="35" t="s">
        <v>0</v>
      </c>
      <c r="V138" s="35" t="s">
        <v>0</v>
      </c>
      <c r="W138" s="35"/>
      <c r="X138" s="110">
        <v>33596</v>
      </c>
      <c r="Y138" s="111">
        <v>3.5</v>
      </c>
      <c r="Z138" s="35" t="s">
        <v>0</v>
      </c>
      <c r="AA138" s="35" t="s">
        <v>0</v>
      </c>
      <c r="AB138" s="114">
        <v>28795</v>
      </c>
      <c r="AC138" s="51">
        <v>10.5</v>
      </c>
      <c r="AE138" s="224">
        <v>23377</v>
      </c>
      <c r="AF138" s="212">
        <v>3.52</v>
      </c>
      <c r="AG138" s="212">
        <v>3.79</v>
      </c>
      <c r="AH138" s="212">
        <v>4.04</v>
      </c>
      <c r="AI138" s="212">
        <v>4.07</v>
      </c>
      <c r="AJ138" s="212">
        <v>4.17</v>
      </c>
      <c r="AK138" s="212">
        <v>4.1900000000000004</v>
      </c>
      <c r="AL138" s="212">
        <v>4.5</v>
      </c>
      <c r="AM138" s="212"/>
    </row>
    <row r="139" spans="1:39" ht="15.75" customHeight="1" x14ac:dyDescent="0.3">
      <c r="A139" s="3">
        <v>2010</v>
      </c>
      <c r="B139" s="196">
        <v>3.25</v>
      </c>
      <c r="C139" s="196">
        <v>3.25</v>
      </c>
      <c r="D139" s="266">
        <v>0.72916666666666663</v>
      </c>
      <c r="E139" s="279">
        <v>0.75</v>
      </c>
      <c r="F139" s="284">
        <v>0.13666666666666669</v>
      </c>
      <c r="G139" s="284">
        <v>0.14000000000000001</v>
      </c>
      <c r="H139" s="35" t="s">
        <v>0</v>
      </c>
      <c r="I139" s="27"/>
      <c r="J139" s="1">
        <v>43160</v>
      </c>
      <c r="K139" s="142">
        <v>5.9</v>
      </c>
      <c r="L139" s="142"/>
      <c r="M139" s="142"/>
      <c r="N139" s="142"/>
      <c r="O139" s="142">
        <v>7.12</v>
      </c>
      <c r="P139" s="110">
        <v>35796</v>
      </c>
      <c r="Q139" s="111">
        <v>5.5533333333333301</v>
      </c>
      <c r="R139" s="111"/>
      <c r="S139" s="102" t="s">
        <v>249</v>
      </c>
      <c r="T139" s="35" t="s">
        <v>0</v>
      </c>
      <c r="U139" s="35" t="s">
        <v>0</v>
      </c>
      <c r="V139" s="35" t="s">
        <v>0</v>
      </c>
      <c r="W139" s="35"/>
      <c r="X139" s="110">
        <v>33792</v>
      </c>
      <c r="Y139" s="111">
        <v>3</v>
      </c>
      <c r="Z139" s="35" t="s">
        <v>0</v>
      </c>
      <c r="AA139" s="35" t="s">
        <v>0</v>
      </c>
      <c r="AB139" s="114">
        <v>28800</v>
      </c>
      <c r="AC139" s="51">
        <v>10.75</v>
      </c>
      <c r="AE139" s="223">
        <v>23408</v>
      </c>
      <c r="AF139" s="212">
        <v>3.53</v>
      </c>
      <c r="AG139" s="212">
        <v>3.78</v>
      </c>
      <c r="AH139" s="212">
        <v>4</v>
      </c>
      <c r="AI139" s="212">
        <v>4.03</v>
      </c>
      <c r="AJ139" s="212">
        <v>4.1500000000000004</v>
      </c>
      <c r="AK139" s="212">
        <v>4.17</v>
      </c>
      <c r="AL139" s="212">
        <v>4.5</v>
      </c>
      <c r="AM139" s="212"/>
    </row>
    <row r="140" spans="1:39" x14ac:dyDescent="0.3">
      <c r="A140" s="3">
        <v>2011</v>
      </c>
      <c r="B140" s="280">
        <v>3.25</v>
      </c>
      <c r="C140" s="280">
        <v>3.25</v>
      </c>
      <c r="D140" s="127" t="s">
        <v>0</v>
      </c>
      <c r="E140" s="127" t="s">
        <v>0</v>
      </c>
      <c r="F140" s="285">
        <v>5.2500000000000012E-2</v>
      </c>
      <c r="G140" s="285">
        <v>0.01</v>
      </c>
      <c r="H140" s="35" t="s">
        <v>0</v>
      </c>
      <c r="I140" s="27"/>
      <c r="J140" s="1">
        <v>43252</v>
      </c>
      <c r="K140" s="142">
        <v>6.08</v>
      </c>
      <c r="L140" s="142"/>
      <c r="M140" s="142"/>
      <c r="N140" s="142"/>
      <c r="O140" s="142">
        <v>7.18</v>
      </c>
      <c r="P140" s="110">
        <v>35886</v>
      </c>
      <c r="Q140" s="111">
        <v>5.59</v>
      </c>
      <c r="R140" s="111"/>
      <c r="S140" s="102" t="s">
        <v>250</v>
      </c>
      <c r="T140" s="35" t="s">
        <v>0</v>
      </c>
      <c r="U140" s="35" t="s">
        <v>0</v>
      </c>
      <c r="V140" s="35" t="s">
        <v>0</v>
      </c>
      <c r="W140" s="35"/>
      <c r="X140" s="110">
        <v>34471</v>
      </c>
      <c r="Y140" s="111">
        <v>3.5</v>
      </c>
      <c r="Z140" s="35" t="s">
        <v>0</v>
      </c>
      <c r="AA140" s="35" t="s">
        <v>0</v>
      </c>
      <c r="AB140" s="114">
        <v>28811</v>
      </c>
      <c r="AC140" s="51">
        <v>11</v>
      </c>
      <c r="AE140" s="222">
        <v>23437</v>
      </c>
      <c r="AF140" s="212">
        <v>3.54</v>
      </c>
      <c r="AG140" s="212">
        <v>3.91</v>
      </c>
      <c r="AH140" s="212">
        <v>4.12</v>
      </c>
      <c r="AI140" s="212">
        <v>4.1399999999999997</v>
      </c>
      <c r="AJ140" s="212">
        <v>4.22</v>
      </c>
      <c r="AK140" s="212">
        <v>4.22</v>
      </c>
      <c r="AL140" s="212">
        <v>4.5</v>
      </c>
      <c r="AM140" s="212"/>
    </row>
    <row r="141" spans="1:39" x14ac:dyDescent="0.3">
      <c r="A141" s="3">
        <v>2012</v>
      </c>
      <c r="B141" s="280">
        <v>3.25</v>
      </c>
      <c r="C141" s="280">
        <v>3.25</v>
      </c>
      <c r="D141" s="127" t="s">
        <v>0</v>
      </c>
      <c r="E141" s="127" t="s">
        <v>0</v>
      </c>
      <c r="F141" s="285">
        <v>8.5833333333333317E-2</v>
      </c>
      <c r="G141" s="285">
        <v>7.0000000000000007E-2</v>
      </c>
      <c r="H141" s="35" t="s">
        <v>0</v>
      </c>
      <c r="I141" s="27"/>
      <c r="J141" s="1">
        <v>43344</v>
      </c>
      <c r="K141" s="142">
        <v>6.11</v>
      </c>
      <c r="L141" s="142"/>
      <c r="M141" s="142"/>
      <c r="N141" s="142"/>
      <c r="O141" s="142">
        <v>7.26</v>
      </c>
      <c r="P141" s="110">
        <v>35977</v>
      </c>
      <c r="Q141" s="111">
        <v>5.5266666666666699</v>
      </c>
      <c r="R141" s="111"/>
      <c r="S141" s="102" t="s">
        <v>251</v>
      </c>
      <c r="T141" s="35" t="s">
        <v>0</v>
      </c>
      <c r="U141" s="35" t="s">
        <v>0</v>
      </c>
      <c r="V141" s="35" t="s">
        <v>0</v>
      </c>
      <c r="W141" s="35"/>
      <c r="X141" s="110">
        <v>34562</v>
      </c>
      <c r="Y141" s="111">
        <v>4</v>
      </c>
      <c r="Z141" s="35" t="s">
        <v>0</v>
      </c>
      <c r="AA141" s="35" t="s">
        <v>0</v>
      </c>
      <c r="AB141" s="114">
        <v>28818</v>
      </c>
      <c r="AC141" s="51">
        <v>11.5</v>
      </c>
      <c r="AE141" s="221">
        <v>23468</v>
      </c>
      <c r="AF141" s="212">
        <v>3.47</v>
      </c>
      <c r="AG141" s="212">
        <v>3.91</v>
      </c>
      <c r="AH141" s="212">
        <v>4.1500000000000004</v>
      </c>
      <c r="AI141" s="212">
        <v>4.1500000000000004</v>
      </c>
      <c r="AJ141" s="212">
        <v>4.2300000000000004</v>
      </c>
      <c r="AK141" s="212">
        <v>4.24</v>
      </c>
      <c r="AL141" s="212">
        <v>4.5</v>
      </c>
      <c r="AM141" s="212"/>
    </row>
    <row r="142" spans="1:39" x14ac:dyDescent="0.3">
      <c r="A142" s="3">
        <v>2013</v>
      </c>
      <c r="B142" s="280">
        <v>3.25</v>
      </c>
      <c r="C142" s="280">
        <v>3.25</v>
      </c>
      <c r="D142" s="127" t="s">
        <v>0</v>
      </c>
      <c r="E142" s="127" t="s">
        <v>0</v>
      </c>
      <c r="F142" s="285">
        <v>5.8333333333333327E-2</v>
      </c>
      <c r="G142" s="285">
        <v>7.0000000000000007E-2</v>
      </c>
      <c r="H142" s="35" t="s">
        <v>0</v>
      </c>
      <c r="I142" s="27"/>
      <c r="J142" s="1">
        <v>43435</v>
      </c>
      <c r="K142" s="142">
        <v>6</v>
      </c>
      <c r="L142" s="142"/>
      <c r="M142" s="142"/>
      <c r="N142" s="142"/>
      <c r="O142" s="142">
        <v>7</v>
      </c>
      <c r="P142" s="110">
        <v>36069</v>
      </c>
      <c r="Q142" s="111">
        <v>5.1966666666666699</v>
      </c>
      <c r="R142" s="111"/>
      <c r="S142" s="102" t="s">
        <v>252</v>
      </c>
      <c r="T142" s="35" t="s">
        <v>0</v>
      </c>
      <c r="U142" s="35" t="s">
        <v>0</v>
      </c>
      <c r="V142" s="35" t="s">
        <v>0</v>
      </c>
      <c r="W142" s="35"/>
      <c r="X142" s="110">
        <v>34653</v>
      </c>
      <c r="Y142" s="111">
        <v>4.75</v>
      </c>
      <c r="Z142" s="35" t="s">
        <v>0</v>
      </c>
      <c r="AA142" s="35" t="s">
        <v>0</v>
      </c>
      <c r="AB142" s="114">
        <v>28850</v>
      </c>
      <c r="AC142" s="51">
        <v>11.75</v>
      </c>
      <c r="AE142" s="220">
        <v>23498</v>
      </c>
      <c r="AF142" s="212">
        <v>3.48</v>
      </c>
      <c r="AG142" s="212">
        <v>3.84</v>
      </c>
      <c r="AH142" s="212">
        <v>4.04</v>
      </c>
      <c r="AI142" s="212">
        <v>4.05</v>
      </c>
      <c r="AJ142" s="212">
        <v>4.2</v>
      </c>
      <c r="AK142" s="212">
        <v>4.2</v>
      </c>
      <c r="AL142" s="212">
        <v>4.5</v>
      </c>
      <c r="AM142" s="212"/>
    </row>
    <row r="143" spans="1:39" x14ac:dyDescent="0.3">
      <c r="A143" s="3">
        <v>2014</v>
      </c>
      <c r="B143" s="280">
        <v>3.25</v>
      </c>
      <c r="C143" s="280">
        <v>3.25</v>
      </c>
      <c r="D143" s="127" t="s">
        <v>0</v>
      </c>
      <c r="E143" s="127" t="s">
        <v>0</v>
      </c>
      <c r="F143" s="285">
        <v>3.2500000000000008E-2</v>
      </c>
      <c r="G143" s="285">
        <v>0.03</v>
      </c>
      <c r="H143" s="35" t="s">
        <v>0</v>
      </c>
      <c r="I143" s="27"/>
      <c r="J143" s="1">
        <v>43525</v>
      </c>
      <c r="K143" s="142">
        <v>5.29</v>
      </c>
      <c r="L143" s="142"/>
      <c r="M143" s="142"/>
      <c r="N143" s="142"/>
      <c r="O143" s="142">
        <v>7.12</v>
      </c>
      <c r="P143" s="110">
        <v>36161</v>
      </c>
      <c r="Q143" s="111">
        <v>4.9000000000000004</v>
      </c>
      <c r="R143" s="111"/>
      <c r="S143" s="102" t="s">
        <v>253</v>
      </c>
      <c r="T143" s="35" t="s">
        <v>0</v>
      </c>
      <c r="U143" s="35" t="s">
        <v>0</v>
      </c>
      <c r="V143" s="35" t="s">
        <v>0</v>
      </c>
      <c r="W143" s="35"/>
      <c r="X143" s="110">
        <v>34731</v>
      </c>
      <c r="Y143" s="111">
        <v>5.25</v>
      </c>
      <c r="Z143" s="35" t="s">
        <v>0</v>
      </c>
      <c r="AA143" s="35" t="s">
        <v>0</v>
      </c>
      <c r="AB143" s="114">
        <v>29025</v>
      </c>
      <c r="AC143" s="51">
        <v>11.5</v>
      </c>
      <c r="AE143" s="219">
        <v>23529</v>
      </c>
      <c r="AF143" s="212">
        <v>3.48</v>
      </c>
      <c r="AG143" s="212">
        <v>3.83</v>
      </c>
      <c r="AH143" s="212">
        <v>4.01</v>
      </c>
      <c r="AI143" s="212">
        <v>4.0199999999999996</v>
      </c>
      <c r="AJ143" s="212">
        <v>4.17</v>
      </c>
      <c r="AK143" s="212">
        <v>4.17</v>
      </c>
      <c r="AL143" s="212">
        <v>4.5</v>
      </c>
      <c r="AM143" s="212"/>
    </row>
    <row r="144" spans="1:39" x14ac:dyDescent="0.3">
      <c r="A144" s="3">
        <v>2015</v>
      </c>
      <c r="B144" s="278">
        <v>3.26</v>
      </c>
      <c r="C144" s="278">
        <v>3.37</v>
      </c>
      <c r="D144" s="127" t="s">
        <v>0</v>
      </c>
      <c r="E144" s="127" t="s">
        <v>0</v>
      </c>
      <c r="F144" s="274">
        <v>5.2499999999999998E-2</v>
      </c>
      <c r="G144" s="274">
        <v>0.23</v>
      </c>
      <c r="H144" s="35" t="s">
        <v>0</v>
      </c>
      <c r="J144" s="1">
        <v>43617</v>
      </c>
      <c r="K144" s="142">
        <v>5.34</v>
      </c>
      <c r="L144" s="142"/>
      <c r="M144" s="142"/>
      <c r="N144" s="142"/>
      <c r="O144" s="142">
        <v>7.23</v>
      </c>
      <c r="P144" s="110">
        <v>36251</v>
      </c>
      <c r="Q144" s="111">
        <v>4.9766666666666701</v>
      </c>
      <c r="R144" s="111"/>
      <c r="S144" s="102" t="s">
        <v>254</v>
      </c>
      <c r="T144" s="35" t="s">
        <v>0</v>
      </c>
      <c r="U144" s="35" t="s">
        <v>0</v>
      </c>
      <c r="V144" s="35" t="s">
        <v>0</v>
      </c>
      <c r="W144" s="35"/>
      <c r="X144" s="110">
        <v>35100</v>
      </c>
      <c r="Y144" s="111">
        <v>5</v>
      </c>
      <c r="Z144" s="35" t="s">
        <v>0</v>
      </c>
      <c r="AA144" s="35" t="s">
        <v>0</v>
      </c>
      <c r="AB144" s="114">
        <v>29063</v>
      </c>
      <c r="AC144" s="51">
        <v>11.75</v>
      </c>
      <c r="AE144" s="218">
        <v>23559</v>
      </c>
      <c r="AF144" s="212">
        <v>3.46</v>
      </c>
      <c r="AG144" s="212">
        <v>3.72</v>
      </c>
      <c r="AH144" s="212">
        <v>3.93</v>
      </c>
      <c r="AI144" s="212">
        <v>4.03</v>
      </c>
      <c r="AJ144" s="212">
        <v>4.1900000000000004</v>
      </c>
      <c r="AK144" s="212">
        <v>4.16</v>
      </c>
      <c r="AL144" s="212">
        <v>4.5</v>
      </c>
      <c r="AM144" s="212"/>
    </row>
    <row r="145" spans="1:39" x14ac:dyDescent="0.3">
      <c r="A145" s="3">
        <v>2016</v>
      </c>
      <c r="B145" s="278">
        <v>3.5116666666666667</v>
      </c>
      <c r="C145" s="278">
        <v>3.64</v>
      </c>
      <c r="D145" s="127" t="s">
        <v>0</v>
      </c>
      <c r="E145" s="127" t="s">
        <v>0</v>
      </c>
      <c r="F145" s="274">
        <v>0.31750000000000006</v>
      </c>
      <c r="G145" s="274">
        <v>0.51</v>
      </c>
      <c r="H145" s="35" t="s">
        <v>0</v>
      </c>
      <c r="J145" s="1">
        <v>43709</v>
      </c>
      <c r="K145" s="142">
        <v>5.38</v>
      </c>
      <c r="L145" s="142"/>
      <c r="M145" s="142"/>
      <c r="N145" s="142"/>
      <c r="O145" s="142">
        <v>7.06</v>
      </c>
      <c r="P145" s="110">
        <v>36342</v>
      </c>
      <c r="Q145" s="111">
        <v>5.3833333333333302</v>
      </c>
      <c r="R145" s="111"/>
      <c r="S145" s="102" t="s">
        <v>255</v>
      </c>
      <c r="T145" s="35" t="s">
        <v>0</v>
      </c>
      <c r="U145" s="35" t="s">
        <v>0</v>
      </c>
      <c r="V145" s="35" t="s">
        <v>0</v>
      </c>
      <c r="W145" s="35"/>
      <c r="X145" s="110">
        <v>36083</v>
      </c>
      <c r="Y145" s="111">
        <v>4.75</v>
      </c>
      <c r="Z145" s="35" t="s">
        <v>0</v>
      </c>
      <c r="AA145" s="35" t="s">
        <v>0</v>
      </c>
      <c r="AB145" s="114">
        <v>29083</v>
      </c>
      <c r="AC145" s="51">
        <v>12</v>
      </c>
      <c r="AE145" s="217">
        <v>23590</v>
      </c>
      <c r="AF145" s="212">
        <v>3.5</v>
      </c>
      <c r="AG145" s="212">
        <v>3.74</v>
      </c>
      <c r="AH145" s="212">
        <v>3.93</v>
      </c>
      <c r="AI145" s="212">
        <v>4.05</v>
      </c>
      <c r="AJ145" s="212">
        <v>4.1900000000000004</v>
      </c>
      <c r="AK145" s="212">
        <v>4.18</v>
      </c>
      <c r="AL145" s="212">
        <v>4.5</v>
      </c>
      <c r="AM145" s="212"/>
    </row>
    <row r="146" spans="1:39" x14ac:dyDescent="0.3">
      <c r="A146" s="3">
        <v>2017</v>
      </c>
      <c r="B146" s="278">
        <v>4.0966666666666667</v>
      </c>
      <c r="C146" s="278">
        <v>4.4000000000000004</v>
      </c>
      <c r="D146" s="127" t="s">
        <v>0</v>
      </c>
      <c r="E146" s="127" t="s">
        <v>0</v>
      </c>
      <c r="F146" s="274">
        <v>0.93083333333333351</v>
      </c>
      <c r="G146" s="274">
        <v>1.32</v>
      </c>
      <c r="H146" s="35" t="s">
        <v>0</v>
      </c>
      <c r="J146" s="1">
        <v>43800</v>
      </c>
      <c r="K146" s="142">
        <v>5.46</v>
      </c>
      <c r="L146" s="142"/>
      <c r="M146" s="142"/>
      <c r="N146" s="142"/>
      <c r="O146" s="142">
        <v>7.34</v>
      </c>
      <c r="P146" s="110">
        <v>36434</v>
      </c>
      <c r="Q146" s="111">
        <v>6.06</v>
      </c>
      <c r="R146" s="111"/>
      <c r="S146" s="102" t="s">
        <v>256</v>
      </c>
      <c r="T146" s="35" t="s">
        <v>0</v>
      </c>
      <c r="U146" s="35" t="s">
        <v>0</v>
      </c>
      <c r="V146" s="35" t="s">
        <v>0</v>
      </c>
      <c r="W146" s="35"/>
      <c r="X146" s="110">
        <v>36118</v>
      </c>
      <c r="Y146" s="111">
        <v>4.5</v>
      </c>
      <c r="Z146" s="35" t="s">
        <v>0</v>
      </c>
      <c r="AA146" s="35" t="s">
        <v>0</v>
      </c>
      <c r="AB146" s="114">
        <v>29095</v>
      </c>
      <c r="AC146" s="51">
        <v>12.25</v>
      </c>
      <c r="AE146" s="216">
        <v>23621</v>
      </c>
      <c r="AF146" s="212">
        <v>3.53</v>
      </c>
      <c r="AG146" s="212">
        <v>3.84</v>
      </c>
      <c r="AH146" s="212">
        <v>4.01</v>
      </c>
      <c r="AI146" s="212">
        <v>4.08</v>
      </c>
      <c r="AJ146" s="212">
        <v>4.2</v>
      </c>
      <c r="AK146" s="212">
        <v>4.2</v>
      </c>
      <c r="AL146" s="212">
        <v>4.5</v>
      </c>
      <c r="AM146" s="212"/>
    </row>
    <row r="147" spans="1:39" x14ac:dyDescent="0.3">
      <c r="A147" s="3">
        <v>2018</v>
      </c>
      <c r="B147" s="278">
        <v>4.9041666666666668</v>
      </c>
      <c r="C147" s="278">
        <v>5.35</v>
      </c>
      <c r="D147" s="127" t="s">
        <v>0</v>
      </c>
      <c r="E147" s="127" t="s">
        <v>0</v>
      </c>
      <c r="F147" s="274">
        <v>1.9391666666666667</v>
      </c>
      <c r="G147" s="274">
        <v>2.37</v>
      </c>
      <c r="H147" s="35" t="s">
        <v>0</v>
      </c>
      <c r="J147" s="1">
        <v>43891</v>
      </c>
      <c r="K147" s="142">
        <v>6.42</v>
      </c>
      <c r="L147" s="142"/>
      <c r="M147" s="142"/>
      <c r="N147" s="142"/>
      <c r="O147" s="142">
        <v>7.78</v>
      </c>
      <c r="P147" s="110">
        <v>36526</v>
      </c>
      <c r="Q147" s="111">
        <v>6.0333333333333306</v>
      </c>
      <c r="R147" s="111"/>
      <c r="S147" s="102" t="s">
        <v>258</v>
      </c>
      <c r="T147" s="35" t="s">
        <v>0</v>
      </c>
      <c r="U147" s="35" t="s">
        <v>0</v>
      </c>
      <c r="V147" s="35" t="s">
        <v>0</v>
      </c>
      <c r="W147" s="35"/>
      <c r="X147" s="110">
        <v>36396</v>
      </c>
      <c r="Y147" s="111">
        <v>4.75</v>
      </c>
      <c r="Z147" s="35" t="s">
        <v>0</v>
      </c>
      <c r="AA147" s="35" t="s">
        <v>0</v>
      </c>
      <c r="AB147" s="114">
        <v>29105</v>
      </c>
      <c r="AC147" s="51">
        <v>12.75</v>
      </c>
      <c r="AE147" s="215">
        <v>23651</v>
      </c>
      <c r="AF147" s="212">
        <v>3.57</v>
      </c>
      <c r="AG147" s="212">
        <v>3.86</v>
      </c>
      <c r="AH147" s="212">
        <v>4.0199999999999996</v>
      </c>
      <c r="AI147" s="212">
        <v>4.07</v>
      </c>
      <c r="AJ147" s="212">
        <v>4.1900000000000004</v>
      </c>
      <c r="AK147" s="212">
        <v>4.2</v>
      </c>
      <c r="AL147" s="212">
        <v>4.5</v>
      </c>
      <c r="AM147" s="212"/>
    </row>
    <row r="148" spans="1:39" x14ac:dyDescent="0.3">
      <c r="A148" s="3">
        <v>2019</v>
      </c>
      <c r="B148" s="278">
        <v>5.2824999999999998</v>
      </c>
      <c r="C148" s="278">
        <v>4.75</v>
      </c>
      <c r="D148" s="127" t="s">
        <v>0</v>
      </c>
      <c r="E148" s="127" t="s">
        <v>0</v>
      </c>
      <c r="F148" s="274">
        <v>2.0608333333333331</v>
      </c>
      <c r="G148" s="274">
        <v>1.54</v>
      </c>
      <c r="H148" s="35" t="s">
        <v>0</v>
      </c>
      <c r="J148" s="1">
        <v>43983</v>
      </c>
      <c r="K148" s="142">
        <v>7.38</v>
      </c>
      <c r="L148" s="142"/>
      <c r="M148" s="142"/>
      <c r="N148" s="142"/>
      <c r="O148" s="142">
        <v>8.17</v>
      </c>
      <c r="P148" s="110">
        <v>36617</v>
      </c>
      <c r="Q148" s="111">
        <v>6.5733333333333306</v>
      </c>
      <c r="R148" s="111"/>
      <c r="S148" s="102" t="s">
        <v>259</v>
      </c>
      <c r="T148" s="35" t="s">
        <v>0</v>
      </c>
      <c r="U148" s="35" t="s">
        <v>0</v>
      </c>
      <c r="V148" s="35" t="s">
        <v>0</v>
      </c>
      <c r="W148" s="35"/>
      <c r="X148" s="110">
        <v>36482</v>
      </c>
      <c r="Y148" s="111">
        <v>5</v>
      </c>
      <c r="Z148" s="35" t="s">
        <v>0</v>
      </c>
      <c r="AA148" s="35" t="s">
        <v>0</v>
      </c>
      <c r="AB148" s="114">
        <v>29112</v>
      </c>
      <c r="AC148" s="51">
        <v>13</v>
      </c>
      <c r="AE148" s="214">
        <v>23682</v>
      </c>
      <c r="AF148" s="212">
        <v>3.64</v>
      </c>
      <c r="AG148" s="212">
        <v>3.91</v>
      </c>
      <c r="AH148" s="212">
        <v>4.04</v>
      </c>
      <c r="AI148" s="212">
        <v>4.04</v>
      </c>
      <c r="AJ148" s="212">
        <v>4.1500000000000004</v>
      </c>
      <c r="AK148" s="212">
        <v>4.17</v>
      </c>
      <c r="AL148" s="212">
        <v>4.5</v>
      </c>
      <c r="AM148" s="212"/>
    </row>
    <row r="149" spans="1:39" x14ac:dyDescent="0.3">
      <c r="A149" s="3">
        <v>2020</v>
      </c>
      <c r="B149" s="278">
        <v>3.5441666666666669</v>
      </c>
      <c r="C149" s="278">
        <v>3.25</v>
      </c>
      <c r="D149" s="127" t="s">
        <v>0</v>
      </c>
      <c r="E149" s="127" t="s">
        <v>0</v>
      </c>
      <c r="F149" s="274">
        <v>0.36499999999999999</v>
      </c>
      <c r="G149" s="274">
        <v>0.09</v>
      </c>
      <c r="H149" s="35" t="s">
        <v>0</v>
      </c>
      <c r="J149" s="1">
        <v>44075</v>
      </c>
      <c r="K149" s="142">
        <v>8.1300000000000008</v>
      </c>
      <c r="L149" s="142"/>
      <c r="M149" s="142"/>
      <c r="N149" s="142"/>
      <c r="O149" s="142">
        <v>8.52</v>
      </c>
      <c r="P149" s="110">
        <v>36708</v>
      </c>
      <c r="Q149" s="111">
        <v>6.6266666666666696</v>
      </c>
      <c r="R149" s="111"/>
      <c r="S149" s="102" t="s">
        <v>260</v>
      </c>
      <c r="T149" s="35" t="s">
        <v>0</v>
      </c>
      <c r="U149" s="35" t="s">
        <v>0</v>
      </c>
      <c r="V149" s="35" t="s">
        <v>0</v>
      </c>
      <c r="W149" s="35"/>
      <c r="X149" s="110">
        <v>36559</v>
      </c>
      <c r="Y149" s="111">
        <v>5.25</v>
      </c>
      <c r="Z149" s="35" t="s">
        <v>0</v>
      </c>
      <c r="AA149" s="35" t="s">
        <v>0</v>
      </c>
      <c r="AB149" s="114">
        <v>29118</v>
      </c>
      <c r="AC149" s="51">
        <v>13.25</v>
      </c>
      <c r="AE149" s="213">
        <v>23712</v>
      </c>
      <c r="AF149" s="212">
        <v>3.84</v>
      </c>
      <c r="AG149" s="212">
        <v>4.0199999999999996</v>
      </c>
      <c r="AH149" s="212">
        <v>4.08</v>
      </c>
      <c r="AI149" s="212">
        <v>4.09</v>
      </c>
      <c r="AJ149" s="212">
        <v>4.18</v>
      </c>
      <c r="AK149" s="212">
        <v>4.18</v>
      </c>
      <c r="AL149" s="212">
        <v>4.5</v>
      </c>
      <c r="AM149" s="212"/>
    </row>
    <row r="150" spans="1:39" x14ac:dyDescent="0.3">
      <c r="A150" s="3">
        <v>2021</v>
      </c>
      <c r="B150" s="278">
        <v>3.25</v>
      </c>
      <c r="C150" s="278">
        <v>3.25</v>
      </c>
      <c r="D150" s="127" t="s">
        <v>0</v>
      </c>
      <c r="E150" s="127" t="s">
        <v>0</v>
      </c>
      <c r="F150" s="274">
        <v>4.416666666666666E-2</v>
      </c>
      <c r="G150" s="274">
        <v>0.06</v>
      </c>
      <c r="H150" s="35" t="s">
        <v>0</v>
      </c>
      <c r="J150" s="1">
        <v>44166</v>
      </c>
      <c r="K150" s="142">
        <v>8.09</v>
      </c>
      <c r="L150" s="142"/>
      <c r="M150" s="142"/>
      <c r="N150" s="142"/>
      <c r="O150" s="142">
        <v>7.99</v>
      </c>
      <c r="P150" s="110">
        <v>36800</v>
      </c>
      <c r="Q150" s="111">
        <v>6.59</v>
      </c>
      <c r="R150" s="111"/>
      <c r="S150" s="102" t="s">
        <v>261</v>
      </c>
      <c r="T150" s="35" t="s">
        <v>0</v>
      </c>
      <c r="U150" s="35" t="s">
        <v>0</v>
      </c>
      <c r="V150" s="35" t="s">
        <v>0</v>
      </c>
      <c r="W150" s="35"/>
      <c r="X150" s="110">
        <v>36607</v>
      </c>
      <c r="Y150" s="111">
        <v>5.5</v>
      </c>
      <c r="Z150" s="35" t="s">
        <v>0</v>
      </c>
      <c r="AA150" s="35" t="s">
        <v>0</v>
      </c>
      <c r="AB150" s="114">
        <v>29126</v>
      </c>
      <c r="AC150" s="51">
        <v>13.5</v>
      </c>
      <c r="AE150" s="224">
        <v>23743</v>
      </c>
      <c r="AF150" s="212">
        <v>3.81</v>
      </c>
      <c r="AG150" s="212">
        <v>3.94</v>
      </c>
      <c r="AH150" s="212">
        <v>4.03</v>
      </c>
      <c r="AI150" s="212">
        <v>4.0999999999999996</v>
      </c>
      <c r="AJ150" s="212">
        <v>4.1900000000000004</v>
      </c>
      <c r="AK150" s="212">
        <v>4.1900000000000004</v>
      </c>
      <c r="AL150" s="212">
        <v>4.5</v>
      </c>
      <c r="AM150" s="212"/>
    </row>
    <row r="151" spans="1:39" x14ac:dyDescent="0.3">
      <c r="A151" s="3">
        <v>2022</v>
      </c>
      <c r="B151" s="278">
        <v>4.8533333333333326</v>
      </c>
      <c r="C151" s="278">
        <v>7.27</v>
      </c>
      <c r="D151" s="127" t="s">
        <v>0</v>
      </c>
      <c r="E151" s="127" t="s">
        <v>0</v>
      </c>
      <c r="F151" s="274">
        <v>2.0216666666666669</v>
      </c>
      <c r="G151" s="274">
        <v>4.25</v>
      </c>
      <c r="H151" s="35" t="s">
        <v>0</v>
      </c>
      <c r="J151" s="1">
        <v>44256</v>
      </c>
      <c r="K151" s="142">
        <v>7.71</v>
      </c>
      <c r="L151" s="142"/>
      <c r="M151" s="142"/>
      <c r="N151" s="142"/>
      <c r="O151" s="142">
        <v>8.5</v>
      </c>
      <c r="P151" s="110">
        <v>36892</v>
      </c>
      <c r="Q151" s="111">
        <v>5.2566666666666695</v>
      </c>
      <c r="R151" s="111"/>
      <c r="S151" s="102" t="s">
        <v>262</v>
      </c>
      <c r="T151" s="35" t="s">
        <v>0</v>
      </c>
      <c r="U151" s="35" t="s">
        <v>0</v>
      </c>
      <c r="V151" s="35" t="s">
        <v>0</v>
      </c>
      <c r="W151" s="35"/>
      <c r="X151" s="110">
        <v>36664</v>
      </c>
      <c r="Y151" s="111">
        <v>6</v>
      </c>
      <c r="Z151" s="35" t="s">
        <v>0</v>
      </c>
      <c r="AA151" s="35" t="s">
        <v>0</v>
      </c>
      <c r="AB151" s="114">
        <v>29137</v>
      </c>
      <c r="AC151" s="51">
        <v>14.5</v>
      </c>
      <c r="AE151" s="223">
        <v>23774</v>
      </c>
      <c r="AF151" s="212">
        <v>3.93</v>
      </c>
      <c r="AG151" s="212">
        <v>4.03</v>
      </c>
      <c r="AH151" s="212">
        <v>4.08</v>
      </c>
      <c r="AI151" s="212">
        <v>4.1500000000000004</v>
      </c>
      <c r="AJ151" s="212">
        <v>4.21</v>
      </c>
      <c r="AK151" s="212">
        <v>4.21</v>
      </c>
      <c r="AL151" s="212">
        <v>4.5</v>
      </c>
      <c r="AM151" s="212"/>
    </row>
    <row r="152" spans="1:39" x14ac:dyDescent="0.3">
      <c r="A152" s="3">
        <v>2023</v>
      </c>
      <c r="B152" s="278">
        <v>8.1941666666666677</v>
      </c>
      <c r="C152" s="278">
        <v>8.5</v>
      </c>
      <c r="D152" s="127" t="s">
        <v>0</v>
      </c>
      <c r="E152" s="127" t="s">
        <v>0</v>
      </c>
      <c r="F152" s="274">
        <v>5.0683333333333334</v>
      </c>
      <c r="G152" s="274">
        <v>5.24</v>
      </c>
      <c r="H152" s="35" t="s">
        <v>0</v>
      </c>
      <c r="J152" s="1">
        <v>44348</v>
      </c>
      <c r="K152" s="142">
        <v>7.09</v>
      </c>
      <c r="L152" s="142"/>
      <c r="M152" s="142"/>
      <c r="N152" s="142"/>
      <c r="O152" s="142">
        <v>8.5299999999999994</v>
      </c>
      <c r="P152" s="110">
        <v>36982</v>
      </c>
      <c r="Q152" s="111">
        <v>4.0966666666666702</v>
      </c>
      <c r="R152" s="111"/>
      <c r="S152" s="102" t="s">
        <v>263</v>
      </c>
      <c r="T152" s="35" t="s">
        <v>0</v>
      </c>
      <c r="U152" s="35" t="s">
        <v>0</v>
      </c>
      <c r="V152" s="35" t="s">
        <v>0</v>
      </c>
      <c r="W152" s="35"/>
      <c r="X152" s="110">
        <v>36894</v>
      </c>
      <c r="Y152" s="111">
        <v>5.75</v>
      </c>
      <c r="Z152" s="35" t="s">
        <v>0</v>
      </c>
      <c r="AA152" s="35" t="s">
        <v>0</v>
      </c>
      <c r="AB152" s="114">
        <v>29152</v>
      </c>
      <c r="AC152" s="51">
        <v>15</v>
      </c>
      <c r="AE152" s="222">
        <v>23802</v>
      </c>
      <c r="AF152" s="212">
        <v>3.93</v>
      </c>
      <c r="AG152" s="212">
        <v>4.0599999999999996</v>
      </c>
      <c r="AH152" s="212">
        <v>4.13</v>
      </c>
      <c r="AI152" s="212">
        <v>4.1500000000000004</v>
      </c>
      <c r="AJ152" s="212">
        <v>4.21</v>
      </c>
      <c r="AK152" s="212">
        <v>4.2</v>
      </c>
      <c r="AL152" s="212">
        <v>4.5</v>
      </c>
      <c r="AM152" s="212"/>
    </row>
    <row r="153" spans="1:39" x14ac:dyDescent="0.3">
      <c r="A153" s="3">
        <v>2024</v>
      </c>
      <c r="B153" s="278">
        <v>8.3133333333333344</v>
      </c>
      <c r="C153" s="278">
        <v>7.65</v>
      </c>
      <c r="D153" s="127" t="s">
        <v>0</v>
      </c>
      <c r="E153" s="127" t="s">
        <v>0</v>
      </c>
      <c r="F153" s="274">
        <v>4.9666666666666659</v>
      </c>
      <c r="G153" s="274">
        <v>4.2699999999999996</v>
      </c>
      <c r="H153" s="35" t="s">
        <v>0</v>
      </c>
      <c r="J153" s="1">
        <v>44440</v>
      </c>
      <c r="K153" s="142">
        <v>6.17</v>
      </c>
      <c r="L153" s="142"/>
      <c r="M153" s="142"/>
      <c r="N153" s="142"/>
      <c r="O153" s="142">
        <v>8.48</v>
      </c>
      <c r="P153" s="110">
        <v>37073</v>
      </c>
      <c r="Q153" s="111">
        <v>3.33666666666667</v>
      </c>
      <c r="R153" s="111"/>
      <c r="S153" s="102" t="s">
        <v>264</v>
      </c>
      <c r="T153" s="35" t="s">
        <v>0</v>
      </c>
      <c r="U153" s="35" t="s">
        <v>0</v>
      </c>
      <c r="V153" s="35" t="s">
        <v>0</v>
      </c>
      <c r="W153" s="35"/>
      <c r="X153" s="110">
        <v>36896</v>
      </c>
      <c r="Y153" s="111">
        <v>5.5</v>
      </c>
      <c r="Z153" s="35" t="s">
        <v>0</v>
      </c>
      <c r="AA153" s="35" t="s">
        <v>0</v>
      </c>
      <c r="AB153" s="114">
        <v>29160</v>
      </c>
      <c r="AC153" s="51">
        <v>15.25</v>
      </c>
      <c r="AE153" s="221">
        <v>23833</v>
      </c>
      <c r="AF153" s="212">
        <v>3.93</v>
      </c>
      <c r="AG153" s="212">
        <v>4.04</v>
      </c>
      <c r="AH153" s="212">
        <v>4.12</v>
      </c>
      <c r="AI153" s="212">
        <v>4.1500000000000004</v>
      </c>
      <c r="AJ153" s="212">
        <v>4.2</v>
      </c>
      <c r="AK153" s="212">
        <v>4.2</v>
      </c>
      <c r="AL153" s="212">
        <v>4.5</v>
      </c>
      <c r="AM153" s="212"/>
    </row>
    <row r="154" spans="1:39" x14ac:dyDescent="0.3">
      <c r="A154" s="3">
        <v>2025</v>
      </c>
      <c r="B154" s="278">
        <v>7.4657142857142853</v>
      </c>
      <c r="C154" s="278">
        <v>7.3857142857142897</v>
      </c>
      <c r="D154" s="127" t="s">
        <v>0</v>
      </c>
      <c r="E154" s="127" t="s">
        <v>0</v>
      </c>
      <c r="F154" s="274">
        <v>4.0739166666666664</v>
      </c>
      <c r="G154" s="274">
        <v>3.653</v>
      </c>
      <c r="H154" s="35" t="s">
        <v>0</v>
      </c>
      <c r="J154" s="1">
        <v>44531</v>
      </c>
      <c r="K154" s="142">
        <v>5.5</v>
      </c>
      <c r="L154" s="142"/>
      <c r="M154" s="142"/>
      <c r="N154" s="142"/>
      <c r="O154" s="142">
        <v>8.34</v>
      </c>
      <c r="P154" s="110">
        <v>37165</v>
      </c>
      <c r="Q154" s="111">
        <v>2.0566666666666698</v>
      </c>
      <c r="R154" s="111"/>
      <c r="S154" s="102" t="s">
        <v>265</v>
      </c>
      <c r="T154" s="35" t="s">
        <v>0</v>
      </c>
      <c r="U154" s="35" t="s">
        <v>0</v>
      </c>
      <c r="V154" s="35" t="s">
        <v>0</v>
      </c>
      <c r="W154" s="35"/>
      <c r="X154" s="110">
        <v>36922</v>
      </c>
      <c r="Y154" s="111">
        <v>5</v>
      </c>
      <c r="Z154" s="35" t="s">
        <v>0</v>
      </c>
      <c r="AA154" s="35" t="s">
        <v>0</v>
      </c>
      <c r="AB154" s="114">
        <v>29168</v>
      </c>
      <c r="AC154" s="51">
        <v>15.5</v>
      </c>
      <c r="AE154" s="220">
        <v>23863</v>
      </c>
      <c r="AF154" s="212">
        <v>3.89</v>
      </c>
      <c r="AG154" s="212">
        <v>4.03</v>
      </c>
      <c r="AH154" s="212">
        <v>4.1100000000000003</v>
      </c>
      <c r="AI154" s="212">
        <v>4.1500000000000004</v>
      </c>
      <c r="AJ154" s="212">
        <v>4.21</v>
      </c>
      <c r="AK154" s="212">
        <v>4.21</v>
      </c>
      <c r="AL154" s="212">
        <v>4.5</v>
      </c>
      <c r="AM154" s="212"/>
    </row>
    <row r="155" spans="1:39" x14ac:dyDescent="0.3">
      <c r="A155" s="300"/>
      <c r="B155" s="301"/>
      <c r="C155" s="301"/>
      <c r="D155" s="302"/>
      <c r="E155" s="301"/>
      <c r="F155" s="301"/>
      <c r="G155" s="301"/>
      <c r="H155" s="301"/>
      <c r="J155" s="1">
        <v>44621</v>
      </c>
      <c r="K155" s="142">
        <v>4.88</v>
      </c>
      <c r="L155" s="142"/>
      <c r="M155" s="142"/>
      <c r="N155" s="142"/>
      <c r="O155" s="142">
        <v>7.7</v>
      </c>
      <c r="P155" s="110">
        <v>37257</v>
      </c>
      <c r="Q155" s="111">
        <v>1.8233333333333301</v>
      </c>
      <c r="R155" s="111"/>
      <c r="S155" s="102" t="s">
        <v>266</v>
      </c>
      <c r="T155" s="35" t="s">
        <v>0</v>
      </c>
      <c r="U155" s="35" t="s">
        <v>0</v>
      </c>
      <c r="V155" s="35" t="s">
        <v>0</v>
      </c>
      <c r="W155" s="35"/>
      <c r="X155" s="110">
        <v>36971</v>
      </c>
      <c r="Y155" s="111">
        <v>4.5</v>
      </c>
      <c r="Z155" s="35" t="s">
        <v>0</v>
      </c>
      <c r="AA155" s="35" t="s">
        <v>0</v>
      </c>
      <c r="AB155" s="114">
        <v>29175</v>
      </c>
      <c r="AC155" s="51">
        <v>15.75</v>
      </c>
      <c r="AE155" s="219">
        <v>23894</v>
      </c>
      <c r="AF155" s="212">
        <v>3.8</v>
      </c>
      <c r="AG155" s="212">
        <v>3.99</v>
      </c>
      <c r="AH155" s="212">
        <v>4.08</v>
      </c>
      <c r="AI155" s="212">
        <v>4.1500000000000004</v>
      </c>
      <c r="AJ155" s="212">
        <v>4.21</v>
      </c>
      <c r="AK155" s="212">
        <v>4.21</v>
      </c>
      <c r="AL155" s="212">
        <v>4.5</v>
      </c>
      <c r="AM155" s="212"/>
    </row>
    <row r="156" spans="1:39" x14ac:dyDescent="0.3">
      <c r="A156" s="197" t="s">
        <v>6</v>
      </c>
      <c r="B156" s="197"/>
      <c r="C156" s="197"/>
      <c r="D156" s="197"/>
      <c r="E156" s="197"/>
      <c r="F156" s="197"/>
      <c r="G156" s="197"/>
      <c r="H156" s="197"/>
      <c r="J156" s="1">
        <v>44713</v>
      </c>
      <c r="K156" s="142">
        <v>4.42</v>
      </c>
      <c r="L156" s="142"/>
      <c r="M156" s="142"/>
      <c r="N156" s="142"/>
      <c r="O156" s="142">
        <v>7.14</v>
      </c>
      <c r="P156" s="110">
        <v>37347</v>
      </c>
      <c r="Q156" s="111">
        <v>1.8333333333333302</v>
      </c>
      <c r="R156" s="111"/>
      <c r="S156" s="102" t="s">
        <v>267</v>
      </c>
      <c r="T156" s="35" t="s">
        <v>0</v>
      </c>
      <c r="U156" s="35" t="s">
        <v>0</v>
      </c>
      <c r="V156" s="35" t="s">
        <v>0</v>
      </c>
      <c r="W156" s="35"/>
      <c r="X156" s="110">
        <v>37001</v>
      </c>
      <c r="Y156" s="111">
        <v>4</v>
      </c>
      <c r="Z156" s="35" t="s">
        <v>0</v>
      </c>
      <c r="AA156" s="35" t="s">
        <v>0</v>
      </c>
      <c r="AB156" s="114">
        <v>29189</v>
      </c>
      <c r="AC156" s="51">
        <v>15.5</v>
      </c>
      <c r="AE156" s="218">
        <v>23924</v>
      </c>
      <c r="AF156" s="212">
        <v>3.84</v>
      </c>
      <c r="AG156" s="212">
        <v>3.98</v>
      </c>
      <c r="AH156" s="212">
        <v>4.09</v>
      </c>
      <c r="AI156" s="212">
        <v>4.1500000000000004</v>
      </c>
      <c r="AJ156" s="212">
        <v>4.2</v>
      </c>
      <c r="AK156" s="212">
        <v>4.21</v>
      </c>
      <c r="AL156" s="212">
        <v>4.5</v>
      </c>
      <c r="AM156" s="212"/>
    </row>
    <row r="157" spans="1:39" x14ac:dyDescent="0.3">
      <c r="A157" s="332" t="s">
        <v>330</v>
      </c>
      <c r="B157" s="332"/>
      <c r="C157" s="332"/>
      <c r="D157" s="332"/>
      <c r="E157" s="332"/>
      <c r="F157" s="265"/>
      <c r="G157" s="265"/>
      <c r="H157" s="287"/>
      <c r="J157" s="1">
        <v>44805</v>
      </c>
      <c r="K157" s="142">
        <v>4.13</v>
      </c>
      <c r="L157" s="142"/>
      <c r="M157" s="142"/>
      <c r="N157" s="142"/>
      <c r="O157" s="142">
        <v>6.89</v>
      </c>
      <c r="P157" s="110">
        <v>37438</v>
      </c>
      <c r="Q157" s="111">
        <v>1.76</v>
      </c>
      <c r="R157" s="111"/>
      <c r="S157" s="102" t="s">
        <v>268</v>
      </c>
      <c r="T157" s="35" t="s">
        <v>0</v>
      </c>
      <c r="U157" s="35" t="s">
        <v>0</v>
      </c>
      <c r="V157" s="35" t="s">
        <v>0</v>
      </c>
      <c r="W157" s="35"/>
      <c r="X157" s="110">
        <v>37027</v>
      </c>
      <c r="Y157" s="111">
        <v>3.5</v>
      </c>
      <c r="Z157" s="35" t="s">
        <v>0</v>
      </c>
      <c r="AA157" s="35" t="s">
        <v>0</v>
      </c>
      <c r="AB157" s="114">
        <v>29196</v>
      </c>
      <c r="AC157" s="51">
        <v>15.25</v>
      </c>
      <c r="AE157" s="217">
        <v>23955</v>
      </c>
      <c r="AF157" s="212">
        <v>3.84</v>
      </c>
      <c r="AG157" s="212">
        <v>4.07</v>
      </c>
      <c r="AH157" s="212">
        <v>4.16</v>
      </c>
      <c r="AI157" s="212">
        <v>4.2</v>
      </c>
      <c r="AJ157" s="212">
        <v>4.25</v>
      </c>
      <c r="AK157" s="212">
        <v>4.25</v>
      </c>
      <c r="AL157" s="212">
        <v>4.5</v>
      </c>
      <c r="AM157" s="212"/>
    </row>
    <row r="158" spans="1:39" x14ac:dyDescent="0.3">
      <c r="A158" s="332"/>
      <c r="B158" s="332"/>
      <c r="C158" s="332"/>
      <c r="D158" s="332"/>
      <c r="E158" s="332"/>
      <c r="F158" s="265"/>
      <c r="G158" s="265"/>
      <c r="H158" s="287"/>
      <c r="J158" s="1">
        <v>44896</v>
      </c>
      <c r="K158" s="142">
        <v>4.67</v>
      </c>
      <c r="L158" s="142"/>
      <c r="M158" s="142"/>
      <c r="N158" s="142"/>
      <c r="O158" s="142">
        <v>6.78</v>
      </c>
      <c r="P158" s="110">
        <v>37530</v>
      </c>
      <c r="Q158" s="111">
        <v>1.4866666666666699</v>
      </c>
      <c r="R158" s="111"/>
      <c r="S158" s="102" t="s">
        <v>269</v>
      </c>
      <c r="T158" s="35" t="s">
        <v>0</v>
      </c>
      <c r="U158" s="35" t="s">
        <v>0</v>
      </c>
      <c r="V158" s="35" t="s">
        <v>0</v>
      </c>
      <c r="W158" s="35"/>
      <c r="X158" s="110">
        <v>37071</v>
      </c>
      <c r="Y158" s="111">
        <v>3.25</v>
      </c>
      <c r="Z158" s="35" t="s">
        <v>0</v>
      </c>
      <c r="AA158" s="35" t="s">
        <v>0</v>
      </c>
      <c r="AB158" s="114">
        <v>29270</v>
      </c>
      <c r="AC158" s="51">
        <v>15.75</v>
      </c>
      <c r="AE158" s="216">
        <v>23986</v>
      </c>
      <c r="AF158" s="212">
        <v>3.92</v>
      </c>
      <c r="AG158" s="212">
        <v>4.2</v>
      </c>
      <c r="AH158" s="212">
        <v>4.24</v>
      </c>
      <c r="AI158" s="212">
        <v>4.25</v>
      </c>
      <c r="AJ158" s="212">
        <v>4.29</v>
      </c>
      <c r="AK158" s="212">
        <v>4.3</v>
      </c>
      <c r="AL158" s="212">
        <v>4.5</v>
      </c>
      <c r="AM158" s="212"/>
    </row>
    <row r="159" spans="1:39" x14ac:dyDescent="0.3">
      <c r="A159" s="332"/>
      <c r="B159" s="332"/>
      <c r="C159" s="332"/>
      <c r="D159" s="332"/>
      <c r="E159" s="332"/>
      <c r="F159" s="265"/>
      <c r="G159" s="265"/>
      <c r="H159" s="287"/>
      <c r="J159" s="1">
        <v>44986</v>
      </c>
      <c r="K159" s="142">
        <v>4.75</v>
      </c>
      <c r="L159" s="142"/>
      <c r="M159" s="142"/>
      <c r="N159" s="142"/>
      <c r="O159" s="142">
        <v>6.98</v>
      </c>
      <c r="P159" s="110">
        <v>37622</v>
      </c>
      <c r="Q159" s="111">
        <v>1.2633333333333301</v>
      </c>
      <c r="R159" s="111"/>
      <c r="S159" s="102" t="s">
        <v>270</v>
      </c>
      <c r="T159" s="35" t="s">
        <v>0</v>
      </c>
      <c r="U159" s="35" t="s">
        <v>0</v>
      </c>
      <c r="V159" s="35" t="s">
        <v>0</v>
      </c>
      <c r="W159" s="35"/>
      <c r="X159" s="110">
        <v>37126</v>
      </c>
      <c r="Y159" s="111">
        <v>3</v>
      </c>
      <c r="Z159" s="35" t="s">
        <v>0</v>
      </c>
      <c r="AA159" s="35" t="s">
        <v>0</v>
      </c>
      <c r="AB159" s="114">
        <v>29273</v>
      </c>
      <c r="AC159" s="51">
        <v>16.5</v>
      </c>
      <c r="AE159" s="215">
        <v>24016</v>
      </c>
      <c r="AF159" s="212">
        <v>4.03</v>
      </c>
      <c r="AG159" s="212">
        <v>4.3</v>
      </c>
      <c r="AH159" s="212">
        <v>4.33</v>
      </c>
      <c r="AI159" s="212">
        <v>4.34</v>
      </c>
      <c r="AJ159" s="212">
        <v>4.3499999999999996</v>
      </c>
      <c r="AK159" s="212">
        <v>4.32</v>
      </c>
      <c r="AL159" s="212">
        <v>4.5</v>
      </c>
      <c r="AM159" s="212"/>
    </row>
    <row r="160" spans="1:39" x14ac:dyDescent="0.3">
      <c r="A160" s="330" t="s">
        <v>321</v>
      </c>
      <c r="B160" s="330"/>
      <c r="C160" s="330"/>
      <c r="D160" s="330"/>
      <c r="E160" s="330"/>
      <c r="F160" s="264"/>
      <c r="G160" s="264"/>
      <c r="H160" s="286"/>
      <c r="J160" s="1">
        <v>45078</v>
      </c>
      <c r="K160" s="142">
        <v>5.13</v>
      </c>
      <c r="L160" s="142"/>
      <c r="M160" s="142"/>
      <c r="N160" s="142"/>
      <c r="O160" s="142">
        <v>7.17</v>
      </c>
      <c r="P160" s="110">
        <v>37712</v>
      </c>
      <c r="Q160" s="111">
        <v>1.1666666666666701</v>
      </c>
      <c r="R160" s="111"/>
      <c r="S160" s="102" t="s">
        <v>271</v>
      </c>
      <c r="T160" s="35" t="s">
        <v>0</v>
      </c>
      <c r="U160" s="35" t="s">
        <v>0</v>
      </c>
      <c r="V160" s="35" t="s">
        <v>0</v>
      </c>
      <c r="W160" s="35"/>
      <c r="X160" s="110">
        <v>37152</v>
      </c>
      <c r="Y160" s="111">
        <v>2.5</v>
      </c>
      <c r="Z160" s="35" t="s">
        <v>0</v>
      </c>
      <c r="AA160" s="35" t="s">
        <v>0</v>
      </c>
      <c r="AB160" s="114">
        <v>29280</v>
      </c>
      <c r="AC160" s="51">
        <v>16.75</v>
      </c>
      <c r="AE160" s="214">
        <v>24047</v>
      </c>
      <c r="AF160" s="212">
        <v>4.09</v>
      </c>
      <c r="AG160" s="212">
        <v>4.37</v>
      </c>
      <c r="AH160" s="212">
        <v>4.45</v>
      </c>
      <c r="AI160" s="212">
        <v>4.46</v>
      </c>
      <c r="AJ160" s="212">
        <v>4.45</v>
      </c>
      <c r="AK160" s="212">
        <v>4.4000000000000004</v>
      </c>
      <c r="AL160" s="212">
        <v>4.5</v>
      </c>
      <c r="AM160" s="212"/>
    </row>
    <row r="161" spans="1:39" x14ac:dyDescent="0.3">
      <c r="A161" s="330"/>
      <c r="B161" s="330"/>
      <c r="C161" s="330"/>
      <c r="D161" s="330"/>
      <c r="E161" s="330"/>
      <c r="F161" s="264"/>
      <c r="G161" s="264"/>
      <c r="H161" s="286"/>
      <c r="J161" s="1">
        <v>45170</v>
      </c>
      <c r="K161" s="142">
        <v>5.21</v>
      </c>
      <c r="L161" s="142"/>
      <c r="M161" s="142"/>
      <c r="N161" s="142"/>
      <c r="O161" s="142">
        <v>7.34</v>
      </c>
      <c r="P161" s="110">
        <v>37803</v>
      </c>
      <c r="Q161" s="111">
        <v>1.07</v>
      </c>
      <c r="R161" s="111"/>
      <c r="S161" s="102" t="s">
        <v>272</v>
      </c>
      <c r="T161" s="35" t="s">
        <v>0</v>
      </c>
      <c r="U161" s="35" t="s">
        <v>0</v>
      </c>
      <c r="V161" s="35" t="s">
        <v>0</v>
      </c>
      <c r="W161" s="35"/>
      <c r="X161" s="110">
        <v>37167</v>
      </c>
      <c r="Y161" s="111">
        <v>2</v>
      </c>
      <c r="Z161" s="35" t="s">
        <v>0</v>
      </c>
      <c r="AA161" s="35" t="s">
        <v>0</v>
      </c>
      <c r="AB161" s="114">
        <v>29284</v>
      </c>
      <c r="AC161" s="51">
        <v>17.25</v>
      </c>
      <c r="AE161" s="213">
        <v>24077</v>
      </c>
      <c r="AF161" s="212">
        <v>4.38</v>
      </c>
      <c r="AG161" s="212">
        <v>4.72</v>
      </c>
      <c r="AH161" s="212">
        <v>4.79</v>
      </c>
      <c r="AI161" s="212">
        <v>4.72</v>
      </c>
      <c r="AJ161" s="212">
        <v>4.62</v>
      </c>
      <c r="AK161" s="212">
        <v>4.5</v>
      </c>
      <c r="AL161" s="212">
        <v>4.92</v>
      </c>
      <c r="AM161" s="212"/>
    </row>
    <row r="162" spans="1:39" x14ac:dyDescent="0.3">
      <c r="D162" s="9"/>
      <c r="J162" s="1">
        <v>45261</v>
      </c>
      <c r="K162" s="142">
        <v>5.17</v>
      </c>
      <c r="L162" s="142"/>
      <c r="M162" s="142"/>
      <c r="N162" s="142"/>
      <c r="O162" s="142">
        <v>7.46</v>
      </c>
      <c r="P162" s="110">
        <v>37895</v>
      </c>
      <c r="Q162" s="111">
        <v>1.1033333333333299</v>
      </c>
      <c r="R162" s="111"/>
      <c r="S162" s="102" t="s">
        <v>273</v>
      </c>
      <c r="T162" s="35" t="s">
        <v>0</v>
      </c>
      <c r="U162" s="35" t="s">
        <v>0</v>
      </c>
      <c r="V162" s="35" t="s">
        <v>0</v>
      </c>
      <c r="W162" s="35"/>
      <c r="X162" s="110">
        <v>37202</v>
      </c>
      <c r="Y162" s="111">
        <v>1.5</v>
      </c>
      <c r="Z162" s="35" t="s">
        <v>0</v>
      </c>
      <c r="AA162" s="35" t="s">
        <v>0</v>
      </c>
      <c r="AB162" s="114">
        <v>29287</v>
      </c>
      <c r="AC162" s="51">
        <v>17.75</v>
      </c>
      <c r="AE162" s="224">
        <v>24108</v>
      </c>
      <c r="AF162" s="212">
        <v>4.59</v>
      </c>
      <c r="AG162" s="212">
        <v>4.88</v>
      </c>
      <c r="AH162" s="212">
        <v>4.9000000000000004</v>
      </c>
      <c r="AI162" s="212">
        <v>4.8600000000000003</v>
      </c>
      <c r="AJ162" s="212">
        <v>4.6100000000000003</v>
      </c>
      <c r="AK162" s="212">
        <v>4.5199999999999996</v>
      </c>
      <c r="AL162" s="212">
        <v>5</v>
      </c>
      <c r="AM162" s="212"/>
    </row>
    <row r="163" spans="1:39" x14ac:dyDescent="0.3">
      <c r="D163" s="9"/>
      <c r="J163" s="1">
        <v>45352</v>
      </c>
      <c r="K163" s="142">
        <v>4.88</v>
      </c>
      <c r="L163" s="142"/>
      <c r="M163" s="142"/>
      <c r="N163" s="142"/>
      <c r="O163" s="142">
        <v>7.24</v>
      </c>
      <c r="P163" s="110">
        <v>37987</v>
      </c>
      <c r="Q163" s="111">
        <v>1.0533333333333299</v>
      </c>
      <c r="R163" s="111"/>
      <c r="S163" s="102" t="s">
        <v>274</v>
      </c>
      <c r="T163" s="35" t="s">
        <v>0</v>
      </c>
      <c r="U163" s="35" t="s">
        <v>0</v>
      </c>
      <c r="V163" s="35" t="s">
        <v>0</v>
      </c>
      <c r="W163" s="35"/>
      <c r="X163" s="110">
        <v>37237</v>
      </c>
      <c r="Y163" s="111">
        <v>1.25</v>
      </c>
      <c r="Z163" s="35" t="s">
        <v>0</v>
      </c>
      <c r="AA163" s="35" t="s">
        <v>0</v>
      </c>
      <c r="AB163" s="114">
        <v>29294</v>
      </c>
      <c r="AC163" s="51">
        <v>18.5</v>
      </c>
      <c r="AE163" s="223">
        <v>24139</v>
      </c>
      <c r="AF163" s="212">
        <v>4.6500000000000004</v>
      </c>
      <c r="AG163" s="212">
        <v>4.9400000000000004</v>
      </c>
      <c r="AH163" s="212">
        <v>5.0199999999999996</v>
      </c>
      <c r="AI163" s="212">
        <v>4.9800000000000004</v>
      </c>
      <c r="AJ163" s="212">
        <v>4.83</v>
      </c>
      <c r="AK163" s="212">
        <v>4.71</v>
      </c>
      <c r="AL163" s="212">
        <v>5</v>
      </c>
      <c r="AM163" s="212"/>
    </row>
    <row r="164" spans="1:39" x14ac:dyDescent="0.3">
      <c r="D164" s="9"/>
      <c r="J164" s="1">
        <v>45444</v>
      </c>
      <c r="K164" s="142">
        <v>4.42</v>
      </c>
      <c r="L164" s="142"/>
      <c r="M164" s="142"/>
      <c r="N164" s="142"/>
      <c r="O164" s="142">
        <v>7.03</v>
      </c>
      <c r="P164" s="110">
        <v>38078</v>
      </c>
      <c r="Q164" s="111">
        <v>1.2466666666666699</v>
      </c>
      <c r="R164" s="111"/>
      <c r="S164" s="102" t="s">
        <v>275</v>
      </c>
      <c r="T164" s="35" t="s">
        <v>0</v>
      </c>
      <c r="U164" s="35" t="s">
        <v>0</v>
      </c>
      <c r="V164" s="35" t="s">
        <v>0</v>
      </c>
      <c r="W164" s="35"/>
      <c r="X164" s="118">
        <v>37567</v>
      </c>
      <c r="Y164" s="113">
        <v>0.75</v>
      </c>
      <c r="Z164" s="35" t="s">
        <v>0</v>
      </c>
      <c r="AA164" s="35" t="s">
        <v>0</v>
      </c>
      <c r="AB164" s="114">
        <v>29299</v>
      </c>
      <c r="AC164" s="51">
        <v>19</v>
      </c>
      <c r="AE164" s="222">
        <v>24167</v>
      </c>
      <c r="AF164" s="212">
        <v>4.59</v>
      </c>
      <c r="AG164" s="212">
        <v>4.97</v>
      </c>
      <c r="AH164" s="212">
        <v>4.97</v>
      </c>
      <c r="AI164" s="212">
        <v>4.92</v>
      </c>
      <c r="AJ164" s="212">
        <v>4.87</v>
      </c>
      <c r="AK164" s="212">
        <v>4.72</v>
      </c>
      <c r="AL164" s="212">
        <v>5.35</v>
      </c>
      <c r="AM164" s="212"/>
    </row>
    <row r="165" spans="1:39" x14ac:dyDescent="0.3">
      <c r="D165" s="9"/>
      <c r="J165" s="1">
        <v>45536</v>
      </c>
      <c r="K165" s="142">
        <v>3.29</v>
      </c>
      <c r="L165" s="142"/>
      <c r="M165" s="142"/>
      <c r="N165" s="142"/>
      <c r="O165" s="142">
        <v>6.67</v>
      </c>
      <c r="P165" s="110">
        <v>38169</v>
      </c>
      <c r="Q165" s="111">
        <v>1.7033333333333303</v>
      </c>
      <c r="R165" s="111"/>
      <c r="S165" s="102" t="s">
        <v>276</v>
      </c>
      <c r="T165" s="35" t="s">
        <v>0</v>
      </c>
      <c r="U165" s="35" t="s">
        <v>0</v>
      </c>
      <c r="V165" s="35" t="s">
        <v>0</v>
      </c>
      <c r="W165" s="35"/>
      <c r="X165" s="35"/>
      <c r="Y165" s="35"/>
      <c r="Z165" s="35" t="s">
        <v>0</v>
      </c>
      <c r="AA165" s="35" t="s">
        <v>0</v>
      </c>
      <c r="AB165" s="114">
        <v>29308</v>
      </c>
      <c r="AC165" s="51">
        <v>19.5</v>
      </c>
      <c r="AE165" s="221">
        <v>24198</v>
      </c>
      <c r="AF165" s="212">
        <v>4.62</v>
      </c>
      <c r="AG165" s="212">
        <v>4.9000000000000004</v>
      </c>
      <c r="AH165" s="212">
        <v>4.8899999999999997</v>
      </c>
      <c r="AI165" s="212">
        <v>4.83</v>
      </c>
      <c r="AJ165" s="212">
        <v>4.75</v>
      </c>
      <c r="AK165" s="212">
        <v>4.6500000000000004</v>
      </c>
      <c r="AL165" s="212">
        <v>5.5</v>
      </c>
      <c r="AM165" s="212"/>
    </row>
    <row r="166" spans="1:39" ht="15.75" customHeight="1" x14ac:dyDescent="0.3">
      <c r="D166" s="9"/>
      <c r="J166" s="1">
        <v>45627</v>
      </c>
      <c r="K166" s="142">
        <v>3.34</v>
      </c>
      <c r="L166" s="142"/>
      <c r="M166" s="142"/>
      <c r="N166" s="142"/>
      <c r="O166" s="142">
        <v>6.62</v>
      </c>
      <c r="P166" s="110">
        <v>38261</v>
      </c>
      <c r="Q166" s="111">
        <v>2.25</v>
      </c>
      <c r="R166" s="111"/>
      <c r="S166" s="102" t="s">
        <v>277</v>
      </c>
      <c r="T166" s="35" t="s">
        <v>0</v>
      </c>
      <c r="U166" s="35" t="s">
        <v>0</v>
      </c>
      <c r="V166" s="35" t="s">
        <v>0</v>
      </c>
      <c r="W166" s="35"/>
      <c r="X166" s="330" t="s">
        <v>328</v>
      </c>
      <c r="Y166" s="330"/>
      <c r="Z166" s="35" t="s">
        <v>0</v>
      </c>
      <c r="AA166" s="35" t="s">
        <v>0</v>
      </c>
      <c r="AB166" s="114">
        <v>29313</v>
      </c>
      <c r="AC166" s="51">
        <v>20</v>
      </c>
      <c r="AE166" s="220">
        <v>24228</v>
      </c>
      <c r="AF166" s="212">
        <v>4.6399999999999997</v>
      </c>
      <c r="AG166" s="212">
        <v>4.93</v>
      </c>
      <c r="AH166" s="212">
        <v>5</v>
      </c>
      <c r="AI166" s="212">
        <v>4.8899999999999997</v>
      </c>
      <c r="AJ166" s="212">
        <v>4.78</v>
      </c>
      <c r="AK166" s="212">
        <v>4.6900000000000004</v>
      </c>
      <c r="AL166" s="212">
        <v>5.5</v>
      </c>
      <c r="AM166" s="212"/>
    </row>
    <row r="167" spans="1:39" x14ac:dyDescent="0.3">
      <c r="D167" s="9"/>
      <c r="J167" s="1">
        <v>45717</v>
      </c>
      <c r="K167" s="142">
        <v>3.75</v>
      </c>
      <c r="L167" s="142"/>
      <c r="M167" s="142"/>
      <c r="N167" s="142"/>
      <c r="O167" s="142">
        <v>6.44</v>
      </c>
      <c r="P167" s="110">
        <v>38353</v>
      </c>
      <c r="Q167" s="111">
        <v>2.7833333333333301</v>
      </c>
      <c r="R167" s="111"/>
      <c r="S167" s="102" t="s">
        <v>278</v>
      </c>
      <c r="T167" s="35" t="s">
        <v>0</v>
      </c>
      <c r="U167" s="35" t="s">
        <v>0</v>
      </c>
      <c r="V167" s="35" t="s">
        <v>0</v>
      </c>
      <c r="W167" s="35"/>
      <c r="X167" s="330"/>
      <c r="Y167" s="330"/>
      <c r="Z167" s="35" t="s">
        <v>0</v>
      </c>
      <c r="AA167" s="35" t="s">
        <v>0</v>
      </c>
      <c r="AB167" s="114">
        <v>29329</v>
      </c>
      <c r="AC167" s="51">
        <v>19.5</v>
      </c>
      <c r="AE167" s="219">
        <v>24259</v>
      </c>
      <c r="AF167" s="212">
        <v>4.5</v>
      </c>
      <c r="AG167" s="212">
        <v>4.97</v>
      </c>
      <c r="AH167" s="212">
        <v>5.05</v>
      </c>
      <c r="AI167" s="212">
        <v>4.97</v>
      </c>
      <c r="AJ167" s="212">
        <v>4.8099999999999996</v>
      </c>
      <c r="AK167" s="212">
        <v>4.7300000000000004</v>
      </c>
      <c r="AL167" s="212">
        <v>5.52</v>
      </c>
      <c r="AM167" s="212"/>
    </row>
    <row r="168" spans="1:39" x14ac:dyDescent="0.3">
      <c r="D168" s="9"/>
      <c r="J168" s="1">
        <v>45809</v>
      </c>
      <c r="K168" s="142">
        <v>3.92</v>
      </c>
      <c r="L168" s="142"/>
      <c r="M168" s="142"/>
      <c r="N168" s="142"/>
      <c r="O168" s="142">
        <v>6.41</v>
      </c>
      <c r="P168" s="110">
        <v>38443</v>
      </c>
      <c r="Q168" s="111">
        <v>3.23</v>
      </c>
      <c r="R168" s="111"/>
      <c r="S168" s="102" t="s">
        <v>279</v>
      </c>
      <c r="T168" s="35" t="s">
        <v>0</v>
      </c>
      <c r="U168" s="35" t="s">
        <v>0</v>
      </c>
      <c r="V168" s="35" t="s">
        <v>0</v>
      </c>
      <c r="W168" s="35"/>
      <c r="X168" s="330"/>
      <c r="Y168" s="330"/>
      <c r="Z168" s="35" t="s">
        <v>0</v>
      </c>
      <c r="AA168" s="35" t="s">
        <v>0</v>
      </c>
      <c r="AB168" s="114">
        <v>29342</v>
      </c>
      <c r="AC168" s="51">
        <v>18.5</v>
      </c>
      <c r="AE168" s="218">
        <v>24289</v>
      </c>
      <c r="AF168" s="212">
        <v>4.8</v>
      </c>
      <c r="AG168" s="212">
        <v>5.17</v>
      </c>
      <c r="AH168" s="212">
        <v>5.26</v>
      </c>
      <c r="AI168" s="212">
        <v>5.17</v>
      </c>
      <c r="AJ168" s="212">
        <v>5.0199999999999996</v>
      </c>
      <c r="AK168" s="212">
        <v>4.84</v>
      </c>
      <c r="AL168" s="212">
        <v>5.75</v>
      </c>
      <c r="AM168" s="212"/>
    </row>
    <row r="169" spans="1:39" x14ac:dyDescent="0.3">
      <c r="D169" s="9"/>
      <c r="J169" s="1">
        <v>45901</v>
      </c>
      <c r="K169" s="142">
        <v>4.04</v>
      </c>
      <c r="L169" s="142"/>
      <c r="M169" s="142"/>
      <c r="N169" s="142"/>
      <c r="O169" s="142">
        <v>6.2</v>
      </c>
      <c r="P169" s="110">
        <v>38534</v>
      </c>
      <c r="Q169" s="111">
        <v>3.7366666666666699</v>
      </c>
      <c r="R169" s="111"/>
      <c r="S169" s="102" t="s">
        <v>280</v>
      </c>
      <c r="T169" s="35" t="s">
        <v>0</v>
      </c>
      <c r="U169" s="35" t="s">
        <v>0</v>
      </c>
      <c r="V169" s="35" t="s">
        <v>0</v>
      </c>
      <c r="W169" s="35"/>
      <c r="X169" s="35"/>
      <c r="Y169" s="35"/>
      <c r="Z169" s="35" t="s">
        <v>0</v>
      </c>
      <c r="AA169" s="35" t="s">
        <v>0</v>
      </c>
      <c r="AB169" s="114">
        <v>29348</v>
      </c>
      <c r="AC169" s="51">
        <v>17.5</v>
      </c>
      <c r="AE169" s="217">
        <v>24320</v>
      </c>
      <c r="AF169" s="212">
        <v>4.96</v>
      </c>
      <c r="AG169" s="212">
        <v>5.54</v>
      </c>
      <c r="AH169" s="212">
        <v>5.68</v>
      </c>
      <c r="AI169" s="212">
        <v>5.5</v>
      </c>
      <c r="AJ169" s="212">
        <v>5.22</v>
      </c>
      <c r="AK169" s="212">
        <v>4.95</v>
      </c>
      <c r="AL169" s="212">
        <v>5.88</v>
      </c>
      <c r="AM169" s="212"/>
    </row>
    <row r="170" spans="1:39" x14ac:dyDescent="0.3">
      <c r="D170" s="9"/>
      <c r="J170" s="1">
        <v>45992</v>
      </c>
      <c r="K170" s="142">
        <v>4.38</v>
      </c>
      <c r="L170" s="142"/>
      <c r="M170" s="142"/>
      <c r="N170" s="142"/>
      <c r="O170" s="142">
        <v>6.17</v>
      </c>
      <c r="P170" s="110">
        <v>38626</v>
      </c>
      <c r="Q170" s="111">
        <v>4.2966666666666695</v>
      </c>
      <c r="R170" s="111"/>
      <c r="S170" s="102" t="s">
        <v>281</v>
      </c>
      <c r="T170" s="35" t="s">
        <v>0</v>
      </c>
      <c r="U170" s="35" t="s">
        <v>0</v>
      </c>
      <c r="V170" s="35" t="s">
        <v>0</v>
      </c>
      <c r="W170" s="35"/>
      <c r="X170" s="35"/>
      <c r="Y170" s="35"/>
      <c r="Z170" s="35" t="s">
        <v>0</v>
      </c>
      <c r="AA170" s="35" t="s">
        <v>0</v>
      </c>
      <c r="AB170" s="114">
        <v>29357</v>
      </c>
      <c r="AC170" s="51">
        <v>16.5</v>
      </c>
      <c r="AE170" s="216">
        <v>24351</v>
      </c>
      <c r="AF170" s="212">
        <v>5.37</v>
      </c>
      <c r="AG170" s="212">
        <v>5.82</v>
      </c>
      <c r="AH170" s="212">
        <v>5.79</v>
      </c>
      <c r="AI170" s="212">
        <v>5.5</v>
      </c>
      <c r="AJ170" s="212">
        <v>5.18</v>
      </c>
      <c r="AK170" s="212">
        <v>4.9400000000000004</v>
      </c>
      <c r="AL170" s="212">
        <v>6</v>
      </c>
      <c r="AM170" s="212"/>
    </row>
    <row r="171" spans="1:39" x14ac:dyDescent="0.3">
      <c r="A171" s="28"/>
      <c r="D171" s="9"/>
      <c r="J171" s="1">
        <v>46082</v>
      </c>
      <c r="K171" s="142">
        <v>4.34</v>
      </c>
      <c r="L171" s="142"/>
      <c r="M171" s="142"/>
      <c r="N171" s="142"/>
      <c r="O171" s="142">
        <v>6.09</v>
      </c>
      <c r="P171" s="110">
        <v>38718</v>
      </c>
      <c r="Q171" s="111">
        <v>4.72</v>
      </c>
      <c r="R171" s="111"/>
      <c r="S171" s="102" t="s">
        <v>282</v>
      </c>
      <c r="T171" s="35" t="s">
        <v>0</v>
      </c>
      <c r="U171" s="35" t="s">
        <v>0</v>
      </c>
      <c r="V171" s="35" t="s">
        <v>0</v>
      </c>
      <c r="W171" s="35"/>
      <c r="X171" s="35"/>
      <c r="Y171" s="35"/>
      <c r="Z171" s="35" t="s">
        <v>0</v>
      </c>
      <c r="AA171" s="35" t="s">
        <v>0</v>
      </c>
      <c r="AB171" s="114">
        <v>29364</v>
      </c>
      <c r="AC171" s="51">
        <v>14.5</v>
      </c>
      <c r="AE171" s="215">
        <v>24381</v>
      </c>
      <c r="AF171" s="212">
        <v>5.35</v>
      </c>
      <c r="AG171" s="212">
        <v>5.58</v>
      </c>
      <c r="AH171" s="212">
        <v>5.48</v>
      </c>
      <c r="AI171" s="212">
        <v>5.27</v>
      </c>
      <c r="AJ171" s="212">
        <v>5.01</v>
      </c>
      <c r="AK171" s="212">
        <v>4.83</v>
      </c>
      <c r="AL171" s="212">
        <v>6</v>
      </c>
      <c r="AM171" s="212"/>
    </row>
    <row r="172" spans="1:39" x14ac:dyDescent="0.3">
      <c r="J172" s="1">
        <v>46174</v>
      </c>
      <c r="K172" s="142">
        <v>4.13</v>
      </c>
      <c r="L172" s="142"/>
      <c r="M172" s="142"/>
      <c r="N172" s="142"/>
      <c r="O172" s="142">
        <v>5.98</v>
      </c>
      <c r="P172" s="110">
        <v>38808</v>
      </c>
      <c r="Q172" s="111">
        <v>5.1766666666666694</v>
      </c>
      <c r="R172" s="111"/>
      <c r="S172" s="102" t="s">
        <v>283</v>
      </c>
      <c r="T172" s="35" t="s">
        <v>0</v>
      </c>
      <c r="U172" s="35" t="s">
        <v>0</v>
      </c>
      <c r="V172" s="35" t="s">
        <v>0</v>
      </c>
      <c r="W172" s="35"/>
      <c r="X172" s="35"/>
      <c r="Y172" s="35"/>
      <c r="Z172" s="35" t="s">
        <v>0</v>
      </c>
      <c r="AA172" s="35" t="s">
        <v>0</v>
      </c>
      <c r="AB172" s="114">
        <v>29369</v>
      </c>
      <c r="AC172" s="51">
        <v>14</v>
      </c>
      <c r="AE172" s="214">
        <v>24412</v>
      </c>
      <c r="AF172" s="212">
        <v>5.32</v>
      </c>
      <c r="AG172" s="212">
        <v>5.54</v>
      </c>
      <c r="AH172" s="212">
        <v>5.53</v>
      </c>
      <c r="AI172" s="212">
        <v>5.36</v>
      </c>
      <c r="AJ172" s="212">
        <v>5.16</v>
      </c>
      <c r="AK172" s="212">
        <v>4.87</v>
      </c>
      <c r="AL172" s="212">
        <v>6</v>
      </c>
      <c r="AM172" s="212"/>
    </row>
    <row r="173" spans="1:39" x14ac:dyDescent="0.3">
      <c r="J173" s="1">
        <v>46266</v>
      </c>
      <c r="K173" s="142">
        <v>4.34</v>
      </c>
      <c r="L173" s="142"/>
      <c r="M173" s="142"/>
      <c r="N173" s="142"/>
      <c r="O173" s="142">
        <v>5.79</v>
      </c>
      <c r="P173" s="110">
        <v>38899</v>
      </c>
      <c r="Q173" s="111">
        <v>5.39333333333333</v>
      </c>
      <c r="R173" s="111"/>
      <c r="S173" s="102" t="s">
        <v>284</v>
      </c>
      <c r="T173" s="35" t="s">
        <v>0</v>
      </c>
      <c r="U173" s="35" t="s">
        <v>0</v>
      </c>
      <c r="V173" s="35" t="s">
        <v>0</v>
      </c>
      <c r="W173" s="35"/>
      <c r="X173" s="35"/>
      <c r="Y173" s="35"/>
      <c r="Z173" s="35" t="s">
        <v>0</v>
      </c>
      <c r="AA173" s="35" t="s">
        <v>0</v>
      </c>
      <c r="AB173" s="114">
        <v>29378</v>
      </c>
      <c r="AC173" s="51">
        <v>13</v>
      </c>
      <c r="AE173" s="213">
        <v>24442</v>
      </c>
      <c r="AF173" s="212">
        <v>4.96</v>
      </c>
      <c r="AG173" s="212">
        <v>5.2</v>
      </c>
      <c r="AH173" s="212">
        <v>5.19</v>
      </c>
      <c r="AI173" s="212">
        <v>5</v>
      </c>
      <c r="AJ173" s="212">
        <v>4.84</v>
      </c>
      <c r="AK173" s="212">
        <v>4.76</v>
      </c>
      <c r="AL173" s="212">
        <v>6</v>
      </c>
      <c r="AM173" s="212"/>
    </row>
    <row r="174" spans="1:39" x14ac:dyDescent="0.3">
      <c r="J174" s="1">
        <v>46357</v>
      </c>
      <c r="K174" s="142">
        <v>4.54</v>
      </c>
      <c r="L174" s="142"/>
      <c r="M174" s="142"/>
      <c r="N174" s="142"/>
      <c r="O174" s="142">
        <v>5.81</v>
      </c>
      <c r="P174" s="110">
        <v>38991</v>
      </c>
      <c r="Q174" s="111">
        <v>5.3233333333333306</v>
      </c>
      <c r="R174" s="111"/>
      <c r="S174" s="102" t="s">
        <v>285</v>
      </c>
      <c r="T174" s="35" t="s">
        <v>0</v>
      </c>
      <c r="U174" s="35" t="s">
        <v>0</v>
      </c>
      <c r="V174" s="35" t="s">
        <v>0</v>
      </c>
      <c r="W174" s="35"/>
      <c r="X174" s="35"/>
      <c r="Y174" s="35"/>
      <c r="Z174" s="35" t="s">
        <v>0</v>
      </c>
      <c r="AA174" s="35" t="s">
        <v>0</v>
      </c>
      <c r="AB174" s="114">
        <v>29385</v>
      </c>
      <c r="AC174" s="51">
        <v>12.5</v>
      </c>
      <c r="AE174" s="224">
        <v>24473</v>
      </c>
      <c r="AF174" s="212">
        <v>4.72</v>
      </c>
      <c r="AG174" s="212">
        <v>4.75</v>
      </c>
      <c r="AH174" s="212">
        <v>4.75</v>
      </c>
      <c r="AI174" s="212">
        <v>4.7</v>
      </c>
      <c r="AJ174" s="212">
        <v>4.58</v>
      </c>
      <c r="AK174" s="212">
        <v>4.51</v>
      </c>
      <c r="AL174" s="212">
        <v>5.96</v>
      </c>
      <c r="AM174" s="212"/>
    </row>
    <row r="175" spans="1:39" x14ac:dyDescent="0.3">
      <c r="J175" s="1">
        <v>46447</v>
      </c>
      <c r="K175" s="142">
        <v>4.17</v>
      </c>
      <c r="L175" s="142"/>
      <c r="M175" s="142"/>
      <c r="N175" s="142"/>
      <c r="O175" s="142">
        <v>5.61</v>
      </c>
      <c r="P175" s="110">
        <v>39083</v>
      </c>
      <c r="Q175" s="111">
        <v>5.31</v>
      </c>
      <c r="R175" s="111"/>
      <c r="S175" s="102" t="s">
        <v>286</v>
      </c>
      <c r="T175" s="35" t="s">
        <v>0</v>
      </c>
      <c r="U175" s="35" t="s">
        <v>0</v>
      </c>
      <c r="V175" s="35" t="s">
        <v>0</v>
      </c>
      <c r="W175" s="35"/>
      <c r="X175" s="35"/>
      <c r="Y175" s="35"/>
      <c r="Z175" s="35" t="s">
        <v>0</v>
      </c>
      <c r="AA175" s="35" t="s">
        <v>0</v>
      </c>
      <c r="AB175" s="114">
        <v>29389</v>
      </c>
      <c r="AC175" s="51">
        <v>12</v>
      </c>
      <c r="AE175" s="223">
        <v>24504</v>
      </c>
      <c r="AF175" s="212">
        <v>4.5599999999999996</v>
      </c>
      <c r="AG175" s="212">
        <v>4.71</v>
      </c>
      <c r="AH175" s="212">
        <v>4.7300000000000004</v>
      </c>
      <c r="AI175" s="212">
        <v>4.74</v>
      </c>
      <c r="AJ175" s="212">
        <v>4.63</v>
      </c>
      <c r="AK175" s="212">
        <v>4.6100000000000003</v>
      </c>
      <c r="AL175" s="212">
        <v>5.75</v>
      </c>
      <c r="AM175" s="212"/>
    </row>
    <row r="176" spans="1:39" x14ac:dyDescent="0.3">
      <c r="J176" s="1">
        <v>46539</v>
      </c>
      <c r="K176" s="142">
        <v>4.17</v>
      </c>
      <c r="L176" s="142"/>
      <c r="M176" s="142"/>
      <c r="N176" s="142"/>
      <c r="O176" s="142">
        <v>5.48</v>
      </c>
      <c r="P176" s="110">
        <v>39173</v>
      </c>
      <c r="Q176" s="111">
        <v>5.31666666666667</v>
      </c>
      <c r="R176" s="111"/>
      <c r="S176" s="102" t="s">
        <v>287</v>
      </c>
      <c r="T176" s="35" t="s">
        <v>0</v>
      </c>
      <c r="U176" s="35" t="s">
        <v>0</v>
      </c>
      <c r="V176" s="35" t="s">
        <v>0</v>
      </c>
      <c r="W176" s="35"/>
      <c r="X176" s="35"/>
      <c r="Y176" s="35"/>
      <c r="Z176" s="35" t="s">
        <v>0</v>
      </c>
      <c r="AA176" s="35" t="s">
        <v>0</v>
      </c>
      <c r="AB176" s="114">
        <v>29409</v>
      </c>
      <c r="AC176" s="51">
        <v>11.5</v>
      </c>
      <c r="AE176" s="222">
        <v>24532</v>
      </c>
      <c r="AF176" s="212">
        <v>4.26</v>
      </c>
      <c r="AG176" s="212">
        <v>4.3499999999999996</v>
      </c>
      <c r="AH176" s="212">
        <v>4.47</v>
      </c>
      <c r="AI176" s="212">
        <v>4.54</v>
      </c>
      <c r="AJ176" s="212">
        <v>4.54</v>
      </c>
      <c r="AK176" s="212">
        <v>4.57</v>
      </c>
      <c r="AL176" s="212">
        <v>5.71</v>
      </c>
      <c r="AM176" s="212"/>
    </row>
    <row r="177" spans="10:39" x14ac:dyDescent="0.3">
      <c r="J177" s="1">
        <v>46631</v>
      </c>
      <c r="K177" s="142">
        <v>4.08</v>
      </c>
      <c r="L177" s="142"/>
      <c r="M177" s="142"/>
      <c r="N177" s="142"/>
      <c r="O177" s="142">
        <v>5.55</v>
      </c>
      <c r="P177" s="110">
        <v>39264</v>
      </c>
      <c r="Q177" s="111">
        <v>5.4233333333333302</v>
      </c>
      <c r="R177" s="111"/>
      <c r="S177" s="102" t="s">
        <v>288</v>
      </c>
      <c r="T177" s="35" t="s">
        <v>0</v>
      </c>
      <c r="U177" s="35" t="s">
        <v>0</v>
      </c>
      <c r="V177" s="35" t="s">
        <v>0</v>
      </c>
      <c r="W177" s="35"/>
      <c r="X177" s="35"/>
      <c r="Y177" s="35"/>
      <c r="Z177" s="35" t="s">
        <v>0</v>
      </c>
      <c r="AA177" s="35" t="s">
        <v>0</v>
      </c>
      <c r="AB177" s="114">
        <v>29425</v>
      </c>
      <c r="AC177" s="51">
        <v>11</v>
      </c>
      <c r="AE177" s="221">
        <v>24563</v>
      </c>
      <c r="AF177" s="212">
        <v>3.84</v>
      </c>
      <c r="AG177" s="212">
        <v>4.1100000000000003</v>
      </c>
      <c r="AH177" s="212">
        <v>4.38</v>
      </c>
      <c r="AI177" s="212">
        <v>4.51</v>
      </c>
      <c r="AJ177" s="212">
        <v>4.59</v>
      </c>
      <c r="AK177" s="212">
        <v>4.6399999999999997</v>
      </c>
      <c r="AL177" s="212">
        <v>5.5</v>
      </c>
      <c r="AM177" s="212"/>
    </row>
    <row r="178" spans="10:39" x14ac:dyDescent="0.3">
      <c r="J178" s="1">
        <v>46722</v>
      </c>
      <c r="K178" s="142">
        <v>4</v>
      </c>
      <c r="L178" s="142"/>
      <c r="M178" s="142"/>
      <c r="N178" s="142"/>
      <c r="O178" s="142">
        <v>5.38</v>
      </c>
      <c r="P178" s="110">
        <v>39356</v>
      </c>
      <c r="Q178" s="111">
        <v>5.0233333333333299</v>
      </c>
      <c r="R178" s="111"/>
      <c r="S178" s="102" t="s">
        <v>289</v>
      </c>
      <c r="T178" s="35" t="s">
        <v>0</v>
      </c>
      <c r="U178" s="35" t="s">
        <v>0</v>
      </c>
      <c r="V178" s="35" t="s">
        <v>0</v>
      </c>
      <c r="W178" s="35"/>
      <c r="X178" s="35"/>
      <c r="Y178" s="35"/>
      <c r="Z178" s="35" t="s">
        <v>0</v>
      </c>
      <c r="AA178" s="35" t="s">
        <v>0</v>
      </c>
      <c r="AB178" s="114">
        <v>29455</v>
      </c>
      <c r="AC178" s="51">
        <v>11.25</v>
      </c>
      <c r="AE178" s="220">
        <v>24593</v>
      </c>
      <c r="AF178" s="212">
        <v>3.6</v>
      </c>
      <c r="AG178" s="212">
        <v>4.1500000000000004</v>
      </c>
      <c r="AH178" s="212">
        <v>4.6100000000000003</v>
      </c>
      <c r="AI178" s="212">
        <v>4.75</v>
      </c>
      <c r="AJ178" s="212">
        <v>4.8499999999999996</v>
      </c>
      <c r="AK178" s="212">
        <v>4.9000000000000004</v>
      </c>
      <c r="AL178" s="212">
        <v>5.5</v>
      </c>
      <c r="AM178" s="212"/>
    </row>
    <row r="179" spans="10:39" x14ac:dyDescent="0.3">
      <c r="J179" s="1">
        <v>46813</v>
      </c>
      <c r="K179" s="142">
        <v>4.04</v>
      </c>
      <c r="L179" s="142"/>
      <c r="M179" s="142"/>
      <c r="N179" s="142"/>
      <c r="O179" s="142" t="s">
        <v>351</v>
      </c>
      <c r="P179" s="110">
        <v>39448</v>
      </c>
      <c r="Q179" s="111">
        <v>3.23</v>
      </c>
      <c r="R179" s="111"/>
      <c r="S179" s="102" t="s">
        <v>290</v>
      </c>
      <c r="T179" s="35" t="s">
        <v>0</v>
      </c>
      <c r="U179" s="35" t="s">
        <v>0</v>
      </c>
      <c r="V179" s="35" t="s">
        <v>0</v>
      </c>
      <c r="W179" s="35"/>
      <c r="X179" s="35"/>
      <c r="Y179" s="35"/>
      <c r="Z179" s="35" t="s">
        <v>0</v>
      </c>
      <c r="AA179" s="35" t="s">
        <v>0</v>
      </c>
      <c r="AB179" s="114">
        <v>29460</v>
      </c>
      <c r="AC179" s="51">
        <v>11.5</v>
      </c>
      <c r="AE179" s="219">
        <v>24624</v>
      </c>
      <c r="AF179" s="212">
        <v>3.54</v>
      </c>
      <c r="AG179" s="212">
        <v>4.4800000000000004</v>
      </c>
      <c r="AH179" s="212">
        <v>4.8899999999999997</v>
      </c>
      <c r="AI179" s="212">
        <v>5.01</v>
      </c>
      <c r="AJ179" s="212">
        <v>5.0199999999999996</v>
      </c>
      <c r="AK179" s="212">
        <v>4.99</v>
      </c>
      <c r="AL179" s="212">
        <v>5.5</v>
      </c>
      <c r="AM179" s="212"/>
    </row>
    <row r="180" spans="10:39" x14ac:dyDescent="0.3">
      <c r="J180" s="1">
        <v>46905</v>
      </c>
      <c r="K180" s="142">
        <v>4.54</v>
      </c>
      <c r="L180" s="142"/>
      <c r="M180" s="142"/>
      <c r="N180" s="142"/>
      <c r="O180" s="142">
        <v>5.33</v>
      </c>
      <c r="P180" s="110">
        <v>39539</v>
      </c>
      <c r="Q180" s="111">
        <v>2.7566666666666699</v>
      </c>
      <c r="R180" s="111"/>
      <c r="S180" s="102" t="s">
        <v>291</v>
      </c>
      <c r="T180" s="35" t="s">
        <v>0</v>
      </c>
      <c r="U180" s="35" t="s">
        <v>0</v>
      </c>
      <c r="V180" s="35" t="s">
        <v>0</v>
      </c>
      <c r="W180" s="35"/>
      <c r="X180" s="35"/>
      <c r="Y180" s="35"/>
      <c r="Z180" s="35" t="s">
        <v>0</v>
      </c>
      <c r="AA180" s="35" t="s">
        <v>0</v>
      </c>
      <c r="AB180" s="114">
        <v>29472</v>
      </c>
      <c r="AC180" s="51">
        <v>12</v>
      </c>
      <c r="AE180" s="218">
        <v>24654</v>
      </c>
      <c r="AF180" s="212">
        <v>4.21</v>
      </c>
      <c r="AG180" s="212">
        <v>5.01</v>
      </c>
      <c r="AH180" s="212">
        <v>5.0599999999999996</v>
      </c>
      <c r="AI180" s="212">
        <v>5.23</v>
      </c>
      <c r="AJ180" s="212">
        <v>5.16</v>
      </c>
      <c r="AK180" s="212">
        <v>5.01</v>
      </c>
      <c r="AL180" s="212">
        <v>5.5</v>
      </c>
      <c r="AM180" s="212"/>
    </row>
    <row r="181" spans="10:39" x14ac:dyDescent="0.3">
      <c r="J181" s="1">
        <v>46997</v>
      </c>
      <c r="K181" s="142">
        <v>5.38</v>
      </c>
      <c r="L181" s="142"/>
      <c r="M181" s="142"/>
      <c r="N181" s="142"/>
      <c r="O181" s="142">
        <v>5.58</v>
      </c>
      <c r="P181" s="110">
        <v>39630</v>
      </c>
      <c r="Q181" s="111">
        <v>3.0566666666666698</v>
      </c>
      <c r="R181" s="111"/>
      <c r="S181" s="102" t="s">
        <v>292</v>
      </c>
      <c r="T181" s="35" t="s">
        <v>0</v>
      </c>
      <c r="U181" s="35" t="s">
        <v>0</v>
      </c>
      <c r="V181" s="35" t="s">
        <v>0</v>
      </c>
      <c r="W181" s="35"/>
      <c r="X181" s="35"/>
      <c r="Y181" s="35"/>
      <c r="Z181" s="35" t="s">
        <v>0</v>
      </c>
      <c r="AA181" s="35" t="s">
        <v>0</v>
      </c>
      <c r="AB181" s="114">
        <v>29476</v>
      </c>
      <c r="AC181" s="51">
        <v>12.25</v>
      </c>
      <c r="AE181" s="217">
        <v>24685</v>
      </c>
      <c r="AF181" s="212">
        <v>4.2699999999999996</v>
      </c>
      <c r="AG181" s="212">
        <v>5.13</v>
      </c>
      <c r="AH181" s="212">
        <v>5.23</v>
      </c>
      <c r="AI181" s="212">
        <v>5.31</v>
      </c>
      <c r="AJ181" s="212">
        <v>5.28</v>
      </c>
      <c r="AK181" s="212">
        <v>5.12</v>
      </c>
      <c r="AL181" s="212">
        <v>5.5</v>
      </c>
      <c r="AM181" s="212"/>
    </row>
    <row r="182" spans="10:39" x14ac:dyDescent="0.3">
      <c r="J182" s="1">
        <v>47088</v>
      </c>
      <c r="K182" s="142">
        <v>5.42</v>
      </c>
      <c r="L182" s="142"/>
      <c r="M182" s="142"/>
      <c r="N182" s="142"/>
      <c r="O182" s="142">
        <v>5.58</v>
      </c>
      <c r="P182" s="110">
        <v>39722</v>
      </c>
      <c r="Q182" s="111">
        <v>2.81666666666667</v>
      </c>
      <c r="R182" s="111"/>
      <c r="S182" s="102" t="s">
        <v>293</v>
      </c>
      <c r="T182" s="35" t="s">
        <v>0</v>
      </c>
      <c r="U182" s="35" t="s">
        <v>0</v>
      </c>
      <c r="V182" s="35" t="s">
        <v>0</v>
      </c>
      <c r="W182" s="35"/>
      <c r="X182" s="35"/>
      <c r="Y182" s="35"/>
      <c r="Z182" s="35" t="s">
        <v>0</v>
      </c>
      <c r="AA182" s="35" t="s">
        <v>0</v>
      </c>
      <c r="AB182" s="114">
        <v>29483</v>
      </c>
      <c r="AC182" s="51">
        <v>12.5</v>
      </c>
      <c r="AE182" s="216">
        <v>24716</v>
      </c>
      <c r="AF182" s="212">
        <v>4.42</v>
      </c>
      <c r="AG182" s="212">
        <v>5.24</v>
      </c>
      <c r="AH182" s="212">
        <v>5.41</v>
      </c>
      <c r="AI182" s="212">
        <v>5.4</v>
      </c>
      <c r="AJ182" s="212">
        <v>5.3</v>
      </c>
      <c r="AK182" s="212">
        <v>5.16</v>
      </c>
      <c r="AL182" s="212">
        <v>5.5</v>
      </c>
      <c r="AM182" s="212"/>
    </row>
    <row r="183" spans="10:39" x14ac:dyDescent="0.3">
      <c r="J183" s="1">
        <v>47178</v>
      </c>
      <c r="K183" s="142">
        <v>5.59</v>
      </c>
      <c r="L183" s="142"/>
      <c r="M183" s="142"/>
      <c r="N183" s="142"/>
      <c r="O183" s="142">
        <v>5.63</v>
      </c>
      <c r="P183" s="110">
        <v>39814</v>
      </c>
      <c r="Q183" s="111">
        <v>1.0833333333333299</v>
      </c>
      <c r="R183" s="111"/>
      <c r="S183" s="102" t="s">
        <v>294</v>
      </c>
      <c r="T183" s="35" t="s">
        <v>0</v>
      </c>
      <c r="U183" s="35" t="s">
        <v>0</v>
      </c>
      <c r="V183" s="35" t="s">
        <v>0</v>
      </c>
      <c r="W183" s="35"/>
      <c r="X183" s="35"/>
      <c r="Y183" s="35"/>
      <c r="Z183" s="35" t="s">
        <v>0</v>
      </c>
      <c r="AA183" s="35" t="s">
        <v>0</v>
      </c>
      <c r="AB183" s="114">
        <v>29490</v>
      </c>
      <c r="AC183" s="51">
        <v>13</v>
      </c>
      <c r="AE183" s="215">
        <v>24746</v>
      </c>
      <c r="AF183" s="212">
        <v>4.5599999999999996</v>
      </c>
      <c r="AG183" s="212">
        <v>5.37</v>
      </c>
      <c r="AH183" s="212">
        <v>5.52</v>
      </c>
      <c r="AI183" s="212">
        <v>5.57</v>
      </c>
      <c r="AJ183" s="212">
        <v>5.48</v>
      </c>
      <c r="AK183" s="212">
        <v>5.36</v>
      </c>
      <c r="AL183" s="212">
        <v>5.5</v>
      </c>
      <c r="AM183" s="212"/>
    </row>
    <row r="184" spans="10:39" x14ac:dyDescent="0.3">
      <c r="J184" s="1">
        <v>47270</v>
      </c>
      <c r="K184" s="142">
        <v>6</v>
      </c>
      <c r="L184" s="142"/>
      <c r="M184" s="142"/>
      <c r="N184" s="142"/>
      <c r="O184" s="142">
        <v>5.8</v>
      </c>
      <c r="P184" s="110">
        <v>39904</v>
      </c>
      <c r="Q184" s="111">
        <v>0.61666666666666703</v>
      </c>
      <c r="R184" s="111"/>
      <c r="S184" s="102" t="s">
        <v>295</v>
      </c>
      <c r="T184" s="35" t="s">
        <v>0</v>
      </c>
      <c r="U184" s="35" t="s">
        <v>0</v>
      </c>
      <c r="V184" s="35" t="s">
        <v>0</v>
      </c>
      <c r="W184" s="35"/>
      <c r="X184" s="35"/>
      <c r="Y184" s="35"/>
      <c r="Z184" s="35" t="s">
        <v>0</v>
      </c>
      <c r="AA184" s="35" t="s">
        <v>0</v>
      </c>
      <c r="AB184" s="114">
        <v>29495</v>
      </c>
      <c r="AC184" s="51">
        <v>13.5</v>
      </c>
      <c r="AE184" s="214">
        <v>24777</v>
      </c>
      <c r="AF184" s="212">
        <v>4.7300000000000004</v>
      </c>
      <c r="AG184" s="212">
        <v>5.61</v>
      </c>
      <c r="AH184" s="212">
        <v>5.71</v>
      </c>
      <c r="AI184" s="212">
        <v>5.78</v>
      </c>
      <c r="AJ184" s="212">
        <v>5.75</v>
      </c>
      <c r="AK184" s="212">
        <v>5.66</v>
      </c>
      <c r="AL184" s="212">
        <v>5.68</v>
      </c>
      <c r="AM184" s="212"/>
    </row>
    <row r="185" spans="10:39" x14ac:dyDescent="0.3">
      <c r="J185" s="1">
        <v>47362</v>
      </c>
      <c r="K185" s="142">
        <v>6.13</v>
      </c>
      <c r="L185" s="142"/>
      <c r="M185" s="142"/>
      <c r="N185" s="142"/>
      <c r="O185" s="142">
        <v>5.95</v>
      </c>
      <c r="P185" s="110">
        <v>39995</v>
      </c>
      <c r="Q185" s="111">
        <v>0.3</v>
      </c>
      <c r="R185" s="111"/>
      <c r="S185" s="102" t="s">
        <v>296</v>
      </c>
      <c r="T185" s="35" t="s">
        <v>0</v>
      </c>
      <c r="U185" s="35" t="s">
        <v>0</v>
      </c>
      <c r="V185" s="35" t="s">
        <v>0</v>
      </c>
      <c r="W185" s="35"/>
      <c r="X185" s="35"/>
      <c r="Y185" s="35"/>
      <c r="Z185" s="35" t="s">
        <v>0</v>
      </c>
      <c r="AA185" s="35" t="s">
        <v>0</v>
      </c>
      <c r="AB185" s="114">
        <v>29511</v>
      </c>
      <c r="AC185" s="51">
        <v>14</v>
      </c>
      <c r="AE185" s="213">
        <v>24807</v>
      </c>
      <c r="AF185" s="212">
        <v>4.97</v>
      </c>
      <c r="AG185" s="212">
        <v>5.71</v>
      </c>
      <c r="AH185" s="212">
        <v>5.71</v>
      </c>
      <c r="AI185" s="212">
        <v>5.75</v>
      </c>
      <c r="AJ185" s="212">
        <v>5.7</v>
      </c>
      <c r="AK185" s="212">
        <v>5.59</v>
      </c>
      <c r="AL185" s="212">
        <v>6</v>
      </c>
      <c r="AM185" s="212"/>
    </row>
    <row r="186" spans="10:39" x14ac:dyDescent="0.3">
      <c r="J186" s="1">
        <v>47453</v>
      </c>
      <c r="K186" s="142">
        <v>5.67</v>
      </c>
      <c r="L186" s="142"/>
      <c r="M186" s="142"/>
      <c r="N186" s="142"/>
      <c r="O186" s="142">
        <v>6.11</v>
      </c>
      <c r="P186" s="110">
        <v>40087</v>
      </c>
      <c r="Q186" s="111">
        <v>0.22333333333333302</v>
      </c>
      <c r="R186" s="111"/>
      <c r="S186" s="102" t="s">
        <v>297</v>
      </c>
      <c r="T186" s="35" t="s">
        <v>0</v>
      </c>
      <c r="U186" s="35" t="s">
        <v>0</v>
      </c>
      <c r="V186" s="35" t="s">
        <v>0</v>
      </c>
      <c r="W186" s="35"/>
      <c r="X186" s="35"/>
      <c r="Y186" s="35"/>
      <c r="Z186" s="35" t="s">
        <v>0</v>
      </c>
      <c r="AA186" s="35" t="s">
        <v>0</v>
      </c>
      <c r="AB186" s="114">
        <v>29523</v>
      </c>
      <c r="AC186" s="51">
        <v>14.5</v>
      </c>
      <c r="AE186" s="224">
        <v>24838</v>
      </c>
      <c r="AF186" s="212">
        <v>5</v>
      </c>
      <c r="AG186" s="212">
        <v>5.43</v>
      </c>
      <c r="AH186" s="212">
        <v>5.53</v>
      </c>
      <c r="AI186" s="212">
        <v>5.54</v>
      </c>
      <c r="AJ186" s="212">
        <v>5.53</v>
      </c>
      <c r="AK186" s="212">
        <v>5.39</v>
      </c>
      <c r="AL186" s="212">
        <v>6</v>
      </c>
      <c r="AM186" s="212"/>
    </row>
    <row r="187" spans="10:39" x14ac:dyDescent="0.3">
      <c r="J187" s="1">
        <v>47543</v>
      </c>
      <c r="K187" s="142">
        <v>4.63</v>
      </c>
      <c r="L187" s="142"/>
      <c r="M187" s="142"/>
      <c r="N187" s="142"/>
      <c r="O187" s="142">
        <v>5.92</v>
      </c>
      <c r="P187" s="110">
        <v>40179</v>
      </c>
      <c r="Q187" s="111">
        <v>0.20666666666666697</v>
      </c>
      <c r="R187" s="111"/>
      <c r="S187" s="102" t="s">
        <v>298</v>
      </c>
      <c r="T187" s="35" t="s">
        <v>0</v>
      </c>
      <c r="U187" s="35" t="s">
        <v>0</v>
      </c>
      <c r="V187" s="35" t="s">
        <v>0</v>
      </c>
      <c r="W187" s="35"/>
      <c r="X187" s="35"/>
      <c r="Y187" s="35"/>
      <c r="Z187" s="35" t="s">
        <v>0</v>
      </c>
      <c r="AA187" s="35" t="s">
        <v>0</v>
      </c>
      <c r="AB187" s="114">
        <v>29531</v>
      </c>
      <c r="AC187" s="51">
        <v>15.5</v>
      </c>
      <c r="AE187" s="223">
        <v>24869</v>
      </c>
      <c r="AF187" s="212">
        <v>4.9800000000000004</v>
      </c>
      <c r="AG187" s="212">
        <v>5.41</v>
      </c>
      <c r="AH187" s="212">
        <v>5.61</v>
      </c>
      <c r="AI187" s="212">
        <v>5.59</v>
      </c>
      <c r="AJ187" s="212">
        <v>5.56</v>
      </c>
      <c r="AK187" s="212">
        <v>5.38</v>
      </c>
      <c r="AL187" s="212">
        <v>6</v>
      </c>
      <c r="AM187" s="212"/>
    </row>
    <row r="188" spans="10:39" x14ac:dyDescent="0.3">
      <c r="J188" s="1">
        <v>47635</v>
      </c>
      <c r="K188" s="142">
        <v>3.71</v>
      </c>
      <c r="L188" s="142"/>
      <c r="M188" s="142"/>
      <c r="N188" s="142"/>
      <c r="O188" s="142">
        <v>5.7</v>
      </c>
      <c r="P188" s="110">
        <v>40269</v>
      </c>
      <c r="Q188" s="111">
        <v>0.4233333333333329</v>
      </c>
      <c r="R188" s="111"/>
      <c r="S188" s="102" t="s">
        <v>299</v>
      </c>
      <c r="T188" s="35" t="s">
        <v>0</v>
      </c>
      <c r="U188" s="35" t="s">
        <v>0</v>
      </c>
      <c r="V188" s="35" t="s">
        <v>0</v>
      </c>
      <c r="W188" s="35"/>
      <c r="X188" s="35"/>
      <c r="Y188" s="35"/>
      <c r="Z188" s="35" t="s">
        <v>0</v>
      </c>
      <c r="AA188" s="35" t="s">
        <v>0</v>
      </c>
      <c r="AB188" s="114">
        <v>29542</v>
      </c>
      <c r="AC188" s="51">
        <v>16.25</v>
      </c>
      <c r="AE188" s="222">
        <v>24898</v>
      </c>
      <c r="AF188" s="212">
        <v>5.17</v>
      </c>
      <c r="AG188" s="212">
        <v>5.58</v>
      </c>
      <c r="AH188" s="212">
        <v>5.8</v>
      </c>
      <c r="AI188" s="212">
        <v>5.76</v>
      </c>
      <c r="AJ188" s="212">
        <v>5.74</v>
      </c>
      <c r="AK188" s="212">
        <v>5.59</v>
      </c>
      <c r="AL188" s="212">
        <v>6</v>
      </c>
      <c r="AM188" s="212"/>
    </row>
    <row r="189" spans="10:39" x14ac:dyDescent="0.3">
      <c r="J189" s="1">
        <v>47727</v>
      </c>
      <c r="K189" s="142">
        <v>3.08</v>
      </c>
      <c r="L189" s="142"/>
      <c r="M189" s="142"/>
      <c r="N189" s="142"/>
      <c r="O189" s="142">
        <v>5.77</v>
      </c>
      <c r="P189" s="110">
        <v>40360</v>
      </c>
      <c r="Q189" s="111">
        <v>0.336666666666667</v>
      </c>
      <c r="R189" s="111"/>
      <c r="S189" s="102" t="s">
        <v>300</v>
      </c>
      <c r="T189" s="35" t="s">
        <v>0</v>
      </c>
      <c r="U189" s="35" t="s">
        <v>0</v>
      </c>
      <c r="V189" s="35" t="s">
        <v>0</v>
      </c>
      <c r="W189" s="35"/>
      <c r="X189" s="35"/>
      <c r="Y189" s="35"/>
      <c r="Z189" s="35" t="s">
        <v>0</v>
      </c>
      <c r="AA189" s="35" t="s">
        <v>0</v>
      </c>
      <c r="AB189" s="114">
        <v>29546</v>
      </c>
      <c r="AC189" s="51">
        <v>17</v>
      </c>
      <c r="AE189" s="221">
        <v>24929</v>
      </c>
      <c r="AF189" s="212">
        <v>5.38</v>
      </c>
      <c r="AG189" s="212">
        <v>5.71</v>
      </c>
      <c r="AH189" s="212">
        <v>5.75</v>
      </c>
      <c r="AI189" s="212">
        <v>5.69</v>
      </c>
      <c r="AJ189" s="212">
        <v>5.64</v>
      </c>
      <c r="AK189" s="212">
        <v>5.46</v>
      </c>
      <c r="AL189" s="212">
        <v>6.2</v>
      </c>
      <c r="AM189" s="212"/>
    </row>
    <row r="190" spans="10:39" x14ac:dyDescent="0.3">
      <c r="J190" s="1">
        <v>47818</v>
      </c>
      <c r="K190" s="142">
        <v>2.92</v>
      </c>
      <c r="L190" s="142"/>
      <c r="M190" s="142"/>
      <c r="N190" s="142"/>
      <c r="O190" s="142">
        <v>5.94</v>
      </c>
      <c r="P190" s="110">
        <v>40452</v>
      </c>
      <c r="Q190" s="111">
        <v>0.28000000000000003</v>
      </c>
      <c r="R190" s="111"/>
      <c r="S190" s="102" t="s">
        <v>301</v>
      </c>
      <c r="T190" s="35" t="s">
        <v>0</v>
      </c>
      <c r="U190" s="35" t="s">
        <v>0</v>
      </c>
      <c r="V190" s="35" t="s">
        <v>0</v>
      </c>
      <c r="W190" s="35"/>
      <c r="X190" s="35"/>
      <c r="Y190" s="35"/>
      <c r="Z190" s="35" t="s">
        <v>0</v>
      </c>
      <c r="AA190" s="35" t="s">
        <v>0</v>
      </c>
      <c r="AB190" s="114">
        <v>29551</v>
      </c>
      <c r="AC190" s="51">
        <v>17.75</v>
      </c>
      <c r="AE190" s="220">
        <v>24959</v>
      </c>
      <c r="AF190" s="212">
        <v>5.66</v>
      </c>
      <c r="AG190" s="212">
        <v>6.14</v>
      </c>
      <c r="AH190" s="212">
        <v>6.11</v>
      </c>
      <c r="AI190" s="212">
        <v>6.04</v>
      </c>
      <c r="AJ190" s="212">
        <v>5.87</v>
      </c>
      <c r="AK190" s="212">
        <v>5.55</v>
      </c>
      <c r="AL190" s="212">
        <v>6.5</v>
      </c>
      <c r="AM190" s="212"/>
    </row>
    <row r="191" spans="10:39" x14ac:dyDescent="0.3">
      <c r="J191" s="1">
        <v>47908</v>
      </c>
      <c r="K191" s="142">
        <v>2.67</v>
      </c>
      <c r="L191" s="142"/>
      <c r="M191" s="142"/>
      <c r="N191" s="142"/>
      <c r="O191" s="142">
        <v>6.41</v>
      </c>
      <c r="P191" s="110">
        <v>40544</v>
      </c>
      <c r="Q191" s="111">
        <v>0.28333333333333305</v>
      </c>
      <c r="R191" s="111"/>
      <c r="S191" s="102" t="s">
        <v>302</v>
      </c>
      <c r="T191" s="35" t="s">
        <v>0</v>
      </c>
      <c r="U191" s="35" t="s">
        <v>0</v>
      </c>
      <c r="V191" s="35" t="s">
        <v>0</v>
      </c>
      <c r="W191" s="35"/>
      <c r="X191" s="35"/>
      <c r="Y191" s="35"/>
      <c r="Z191" s="35" t="s">
        <v>0</v>
      </c>
      <c r="AA191" s="35" t="s">
        <v>0</v>
      </c>
      <c r="AB191" s="114">
        <v>29557</v>
      </c>
      <c r="AC191" s="51">
        <v>18.5</v>
      </c>
      <c r="AE191" s="219">
        <v>24990</v>
      </c>
      <c r="AF191" s="212">
        <v>5.52</v>
      </c>
      <c r="AG191" s="212">
        <v>5.98</v>
      </c>
      <c r="AH191" s="212">
        <v>5.82</v>
      </c>
      <c r="AI191" s="212">
        <v>5.85</v>
      </c>
      <c r="AJ191" s="212">
        <v>5.72</v>
      </c>
      <c r="AK191" s="212">
        <v>5.4</v>
      </c>
      <c r="AL191" s="212">
        <v>6.5</v>
      </c>
      <c r="AM191" s="212"/>
    </row>
    <row r="192" spans="10:39" x14ac:dyDescent="0.3">
      <c r="J192" s="1">
        <v>48000</v>
      </c>
      <c r="K192" s="142">
        <v>2.21</v>
      </c>
      <c r="L192" s="142"/>
      <c r="M192" s="142"/>
      <c r="N192" s="142"/>
      <c r="O192" s="142">
        <v>6.72</v>
      </c>
      <c r="P192" s="110">
        <v>40634</v>
      </c>
      <c r="Q192" s="111">
        <v>0.22</v>
      </c>
      <c r="R192" s="111"/>
      <c r="S192" s="102" t="s">
        <v>303</v>
      </c>
      <c r="T192" s="35" t="s">
        <v>0</v>
      </c>
      <c r="U192" s="35" t="s">
        <v>0</v>
      </c>
      <c r="V192" s="35" t="s">
        <v>0</v>
      </c>
      <c r="W192" s="35"/>
      <c r="X192" s="35"/>
      <c r="Y192" s="35"/>
      <c r="Z192" s="35" t="s">
        <v>0</v>
      </c>
      <c r="AA192" s="35" t="s">
        <v>0</v>
      </c>
      <c r="AB192" s="114">
        <v>29560</v>
      </c>
      <c r="AC192" s="51">
        <v>19</v>
      </c>
      <c r="AE192" s="218">
        <v>25020</v>
      </c>
      <c r="AF192" s="212">
        <v>5.31</v>
      </c>
      <c r="AG192" s="212">
        <v>5.65</v>
      </c>
      <c r="AH192" s="212">
        <v>5.54</v>
      </c>
      <c r="AI192" s="212">
        <v>5.6</v>
      </c>
      <c r="AJ192" s="212">
        <v>5.5</v>
      </c>
      <c r="AK192" s="212">
        <v>5.29</v>
      </c>
      <c r="AL192" s="212">
        <v>6.5</v>
      </c>
      <c r="AM192" s="212"/>
    </row>
    <row r="193" spans="10:39" x14ac:dyDescent="0.3">
      <c r="J193" s="1">
        <v>48092</v>
      </c>
      <c r="K193" s="142">
        <v>2</v>
      </c>
      <c r="L193" s="142"/>
      <c r="M193" s="142"/>
      <c r="N193" s="142"/>
      <c r="O193" s="142">
        <v>7.08</v>
      </c>
      <c r="P193" s="110">
        <v>40725</v>
      </c>
      <c r="Q193" s="111">
        <v>0.28666666666666696</v>
      </c>
      <c r="R193" s="111"/>
      <c r="S193" s="102" t="s">
        <v>304</v>
      </c>
      <c r="T193" s="35" t="s">
        <v>0</v>
      </c>
      <c r="U193" s="35" t="s">
        <v>0</v>
      </c>
      <c r="V193" s="35" t="s">
        <v>0</v>
      </c>
      <c r="W193" s="35"/>
      <c r="X193" s="35"/>
      <c r="Y193" s="35"/>
      <c r="Z193" s="35" t="s">
        <v>0</v>
      </c>
      <c r="AA193" s="35" t="s">
        <v>0</v>
      </c>
      <c r="AB193" s="114">
        <v>29565</v>
      </c>
      <c r="AC193" s="51">
        <v>20</v>
      </c>
      <c r="AE193" s="217">
        <v>25051</v>
      </c>
      <c r="AF193" s="212">
        <v>5.09</v>
      </c>
      <c r="AG193" s="212">
        <v>5.43</v>
      </c>
      <c r="AH193" s="212">
        <v>5.42</v>
      </c>
      <c r="AI193" s="212">
        <v>5.5</v>
      </c>
      <c r="AJ193" s="212">
        <v>5.42</v>
      </c>
      <c r="AK193" s="212">
        <v>5.23</v>
      </c>
      <c r="AL193" s="212">
        <v>6.5</v>
      </c>
      <c r="AM193" s="212"/>
    </row>
    <row r="194" spans="10:39" x14ac:dyDescent="0.3">
      <c r="J194" s="1">
        <v>48183</v>
      </c>
      <c r="K194" s="142">
        <v>3.67</v>
      </c>
      <c r="L194" s="142"/>
      <c r="M194" s="142"/>
      <c r="N194" s="142"/>
      <c r="O194" s="142">
        <v>9.0399999999999991</v>
      </c>
      <c r="P194" s="110">
        <v>40817</v>
      </c>
      <c r="Q194" s="111">
        <v>0.4233333333333329</v>
      </c>
      <c r="R194" s="111"/>
      <c r="S194" s="102" t="s">
        <v>305</v>
      </c>
      <c r="T194" s="35" t="s">
        <v>0</v>
      </c>
      <c r="U194" s="35" t="s">
        <v>0</v>
      </c>
      <c r="V194" s="35" t="s">
        <v>0</v>
      </c>
      <c r="W194" s="35"/>
      <c r="X194" s="35"/>
      <c r="Y194" s="35"/>
      <c r="Z194" s="35" t="s">
        <v>0</v>
      </c>
      <c r="AA194" s="35" t="s">
        <v>0</v>
      </c>
      <c r="AB194" s="114">
        <v>29571</v>
      </c>
      <c r="AC194" s="51">
        <v>21</v>
      </c>
      <c r="AE194" s="216">
        <v>25082</v>
      </c>
      <c r="AF194" s="212">
        <v>5.19</v>
      </c>
      <c r="AG194" s="212">
        <v>5.45</v>
      </c>
      <c r="AH194" s="212">
        <v>5.39</v>
      </c>
      <c r="AI194" s="212">
        <v>5.48</v>
      </c>
      <c r="AJ194" s="212">
        <v>5.46</v>
      </c>
      <c r="AK194" s="212">
        <v>5.28</v>
      </c>
      <c r="AL194" s="212">
        <v>6.45</v>
      </c>
      <c r="AM194" s="212"/>
    </row>
    <row r="195" spans="10:39" x14ac:dyDescent="0.3">
      <c r="J195" s="1">
        <v>48274</v>
      </c>
      <c r="K195" s="142">
        <v>3.8</v>
      </c>
      <c r="L195" s="142"/>
      <c r="M195" s="142"/>
      <c r="N195" s="142"/>
      <c r="O195" s="142">
        <v>9.1300000000000008</v>
      </c>
      <c r="P195" s="110">
        <v>40909</v>
      </c>
      <c r="Q195" s="111">
        <v>0.33</v>
      </c>
      <c r="R195" s="111"/>
      <c r="S195" s="102" t="s">
        <v>306</v>
      </c>
      <c r="T195" s="35" t="s">
        <v>0</v>
      </c>
      <c r="U195" s="35" t="s">
        <v>0</v>
      </c>
      <c r="V195" s="35" t="s">
        <v>0</v>
      </c>
      <c r="W195" s="35"/>
      <c r="X195" s="35"/>
      <c r="Y195" s="35"/>
      <c r="Z195" s="35" t="s">
        <v>0</v>
      </c>
      <c r="AA195" s="35" t="s">
        <v>0</v>
      </c>
      <c r="AB195" s="114">
        <v>29574</v>
      </c>
      <c r="AC195" s="51">
        <v>21.5</v>
      </c>
      <c r="AE195" s="215">
        <v>25112</v>
      </c>
      <c r="AF195" s="212">
        <v>5.35</v>
      </c>
      <c r="AG195" s="212">
        <v>5.57</v>
      </c>
      <c r="AH195" s="212">
        <v>5.52</v>
      </c>
      <c r="AI195" s="212">
        <v>5.55</v>
      </c>
      <c r="AJ195" s="212">
        <v>5.58</v>
      </c>
      <c r="AK195" s="212">
        <v>5.44</v>
      </c>
      <c r="AL195" s="212">
        <v>6.25</v>
      </c>
      <c r="AM195" s="212"/>
    </row>
    <row r="196" spans="10:39" x14ac:dyDescent="0.3">
      <c r="J196" s="1">
        <v>48366</v>
      </c>
      <c r="K196" s="142">
        <v>3.13</v>
      </c>
      <c r="L196" s="142"/>
      <c r="M196" s="142"/>
      <c r="N196" s="142"/>
      <c r="O196" s="142">
        <v>10.46</v>
      </c>
      <c r="P196" s="110">
        <v>41000</v>
      </c>
      <c r="Q196" s="111">
        <v>0.3</v>
      </c>
      <c r="R196" s="111"/>
      <c r="S196" s="102" t="s">
        <v>307</v>
      </c>
      <c r="T196" s="35" t="s">
        <v>0</v>
      </c>
      <c r="U196" s="35" t="s">
        <v>0</v>
      </c>
      <c r="V196" s="35" t="s">
        <v>0</v>
      </c>
      <c r="W196" s="35"/>
      <c r="X196" s="35"/>
      <c r="Y196" s="35"/>
      <c r="Z196" s="35" t="s">
        <v>0</v>
      </c>
      <c r="AA196" s="35" t="s">
        <v>0</v>
      </c>
      <c r="AB196" s="114">
        <v>29588</v>
      </c>
      <c r="AC196" s="51">
        <v>20.5</v>
      </c>
      <c r="AE196" s="214">
        <v>25143</v>
      </c>
      <c r="AF196" s="212">
        <v>5.45</v>
      </c>
      <c r="AG196" s="212">
        <v>5.75</v>
      </c>
      <c r="AH196" s="212">
        <v>5.57</v>
      </c>
      <c r="AI196" s="212">
        <v>5.66</v>
      </c>
      <c r="AJ196" s="212">
        <v>5.7</v>
      </c>
      <c r="AK196" s="212">
        <v>5.56</v>
      </c>
      <c r="AL196" s="212">
        <v>6.25</v>
      </c>
      <c r="AM196" s="212"/>
    </row>
    <row r="197" spans="10:39" x14ac:dyDescent="0.3">
      <c r="J197" s="1">
        <v>48458</v>
      </c>
      <c r="K197" s="142">
        <v>2.29</v>
      </c>
      <c r="L197" s="142"/>
      <c r="M197" s="142"/>
      <c r="N197" s="142"/>
      <c r="O197" s="142">
        <v>10.79</v>
      </c>
      <c r="P197" s="110">
        <v>41091</v>
      </c>
      <c r="Q197" s="111">
        <v>0.266666666666667</v>
      </c>
      <c r="R197" s="111"/>
      <c r="S197" s="102" t="s">
        <v>308</v>
      </c>
      <c r="T197" s="35" t="s">
        <v>0</v>
      </c>
      <c r="U197" s="35" t="s">
        <v>0</v>
      </c>
      <c r="V197" s="35" t="s">
        <v>0</v>
      </c>
      <c r="W197" s="35"/>
      <c r="X197" s="35"/>
      <c r="Y197" s="35"/>
      <c r="Z197" s="35" t="s">
        <v>0</v>
      </c>
      <c r="AA197" s="35" t="s">
        <v>0</v>
      </c>
      <c r="AB197" s="114">
        <v>29595</v>
      </c>
      <c r="AC197" s="51">
        <v>20</v>
      </c>
      <c r="AE197" s="213">
        <v>25173</v>
      </c>
      <c r="AF197" s="212">
        <v>5.96</v>
      </c>
      <c r="AG197" s="212">
        <v>6.19</v>
      </c>
      <c r="AH197" s="212">
        <v>6.16</v>
      </c>
      <c r="AI197" s="212">
        <v>6.12</v>
      </c>
      <c r="AJ197" s="212">
        <v>6.03</v>
      </c>
      <c r="AK197" s="212">
        <v>5.88</v>
      </c>
      <c r="AL197" s="212">
        <v>6.6</v>
      </c>
      <c r="AM197" s="212"/>
    </row>
    <row r="198" spans="10:39" x14ac:dyDescent="0.3">
      <c r="J198" s="1">
        <v>48549</v>
      </c>
      <c r="K198" s="142">
        <v>1.71</v>
      </c>
      <c r="L198" s="142"/>
      <c r="M198" s="142"/>
      <c r="N198" s="142"/>
      <c r="O198" s="142">
        <v>7.87</v>
      </c>
      <c r="P198" s="110">
        <v>41183</v>
      </c>
      <c r="Q198" s="111">
        <v>0.23333333333333303</v>
      </c>
      <c r="R198" s="111"/>
      <c r="S198" s="102" t="s">
        <v>309</v>
      </c>
      <c r="T198" s="35" t="s">
        <v>0</v>
      </c>
      <c r="U198" s="35" t="s">
        <v>0</v>
      </c>
      <c r="V198" s="35" t="s">
        <v>0</v>
      </c>
      <c r="W198" s="35"/>
      <c r="X198" s="35"/>
      <c r="Y198" s="35"/>
      <c r="Z198" s="35" t="s">
        <v>0</v>
      </c>
      <c r="AA198" s="35" t="s">
        <v>0</v>
      </c>
      <c r="AB198" s="114">
        <v>29620</v>
      </c>
      <c r="AC198" s="51">
        <v>19.5</v>
      </c>
      <c r="AE198" s="224">
        <v>25204</v>
      </c>
      <c r="AF198" s="212">
        <v>6.14</v>
      </c>
      <c r="AG198" s="212">
        <v>6.34</v>
      </c>
      <c r="AH198" s="212">
        <v>6.22</v>
      </c>
      <c r="AI198" s="212">
        <v>6.25</v>
      </c>
      <c r="AJ198" s="212">
        <v>6.04</v>
      </c>
      <c r="AK198" s="212">
        <v>5.99</v>
      </c>
      <c r="AL198" s="212">
        <v>6.95</v>
      </c>
      <c r="AM198" s="212"/>
    </row>
    <row r="199" spans="10:39" x14ac:dyDescent="0.3">
      <c r="J199" s="1">
        <v>48639</v>
      </c>
      <c r="K199" s="142">
        <v>1.92</v>
      </c>
      <c r="L199" s="142"/>
      <c r="M199" s="142"/>
      <c r="N199" s="142"/>
      <c r="O199" s="142">
        <v>8.01</v>
      </c>
      <c r="P199" s="110">
        <v>41275</v>
      </c>
      <c r="Q199" s="111">
        <v>0.22</v>
      </c>
      <c r="R199" s="111"/>
      <c r="S199" s="102" t="s">
        <v>310</v>
      </c>
      <c r="T199" s="35" t="s">
        <v>0</v>
      </c>
      <c r="U199" s="35" t="s">
        <v>0</v>
      </c>
      <c r="V199" s="35" t="s">
        <v>0</v>
      </c>
      <c r="W199" s="35"/>
      <c r="X199" s="35"/>
      <c r="Y199" s="35"/>
      <c r="Z199" s="35" t="s">
        <v>0</v>
      </c>
      <c r="AA199" s="35" t="s">
        <v>0</v>
      </c>
      <c r="AB199" s="114">
        <v>29640</v>
      </c>
      <c r="AC199" s="51">
        <v>19</v>
      </c>
      <c r="AE199" s="223">
        <v>25235</v>
      </c>
      <c r="AF199" s="212">
        <v>6.12</v>
      </c>
      <c r="AG199" s="212">
        <v>6.41</v>
      </c>
      <c r="AH199" s="212">
        <v>6.32</v>
      </c>
      <c r="AI199" s="212">
        <v>6.34</v>
      </c>
      <c r="AJ199" s="212">
        <v>6.19</v>
      </c>
      <c r="AK199" s="212">
        <v>6.11</v>
      </c>
      <c r="AL199" s="212">
        <v>7</v>
      </c>
      <c r="AM199" s="212"/>
    </row>
    <row r="200" spans="10:39" x14ac:dyDescent="0.3">
      <c r="J200" s="1">
        <v>48731</v>
      </c>
      <c r="K200" s="142">
        <v>2.21</v>
      </c>
      <c r="L200" s="142"/>
      <c r="M200" s="142"/>
      <c r="N200" s="142"/>
      <c r="O200" s="142">
        <v>9.1199999999999992</v>
      </c>
      <c r="P200" s="110">
        <v>41365</v>
      </c>
      <c r="Q200" s="111">
        <v>0.19666666666666699</v>
      </c>
      <c r="R200" s="111"/>
      <c r="S200" s="102" t="s">
        <v>311</v>
      </c>
      <c r="T200" s="35" t="s">
        <v>0</v>
      </c>
      <c r="U200" s="35" t="s">
        <v>0</v>
      </c>
      <c r="V200" s="35" t="s">
        <v>0</v>
      </c>
      <c r="W200" s="35"/>
      <c r="X200" s="35"/>
      <c r="Y200" s="35"/>
      <c r="Z200" s="35" t="s">
        <v>0</v>
      </c>
      <c r="AA200" s="35" t="s">
        <v>0</v>
      </c>
      <c r="AB200" s="114">
        <v>29648</v>
      </c>
      <c r="AC200" s="51">
        <v>18.5</v>
      </c>
      <c r="AE200" s="222">
        <v>25263</v>
      </c>
      <c r="AF200" s="212">
        <v>6.02</v>
      </c>
      <c r="AG200" s="212">
        <v>6.34</v>
      </c>
      <c r="AH200" s="212">
        <v>6.38</v>
      </c>
      <c r="AI200" s="212">
        <v>6.41</v>
      </c>
      <c r="AJ200" s="212">
        <v>6.3</v>
      </c>
      <c r="AK200" s="212">
        <v>6.22</v>
      </c>
      <c r="AL200" s="212">
        <v>7.24</v>
      </c>
      <c r="AM200" s="212"/>
    </row>
    <row r="201" spans="10:39" x14ac:dyDescent="0.3">
      <c r="J201" s="1">
        <v>48823</v>
      </c>
      <c r="K201" s="142">
        <v>1.5</v>
      </c>
      <c r="L201" s="142"/>
      <c r="M201" s="142"/>
      <c r="N201" s="142"/>
      <c r="O201" s="142">
        <v>6.62</v>
      </c>
      <c r="P201" s="110">
        <v>41456</v>
      </c>
      <c r="Q201" s="111">
        <v>0.123333333333333</v>
      </c>
      <c r="R201" s="111"/>
      <c r="S201" s="102" t="s">
        <v>312</v>
      </c>
      <c r="T201" s="35" t="s">
        <v>0</v>
      </c>
      <c r="U201" s="35" t="s">
        <v>0</v>
      </c>
      <c r="V201" s="35" t="s">
        <v>0</v>
      </c>
      <c r="W201" s="35"/>
      <c r="X201" s="35"/>
      <c r="Y201" s="35"/>
      <c r="Z201" s="35" t="s">
        <v>0</v>
      </c>
      <c r="AA201" s="35" t="s">
        <v>0</v>
      </c>
      <c r="AB201" s="114">
        <v>29655</v>
      </c>
      <c r="AC201" s="51">
        <v>18</v>
      </c>
      <c r="AE201" s="221">
        <v>25294</v>
      </c>
      <c r="AF201" s="212">
        <v>6.11</v>
      </c>
      <c r="AG201" s="212">
        <v>6.26</v>
      </c>
      <c r="AH201" s="212">
        <v>6.25</v>
      </c>
      <c r="AI201" s="212">
        <v>6.3</v>
      </c>
      <c r="AJ201" s="212">
        <v>6.17</v>
      </c>
      <c r="AK201" s="212">
        <v>6.03</v>
      </c>
      <c r="AL201" s="212">
        <v>7.5</v>
      </c>
      <c r="AM201" s="212"/>
    </row>
    <row r="202" spans="10:39" x14ac:dyDescent="0.3">
      <c r="J202" s="1">
        <v>48914</v>
      </c>
      <c r="K202" s="142">
        <v>1.29</v>
      </c>
      <c r="L202" s="142"/>
      <c r="M202" s="142"/>
      <c r="N202" s="142"/>
      <c r="O202" s="142">
        <v>7.49</v>
      </c>
      <c r="P202" s="110">
        <v>41548</v>
      </c>
      <c r="Q202" s="111">
        <v>0.12666666666666698</v>
      </c>
      <c r="R202" s="111"/>
      <c r="S202" s="102" t="s">
        <v>313</v>
      </c>
      <c r="T202" s="35" t="s">
        <v>0</v>
      </c>
      <c r="U202" s="35" t="s">
        <v>0</v>
      </c>
      <c r="V202" s="35" t="s">
        <v>0</v>
      </c>
      <c r="W202" s="35"/>
      <c r="X202" s="35"/>
      <c r="Y202" s="35"/>
      <c r="Z202" s="35" t="s">
        <v>0</v>
      </c>
      <c r="AA202" s="35" t="s">
        <v>0</v>
      </c>
      <c r="AB202" s="114">
        <v>29662</v>
      </c>
      <c r="AC202" s="51">
        <v>17.5</v>
      </c>
      <c r="AE202" s="220">
        <v>25324</v>
      </c>
      <c r="AF202" s="212">
        <v>6.04</v>
      </c>
      <c r="AG202" s="212">
        <v>6.42</v>
      </c>
      <c r="AH202" s="212">
        <v>6.51</v>
      </c>
      <c r="AI202" s="212">
        <v>6.54</v>
      </c>
      <c r="AJ202" s="212">
        <v>6.32</v>
      </c>
      <c r="AK202" s="212">
        <v>6.11</v>
      </c>
      <c r="AL202" s="212">
        <v>7.5</v>
      </c>
      <c r="AM202" s="212"/>
    </row>
    <row r="203" spans="10:39" x14ac:dyDescent="0.3">
      <c r="J203" s="1">
        <v>49004</v>
      </c>
      <c r="K203" s="142">
        <v>1.38</v>
      </c>
      <c r="L203" s="142"/>
      <c r="M203" s="142"/>
      <c r="N203" s="142"/>
      <c r="O203" s="142">
        <v>7.01</v>
      </c>
      <c r="P203" s="110">
        <v>41640</v>
      </c>
      <c r="Q203" s="111">
        <v>0.123333333333333</v>
      </c>
      <c r="R203" s="111"/>
      <c r="S203" s="102" t="s">
        <v>314</v>
      </c>
      <c r="T203" s="35" t="s">
        <v>0</v>
      </c>
      <c r="U203" s="35" t="s">
        <v>0</v>
      </c>
      <c r="V203" s="35" t="s">
        <v>0</v>
      </c>
      <c r="W203" s="35"/>
      <c r="X203" s="35"/>
      <c r="Y203" s="35"/>
      <c r="Z203" s="35" t="s">
        <v>0</v>
      </c>
      <c r="AA203" s="35" t="s">
        <v>0</v>
      </c>
      <c r="AB203" s="114">
        <v>29669</v>
      </c>
      <c r="AC203" s="51">
        <v>17</v>
      </c>
      <c r="AE203" s="219">
        <v>25355</v>
      </c>
      <c r="AF203" s="212">
        <v>6.44</v>
      </c>
      <c r="AG203" s="212">
        <v>7.04</v>
      </c>
      <c r="AH203" s="212">
        <v>6.83</v>
      </c>
      <c r="AI203" s="212">
        <v>6.75</v>
      </c>
      <c r="AJ203" s="212">
        <v>6.57</v>
      </c>
      <c r="AK203" s="212">
        <v>6.28</v>
      </c>
      <c r="AL203" s="212">
        <v>8.23</v>
      </c>
      <c r="AM203" s="212"/>
    </row>
    <row r="204" spans="10:39" x14ac:dyDescent="0.3">
      <c r="J204" s="1">
        <v>49096</v>
      </c>
      <c r="K204" s="142">
        <v>0.96</v>
      </c>
      <c r="L204" s="142"/>
      <c r="M204" s="142"/>
      <c r="N204" s="142"/>
      <c r="O204" s="142">
        <v>6.01</v>
      </c>
      <c r="P204" s="110">
        <v>41730</v>
      </c>
      <c r="Q204" s="111">
        <v>0.11333333333333301</v>
      </c>
      <c r="R204" s="111"/>
      <c r="S204" s="102" t="s">
        <v>315</v>
      </c>
      <c r="T204" s="35" t="s">
        <v>0</v>
      </c>
      <c r="U204" s="35" t="s">
        <v>0</v>
      </c>
      <c r="V204" s="35" t="s">
        <v>0</v>
      </c>
      <c r="W204" s="35"/>
      <c r="X204" s="35"/>
      <c r="Y204" s="35"/>
      <c r="Z204" s="35" t="s">
        <v>0</v>
      </c>
      <c r="AA204" s="35" t="s">
        <v>0</v>
      </c>
      <c r="AB204" s="114">
        <v>29672</v>
      </c>
      <c r="AC204" s="51">
        <v>17.5</v>
      </c>
      <c r="AE204" s="218">
        <v>25385</v>
      </c>
      <c r="AF204" s="212">
        <v>7</v>
      </c>
      <c r="AG204" s="212">
        <v>7.6</v>
      </c>
      <c r="AH204" s="212">
        <v>7.31</v>
      </c>
      <c r="AI204" s="212">
        <v>7.01</v>
      </c>
      <c r="AJ204" s="212">
        <v>6.72</v>
      </c>
      <c r="AK204" s="212">
        <v>6.27</v>
      </c>
      <c r="AL204" s="212">
        <v>8.5</v>
      </c>
      <c r="AM204" s="212"/>
    </row>
    <row r="205" spans="10:39" x14ac:dyDescent="0.3">
      <c r="J205" s="1">
        <v>49188</v>
      </c>
      <c r="K205" s="142">
        <v>0.88</v>
      </c>
      <c r="L205" s="142"/>
      <c r="M205" s="142"/>
      <c r="N205" s="142"/>
      <c r="O205" s="142">
        <v>6.13</v>
      </c>
      <c r="P205" s="110">
        <v>41821</v>
      </c>
      <c r="Q205" s="111">
        <v>0.12666666666666698</v>
      </c>
      <c r="R205" s="111"/>
      <c r="S205" s="102" t="s">
        <v>316</v>
      </c>
      <c r="T205" s="35" t="s">
        <v>0</v>
      </c>
      <c r="U205" s="35" t="s">
        <v>0</v>
      </c>
      <c r="V205" s="35" t="s">
        <v>0</v>
      </c>
      <c r="W205" s="35"/>
      <c r="X205" s="35"/>
      <c r="Y205" s="35"/>
      <c r="Z205" s="35" t="s">
        <v>0</v>
      </c>
      <c r="AA205" s="35" t="s">
        <v>0</v>
      </c>
      <c r="AB205" s="114">
        <v>29677</v>
      </c>
      <c r="AC205" s="51">
        <v>17</v>
      </c>
      <c r="AE205" s="217">
        <v>25416</v>
      </c>
      <c r="AF205" s="212">
        <v>6.98</v>
      </c>
      <c r="AG205" s="212">
        <v>7.54</v>
      </c>
      <c r="AH205" s="212">
        <v>7.29</v>
      </c>
      <c r="AI205" s="212">
        <v>7.03</v>
      </c>
      <c r="AJ205" s="212">
        <v>6.69</v>
      </c>
      <c r="AK205" s="212">
        <v>6.22</v>
      </c>
      <c r="AL205" s="212">
        <v>8.5</v>
      </c>
      <c r="AM205" s="212"/>
    </row>
    <row r="206" spans="10:39" x14ac:dyDescent="0.3">
      <c r="J206" s="1">
        <v>49279</v>
      </c>
      <c r="K206" s="142">
        <v>0.88</v>
      </c>
      <c r="L206" s="142"/>
      <c r="M206" s="142"/>
      <c r="N206" s="142"/>
      <c r="O206" s="142">
        <v>6.4</v>
      </c>
      <c r="P206" s="110">
        <v>41913</v>
      </c>
      <c r="Q206" s="111">
        <v>0.133333333333333</v>
      </c>
      <c r="R206" s="111"/>
      <c r="S206" s="102" t="s">
        <v>317</v>
      </c>
      <c r="T206" s="35" t="s">
        <v>0</v>
      </c>
      <c r="U206" s="35" t="s">
        <v>0</v>
      </c>
      <c r="V206" s="35" t="s">
        <v>0</v>
      </c>
      <c r="W206" s="35"/>
      <c r="X206" s="35"/>
      <c r="Y206" s="35"/>
      <c r="Z206" s="35" t="s">
        <v>0</v>
      </c>
      <c r="AA206" s="35" t="s">
        <v>0</v>
      </c>
      <c r="AB206" s="114">
        <v>29696</v>
      </c>
      <c r="AC206" s="51">
        <v>17.5</v>
      </c>
      <c r="AE206" s="216">
        <v>25447</v>
      </c>
      <c r="AF206" s="212">
        <v>7.09</v>
      </c>
      <c r="AG206" s="212">
        <v>7.82</v>
      </c>
      <c r="AH206" s="212">
        <v>7.77</v>
      </c>
      <c r="AI206" s="212">
        <v>7.57</v>
      </c>
      <c r="AJ206" s="212">
        <v>7.16</v>
      </c>
      <c r="AK206" s="212">
        <v>6.55</v>
      </c>
      <c r="AL206" s="212">
        <v>8.5</v>
      </c>
      <c r="AM206" s="212"/>
    </row>
    <row r="207" spans="10:39" x14ac:dyDescent="0.3">
      <c r="J207" s="1">
        <v>49369</v>
      </c>
      <c r="K207" s="142">
        <v>0.79</v>
      </c>
      <c r="L207" s="142"/>
      <c r="M207" s="142"/>
      <c r="N207" s="142"/>
      <c r="O207" s="142">
        <v>5.98</v>
      </c>
      <c r="P207" s="110">
        <v>42005</v>
      </c>
      <c r="Q207" s="111">
        <v>0.15</v>
      </c>
      <c r="R207" s="111"/>
      <c r="S207" s="102" t="s">
        <v>318</v>
      </c>
      <c r="T207" s="35" t="s">
        <v>0</v>
      </c>
      <c r="U207" s="35" t="s">
        <v>0</v>
      </c>
      <c r="V207" s="35" t="s">
        <v>0</v>
      </c>
      <c r="W207" s="35"/>
      <c r="X207" s="35"/>
      <c r="Y207" s="35"/>
      <c r="Z207" s="35" t="s">
        <v>0</v>
      </c>
      <c r="AA207" s="35" t="s">
        <v>0</v>
      </c>
      <c r="AB207" s="114">
        <v>29705</v>
      </c>
      <c r="AC207" s="51">
        <v>18</v>
      </c>
      <c r="AE207" s="215">
        <v>25477</v>
      </c>
      <c r="AF207" s="212">
        <v>7</v>
      </c>
      <c r="AG207" s="212">
        <v>7.64</v>
      </c>
      <c r="AH207" s="212">
        <v>7.57</v>
      </c>
      <c r="AI207" s="212">
        <v>7.51</v>
      </c>
      <c r="AJ207" s="212">
        <v>7.1</v>
      </c>
      <c r="AK207" s="212">
        <v>6.49</v>
      </c>
      <c r="AL207" s="212">
        <v>8.5</v>
      </c>
      <c r="AM207" s="212"/>
    </row>
    <row r="208" spans="10:39" x14ac:dyDescent="0.3">
      <c r="J208" s="1">
        <v>49461</v>
      </c>
      <c r="K208" s="142">
        <v>0.75</v>
      </c>
      <c r="L208" s="142"/>
      <c r="M208" s="142"/>
      <c r="N208" s="142"/>
      <c r="O208" s="142">
        <v>6.13</v>
      </c>
      <c r="P208" s="110">
        <v>42095</v>
      </c>
      <c r="Q208" s="111">
        <v>0.15333333333333302</v>
      </c>
      <c r="R208" s="111"/>
      <c r="S208" s="102" t="s">
        <v>319</v>
      </c>
      <c r="T208" s="35" t="s">
        <v>0</v>
      </c>
      <c r="U208" s="35" t="s">
        <v>0</v>
      </c>
      <c r="V208" s="35" t="s">
        <v>0</v>
      </c>
      <c r="W208" s="35"/>
      <c r="X208" s="35"/>
      <c r="Y208" s="35"/>
      <c r="Z208" s="35" t="s">
        <v>0</v>
      </c>
      <c r="AA208" s="35" t="s">
        <v>0</v>
      </c>
      <c r="AB208" s="114">
        <v>29710</v>
      </c>
      <c r="AC208" s="51">
        <v>19</v>
      </c>
      <c r="AE208" s="214">
        <v>25508</v>
      </c>
      <c r="AF208" s="212">
        <v>7.24</v>
      </c>
      <c r="AG208" s="212">
        <v>7.89</v>
      </c>
      <c r="AH208" s="212">
        <v>7.65</v>
      </c>
      <c r="AI208" s="212">
        <v>7.53</v>
      </c>
      <c r="AJ208" s="212">
        <v>7.14</v>
      </c>
      <c r="AK208" s="212">
        <v>6.74</v>
      </c>
      <c r="AL208" s="212">
        <v>8.5</v>
      </c>
      <c r="AM208" s="212"/>
    </row>
    <row r="209" spans="10:39" x14ac:dyDescent="0.3">
      <c r="J209" s="1">
        <v>49553</v>
      </c>
      <c r="K209" s="142">
        <v>0.75</v>
      </c>
      <c r="L209" s="142"/>
      <c r="M209" s="142"/>
      <c r="N209" s="142"/>
      <c r="O209" s="142">
        <v>5.67</v>
      </c>
      <c r="P209" s="110">
        <v>42186</v>
      </c>
      <c r="Q209" s="111">
        <v>0.24</v>
      </c>
      <c r="R209" s="111"/>
      <c r="S209" s="104">
        <v>732</v>
      </c>
      <c r="T209" s="35" t="s">
        <v>0</v>
      </c>
      <c r="U209" s="35" t="s">
        <v>0</v>
      </c>
      <c r="V209" s="35" t="s">
        <v>0</v>
      </c>
      <c r="W209" s="35"/>
      <c r="X209" s="35"/>
      <c r="Y209" s="35"/>
      <c r="Z209" s="35" t="s">
        <v>0</v>
      </c>
      <c r="AA209" s="35" t="s">
        <v>0</v>
      </c>
      <c r="AB209" s="114">
        <v>29717</v>
      </c>
      <c r="AC209" s="51">
        <v>19.5</v>
      </c>
      <c r="AE209" s="213">
        <v>25538</v>
      </c>
      <c r="AF209" s="212">
        <v>7.82</v>
      </c>
      <c r="AG209" s="212">
        <v>8.17</v>
      </c>
      <c r="AH209" s="212">
        <v>8.1</v>
      </c>
      <c r="AI209" s="212">
        <v>7.96</v>
      </c>
      <c r="AJ209" s="212">
        <v>7.65</v>
      </c>
      <c r="AK209" s="212">
        <v>6.91</v>
      </c>
      <c r="AL209" s="212">
        <v>8.5</v>
      </c>
      <c r="AM209" s="212"/>
    </row>
    <row r="210" spans="10:39" x14ac:dyDescent="0.3">
      <c r="J210" s="1">
        <v>49644</v>
      </c>
      <c r="K210" s="142">
        <v>0.75</v>
      </c>
      <c r="L210" s="142"/>
      <c r="M210" s="142"/>
      <c r="N210" s="142"/>
      <c r="O210" s="142">
        <v>5.54</v>
      </c>
      <c r="P210" s="110">
        <v>42278</v>
      </c>
      <c r="Q210" s="111">
        <v>0.3633333333333329</v>
      </c>
      <c r="R210" s="111"/>
      <c r="S210" s="104">
        <v>763</v>
      </c>
      <c r="T210" s="35" t="s">
        <v>0</v>
      </c>
      <c r="U210" s="35" t="s">
        <v>0</v>
      </c>
      <c r="V210" s="35" t="s">
        <v>0</v>
      </c>
      <c r="W210" s="35"/>
      <c r="X210" s="35"/>
      <c r="Y210" s="35"/>
      <c r="Z210" s="35" t="s">
        <v>0</v>
      </c>
      <c r="AA210" s="35" t="s">
        <v>0</v>
      </c>
      <c r="AB210" s="114">
        <v>29724</v>
      </c>
      <c r="AC210" s="51">
        <v>20</v>
      </c>
      <c r="AE210" s="224">
        <v>25569</v>
      </c>
      <c r="AF210" s="212">
        <v>7.87</v>
      </c>
      <c r="AG210" s="212">
        <v>8.1</v>
      </c>
      <c r="AH210" s="212">
        <v>8.24</v>
      </c>
      <c r="AI210" s="212">
        <v>8.17</v>
      </c>
      <c r="AJ210" s="212">
        <v>7.79</v>
      </c>
      <c r="AK210" s="212">
        <v>6.92</v>
      </c>
      <c r="AL210" s="212">
        <v>8.5</v>
      </c>
      <c r="AM210" s="212"/>
    </row>
    <row r="211" spans="10:39" x14ac:dyDescent="0.3">
      <c r="J211" s="1">
        <v>49735</v>
      </c>
      <c r="K211" s="142">
        <v>0.75</v>
      </c>
      <c r="L211" s="142"/>
      <c r="M211" s="142"/>
      <c r="N211" s="142"/>
      <c r="O211" s="142">
        <v>5</v>
      </c>
      <c r="P211" s="110">
        <v>42370</v>
      </c>
      <c r="Q211" s="111">
        <v>0.55333333333333301</v>
      </c>
      <c r="R211" s="111"/>
      <c r="S211" s="104">
        <v>791</v>
      </c>
      <c r="T211" s="35" t="s">
        <v>0</v>
      </c>
      <c r="U211" s="35" t="s">
        <v>0</v>
      </c>
      <c r="V211" s="35" t="s">
        <v>0</v>
      </c>
      <c r="W211" s="35"/>
      <c r="X211" s="35"/>
      <c r="Y211" s="35"/>
      <c r="Z211" s="35" t="s">
        <v>0</v>
      </c>
      <c r="AA211" s="35" t="s">
        <v>0</v>
      </c>
      <c r="AB211" s="114">
        <v>29728</v>
      </c>
      <c r="AC211" s="51">
        <v>20.5</v>
      </c>
      <c r="AE211" s="223">
        <v>25600</v>
      </c>
      <c r="AF211" s="212">
        <v>7.13</v>
      </c>
      <c r="AG211" s="212">
        <v>7.59</v>
      </c>
      <c r="AH211" s="212">
        <v>7.79</v>
      </c>
      <c r="AI211" s="212">
        <v>7.82</v>
      </c>
      <c r="AJ211" s="212">
        <v>7.24</v>
      </c>
      <c r="AK211" s="212">
        <v>6.67</v>
      </c>
      <c r="AL211" s="212">
        <v>8.5</v>
      </c>
      <c r="AM211" s="212"/>
    </row>
    <row r="212" spans="10:39" x14ac:dyDescent="0.3">
      <c r="J212" s="1">
        <v>49827</v>
      </c>
      <c r="K212" s="142">
        <v>0.75</v>
      </c>
      <c r="L212" s="142"/>
      <c r="M212" s="142"/>
      <c r="N212" s="142"/>
      <c r="O212" s="142">
        <v>4.91</v>
      </c>
      <c r="P212" s="110">
        <v>42461</v>
      </c>
      <c r="Q212" s="111">
        <v>0.55666666666666698</v>
      </c>
      <c r="R212" s="111"/>
      <c r="S212" s="104">
        <v>822</v>
      </c>
      <c r="T212" s="35" t="s">
        <v>0</v>
      </c>
      <c r="U212" s="35" t="s">
        <v>0</v>
      </c>
      <c r="V212" s="35" t="s">
        <v>0</v>
      </c>
      <c r="W212" s="35"/>
      <c r="X212" s="35"/>
      <c r="Y212" s="35"/>
      <c r="Z212" s="35" t="s">
        <v>0</v>
      </c>
      <c r="AA212" s="35" t="s">
        <v>0</v>
      </c>
      <c r="AB212" s="114">
        <v>29738</v>
      </c>
      <c r="AC212" s="51">
        <v>20</v>
      </c>
      <c r="AE212" s="222">
        <v>25628</v>
      </c>
      <c r="AF212" s="212">
        <v>6.63</v>
      </c>
      <c r="AG212" s="212">
        <v>6.97</v>
      </c>
      <c r="AH212" s="212">
        <v>7.15</v>
      </c>
      <c r="AI212" s="212">
        <v>7.21</v>
      </c>
      <c r="AJ212" s="212">
        <v>7.07</v>
      </c>
      <c r="AK212" s="212">
        <v>6.72</v>
      </c>
      <c r="AL212" s="212">
        <v>8.39</v>
      </c>
      <c r="AM212" s="212"/>
    </row>
    <row r="213" spans="10:39" x14ac:dyDescent="0.3">
      <c r="J213" s="1">
        <v>49919</v>
      </c>
      <c r="K213" s="142">
        <v>0.75</v>
      </c>
      <c r="L213" s="142"/>
      <c r="M213" s="142"/>
      <c r="N213" s="142"/>
      <c r="O213" s="142">
        <v>4.84</v>
      </c>
      <c r="P213" s="110">
        <v>42552</v>
      </c>
      <c r="Q213" s="111">
        <v>0.7</v>
      </c>
      <c r="R213" s="111"/>
      <c r="S213" s="104">
        <v>852</v>
      </c>
      <c r="T213" s="35" t="s">
        <v>0</v>
      </c>
      <c r="U213" s="35" t="s">
        <v>0</v>
      </c>
      <c r="V213" s="35" t="s">
        <v>0</v>
      </c>
      <c r="W213" s="35"/>
      <c r="X213" s="35"/>
      <c r="Y213" s="35"/>
      <c r="Z213" s="35" t="s">
        <v>0</v>
      </c>
      <c r="AA213" s="35" t="s">
        <v>0</v>
      </c>
      <c r="AB213" s="114">
        <v>29775</v>
      </c>
      <c r="AC213" s="51">
        <v>20.5</v>
      </c>
      <c r="AE213" s="221">
        <v>25659</v>
      </c>
      <c r="AF213" s="212">
        <v>6.51</v>
      </c>
      <c r="AG213" s="212">
        <v>7.06</v>
      </c>
      <c r="AH213" s="212">
        <v>7.39</v>
      </c>
      <c r="AI213" s="212">
        <v>7.5</v>
      </c>
      <c r="AJ213" s="212">
        <v>7.39</v>
      </c>
      <c r="AK213" s="212">
        <v>6.85</v>
      </c>
      <c r="AL213" s="212">
        <v>8</v>
      </c>
      <c r="AM213" s="212"/>
    </row>
    <row r="214" spans="10:39" x14ac:dyDescent="0.3">
      <c r="J214" s="1">
        <v>50010</v>
      </c>
      <c r="K214" s="142">
        <v>0.75</v>
      </c>
      <c r="L214" s="142"/>
      <c r="M214" s="142"/>
      <c r="N214" s="142"/>
      <c r="O214" s="142">
        <v>4.54</v>
      </c>
      <c r="P214" s="110">
        <v>42644</v>
      </c>
      <c r="Q214" s="111">
        <v>0.76666666666666583</v>
      </c>
      <c r="R214" s="111"/>
      <c r="S214" s="104">
        <v>883</v>
      </c>
      <c r="T214" s="35" t="s">
        <v>0</v>
      </c>
      <c r="U214" s="35" t="s">
        <v>0</v>
      </c>
      <c r="V214" s="35" t="s">
        <v>0</v>
      </c>
      <c r="W214" s="35"/>
      <c r="X214" s="35"/>
      <c r="Y214" s="35"/>
      <c r="Z214" s="35" t="s">
        <v>0</v>
      </c>
      <c r="AA214" s="35" t="s">
        <v>0</v>
      </c>
      <c r="AB214" s="114">
        <v>29845</v>
      </c>
      <c r="AC214" s="51">
        <v>20</v>
      </c>
      <c r="AE214" s="220">
        <v>25689</v>
      </c>
      <c r="AF214" s="212">
        <v>6.84</v>
      </c>
      <c r="AG214" s="212">
        <v>7.75</v>
      </c>
      <c r="AH214" s="212">
        <v>7.94</v>
      </c>
      <c r="AI214" s="212">
        <v>7.97</v>
      </c>
      <c r="AJ214" s="212">
        <v>7.91</v>
      </c>
      <c r="AK214" s="212">
        <v>7.24</v>
      </c>
      <c r="AL214" s="212">
        <v>8</v>
      </c>
      <c r="AM214" s="212"/>
    </row>
    <row r="215" spans="10:39" x14ac:dyDescent="0.3">
      <c r="J215" s="1">
        <v>50100</v>
      </c>
      <c r="K215" s="142">
        <v>0.75</v>
      </c>
      <c r="L215" s="142"/>
      <c r="M215" s="142"/>
      <c r="N215" s="142"/>
      <c r="O215" s="142">
        <v>4.49</v>
      </c>
      <c r="P215" s="110">
        <v>42736</v>
      </c>
      <c r="Q215" s="111">
        <v>0.91666666666666585</v>
      </c>
      <c r="R215" s="111"/>
      <c r="S215" s="104">
        <v>913</v>
      </c>
      <c r="T215" s="35" t="s">
        <v>0</v>
      </c>
      <c r="U215" s="35" t="s">
        <v>0</v>
      </c>
      <c r="V215" s="35" t="s">
        <v>0</v>
      </c>
      <c r="W215" s="35"/>
      <c r="X215" s="35"/>
      <c r="Y215" s="35"/>
      <c r="Z215" s="35" t="s">
        <v>0</v>
      </c>
      <c r="AA215" s="35" t="s">
        <v>0</v>
      </c>
      <c r="AB215" s="114">
        <v>29851</v>
      </c>
      <c r="AC215" s="51">
        <v>19.5</v>
      </c>
      <c r="AE215" s="219">
        <v>25720</v>
      </c>
      <c r="AF215" s="212">
        <v>6.68</v>
      </c>
      <c r="AG215" s="212">
        <v>7.55</v>
      </c>
      <c r="AH215" s="212">
        <v>7.84</v>
      </c>
      <c r="AI215" s="212">
        <v>7.85</v>
      </c>
      <c r="AJ215" s="212">
        <v>7.84</v>
      </c>
      <c r="AK215" s="212">
        <v>7.34</v>
      </c>
      <c r="AL215" s="212">
        <v>8</v>
      </c>
      <c r="AM215" s="212"/>
    </row>
    <row r="216" spans="10:39" x14ac:dyDescent="0.3">
      <c r="J216" s="1">
        <v>50192</v>
      </c>
      <c r="K216" s="142">
        <v>1</v>
      </c>
      <c r="L216" s="142"/>
      <c r="M216" s="142"/>
      <c r="N216" s="142"/>
      <c r="O216" s="142">
        <v>4.84</v>
      </c>
      <c r="P216" s="110">
        <v>42826</v>
      </c>
      <c r="Q216" s="111">
        <v>1.08</v>
      </c>
      <c r="R216" s="111"/>
      <c r="S216" s="104">
        <v>944</v>
      </c>
      <c r="T216" s="35" t="s">
        <v>0</v>
      </c>
      <c r="U216" s="35" t="s">
        <v>0</v>
      </c>
      <c r="V216" s="35" t="s">
        <v>0</v>
      </c>
      <c r="W216" s="35"/>
      <c r="X216" s="35"/>
      <c r="Y216" s="35"/>
      <c r="Z216" s="35" t="s">
        <v>0</v>
      </c>
      <c r="AA216" s="35" t="s">
        <v>0</v>
      </c>
      <c r="AB216" s="114">
        <v>29864</v>
      </c>
      <c r="AC216" s="51">
        <v>19</v>
      </c>
      <c r="AE216" s="218">
        <v>25750</v>
      </c>
      <c r="AF216" s="212">
        <v>6.45</v>
      </c>
      <c r="AG216" s="212">
        <v>7.1</v>
      </c>
      <c r="AH216" s="212">
        <v>7.56</v>
      </c>
      <c r="AI216" s="212">
        <v>7.59</v>
      </c>
      <c r="AJ216" s="212">
        <v>7.46</v>
      </c>
      <c r="AK216" s="212">
        <v>6.92</v>
      </c>
      <c r="AL216" s="212">
        <v>8</v>
      </c>
      <c r="AM216" s="212"/>
    </row>
    <row r="217" spans="10:39" x14ac:dyDescent="0.3">
      <c r="J217" s="1">
        <v>50284</v>
      </c>
      <c r="K217" s="142">
        <v>1</v>
      </c>
      <c r="L217" s="142"/>
      <c r="M217" s="142"/>
      <c r="N217" s="142"/>
      <c r="O217" s="142">
        <v>4.91</v>
      </c>
      <c r="P217" s="110">
        <v>42917</v>
      </c>
      <c r="Q217" s="111">
        <v>1.24</v>
      </c>
      <c r="R217" s="111"/>
      <c r="S217" s="104">
        <v>975</v>
      </c>
      <c r="T217" s="35" t="s">
        <v>0</v>
      </c>
      <c r="U217" s="35" t="s">
        <v>0</v>
      </c>
      <c r="V217" s="35" t="s">
        <v>0</v>
      </c>
      <c r="W217" s="35"/>
      <c r="X217" s="35"/>
      <c r="Y217" s="35"/>
      <c r="Z217" s="35" t="s">
        <v>0</v>
      </c>
      <c r="AA217" s="35" t="s">
        <v>0</v>
      </c>
      <c r="AB217" s="114">
        <v>29872</v>
      </c>
      <c r="AC217" s="51">
        <v>18</v>
      </c>
      <c r="AE217" s="217">
        <v>25781</v>
      </c>
      <c r="AF217" s="212">
        <v>6.41</v>
      </c>
      <c r="AG217" s="212">
        <v>6.98</v>
      </c>
      <c r="AH217" s="212">
        <v>7.46</v>
      </c>
      <c r="AI217" s="212">
        <v>7.57</v>
      </c>
      <c r="AJ217" s="212">
        <v>7.53</v>
      </c>
      <c r="AK217" s="212">
        <v>7.07</v>
      </c>
      <c r="AL217" s="212">
        <v>8</v>
      </c>
      <c r="AM217" s="212"/>
    </row>
    <row r="218" spans="10:39" x14ac:dyDescent="0.3">
      <c r="J218" s="1">
        <v>50375</v>
      </c>
      <c r="K218" s="142">
        <v>1</v>
      </c>
      <c r="L218" s="142"/>
      <c r="M218" s="142"/>
      <c r="N218" s="142"/>
      <c r="O218" s="142">
        <v>5.52</v>
      </c>
      <c r="P218" s="110">
        <v>43009</v>
      </c>
      <c r="Q218" s="111">
        <v>1.3733333333333302</v>
      </c>
      <c r="R218" s="111"/>
      <c r="S218" s="104">
        <v>1005</v>
      </c>
      <c r="T218" s="35" t="s">
        <v>0</v>
      </c>
      <c r="U218" s="35" t="s">
        <v>0</v>
      </c>
      <c r="V218" s="35" t="s">
        <v>0</v>
      </c>
      <c r="W218" s="35"/>
      <c r="X218" s="35"/>
      <c r="Y218" s="35"/>
      <c r="Z218" s="35" t="s">
        <v>0</v>
      </c>
      <c r="AA218" s="35" t="s">
        <v>0</v>
      </c>
      <c r="AB218" s="114">
        <v>29892</v>
      </c>
      <c r="AC218" s="51">
        <v>17.5</v>
      </c>
      <c r="AE218" s="216">
        <v>25812</v>
      </c>
      <c r="AF218" s="212">
        <v>6.12</v>
      </c>
      <c r="AG218" s="212">
        <v>6.73</v>
      </c>
      <c r="AH218" s="212">
        <v>7.11</v>
      </c>
      <c r="AI218" s="212">
        <v>7.29</v>
      </c>
      <c r="AJ218" s="212">
        <v>7.39</v>
      </c>
      <c r="AK218" s="212">
        <v>6.88</v>
      </c>
      <c r="AL218" s="212">
        <v>7.83</v>
      </c>
      <c r="AM218" s="212"/>
    </row>
    <row r="219" spans="10:39" x14ac:dyDescent="0.3">
      <c r="J219" s="1">
        <v>50465</v>
      </c>
      <c r="K219" s="142">
        <v>0.96</v>
      </c>
      <c r="L219" s="142"/>
      <c r="M219" s="142"/>
      <c r="N219" s="142"/>
      <c r="O219" s="142">
        <v>5.89</v>
      </c>
      <c r="P219" s="110">
        <v>43101</v>
      </c>
      <c r="Q219" s="111">
        <v>1.83</v>
      </c>
      <c r="R219" s="111"/>
      <c r="S219" s="104">
        <v>1036</v>
      </c>
      <c r="T219" s="35" t="s">
        <v>0</v>
      </c>
      <c r="U219" s="35" t="s">
        <v>0</v>
      </c>
      <c r="V219" s="35" t="s">
        <v>0</v>
      </c>
      <c r="W219" s="35"/>
      <c r="X219" s="35"/>
      <c r="Y219" s="35"/>
      <c r="Z219" s="35" t="s">
        <v>0</v>
      </c>
      <c r="AA219" s="35" t="s">
        <v>0</v>
      </c>
      <c r="AB219" s="114">
        <v>29899</v>
      </c>
      <c r="AC219" s="51">
        <v>17</v>
      </c>
      <c r="AE219" s="215">
        <v>25842</v>
      </c>
      <c r="AF219" s="212">
        <v>5.91</v>
      </c>
      <c r="AG219" s="212">
        <v>6.43</v>
      </c>
      <c r="AH219" s="212">
        <v>6.96</v>
      </c>
      <c r="AI219" s="212">
        <v>7.12</v>
      </c>
      <c r="AJ219" s="212">
        <v>7.33</v>
      </c>
      <c r="AK219" s="212">
        <v>6.88</v>
      </c>
      <c r="AL219" s="212">
        <v>7.5</v>
      </c>
      <c r="AM219" s="212"/>
    </row>
    <row r="220" spans="10:39" x14ac:dyDescent="0.3">
      <c r="J220" s="1">
        <v>50557</v>
      </c>
      <c r="K220" s="142">
        <v>0.88</v>
      </c>
      <c r="L220" s="142"/>
      <c r="M220" s="142"/>
      <c r="N220" s="142"/>
      <c r="O220" s="142">
        <v>6.47</v>
      </c>
      <c r="P220" s="110">
        <v>43191</v>
      </c>
      <c r="Q220" s="111">
        <v>2.18333333333333</v>
      </c>
      <c r="R220" s="111"/>
      <c r="S220" s="104">
        <v>1066</v>
      </c>
      <c r="T220" s="35" t="s">
        <v>0</v>
      </c>
      <c r="U220" s="35" t="s">
        <v>0</v>
      </c>
      <c r="V220" s="35" t="s">
        <v>0</v>
      </c>
      <c r="W220" s="35"/>
      <c r="X220" s="35"/>
      <c r="Y220" s="35"/>
      <c r="Z220" s="35" t="s">
        <v>0</v>
      </c>
      <c r="AA220" s="35" t="s">
        <v>0</v>
      </c>
      <c r="AB220" s="114">
        <v>29906</v>
      </c>
      <c r="AC220" s="51">
        <v>16.5</v>
      </c>
      <c r="AE220" s="214">
        <v>25873</v>
      </c>
      <c r="AF220" s="212">
        <v>5.28</v>
      </c>
      <c r="AG220" s="212">
        <v>5.51</v>
      </c>
      <c r="AH220" s="212">
        <v>6.25</v>
      </c>
      <c r="AI220" s="212">
        <v>6.47</v>
      </c>
      <c r="AJ220" s="212">
        <v>6.84</v>
      </c>
      <c r="AK220" s="212">
        <v>6.58</v>
      </c>
      <c r="AL220" s="212">
        <v>7.28</v>
      </c>
      <c r="AM220" s="212"/>
    </row>
    <row r="221" spans="10:39" x14ac:dyDescent="0.3">
      <c r="J221" s="1">
        <v>50649</v>
      </c>
      <c r="K221" s="142">
        <v>0.73</v>
      </c>
      <c r="L221" s="142"/>
      <c r="M221" s="142"/>
      <c r="N221" s="142"/>
      <c r="O221" s="142">
        <v>5.63</v>
      </c>
      <c r="P221" s="110">
        <v>43282</v>
      </c>
      <c r="Q221" s="111">
        <v>2.2000000000000002</v>
      </c>
      <c r="R221" s="111"/>
      <c r="S221" s="104">
        <v>1097</v>
      </c>
      <c r="T221" s="35" t="s">
        <v>0</v>
      </c>
      <c r="U221" s="35" t="s">
        <v>0</v>
      </c>
      <c r="V221" s="35" t="s">
        <v>0</v>
      </c>
      <c r="W221" s="35"/>
      <c r="X221" s="35"/>
      <c r="Y221" s="35"/>
      <c r="Z221" s="35" t="s">
        <v>0</v>
      </c>
      <c r="AA221" s="35" t="s">
        <v>0</v>
      </c>
      <c r="AB221" s="114">
        <v>29914</v>
      </c>
      <c r="AC221" s="51">
        <v>16</v>
      </c>
      <c r="AE221" s="213">
        <v>25903</v>
      </c>
      <c r="AF221" s="212">
        <v>4.87</v>
      </c>
      <c r="AG221" s="212">
        <v>5</v>
      </c>
      <c r="AH221" s="212">
        <v>5.75</v>
      </c>
      <c r="AI221" s="212">
        <v>5.95</v>
      </c>
      <c r="AJ221" s="212">
        <v>6.39</v>
      </c>
      <c r="AK221" s="212">
        <v>6.28</v>
      </c>
      <c r="AL221" s="212">
        <v>6.92</v>
      </c>
      <c r="AM221" s="212"/>
    </row>
    <row r="222" spans="10:39" x14ac:dyDescent="0.3">
      <c r="J222" s="1">
        <v>50740</v>
      </c>
      <c r="K222" s="142">
        <v>0.67</v>
      </c>
      <c r="L222" s="142"/>
      <c r="M222" s="142"/>
      <c r="N222" s="142"/>
      <c r="O222" s="142">
        <v>5.36</v>
      </c>
      <c r="P222" s="110">
        <v>43374</v>
      </c>
      <c r="Q222" s="111">
        <v>2.54</v>
      </c>
      <c r="R222" s="111"/>
      <c r="S222" s="104">
        <v>1128</v>
      </c>
      <c r="T222" s="35" t="s">
        <v>0</v>
      </c>
      <c r="U222" s="35" t="s">
        <v>0</v>
      </c>
      <c r="V222" s="35" t="s">
        <v>0</v>
      </c>
      <c r="W222" s="35"/>
      <c r="X222" s="35"/>
      <c r="Y222" s="35"/>
      <c r="Z222" s="35" t="s">
        <v>0</v>
      </c>
      <c r="AA222" s="35" t="s">
        <v>0</v>
      </c>
      <c r="AB222" s="114">
        <v>29921</v>
      </c>
      <c r="AC222" s="51">
        <v>15.75</v>
      </c>
      <c r="AE222" s="224">
        <v>25934</v>
      </c>
      <c r="AF222" s="212">
        <v>4.4400000000000004</v>
      </c>
      <c r="AG222" s="212">
        <v>4.57</v>
      </c>
      <c r="AH222" s="212">
        <v>5.61</v>
      </c>
      <c r="AI222" s="212">
        <v>5.89</v>
      </c>
      <c r="AJ222" s="212">
        <v>6.24</v>
      </c>
      <c r="AK222" s="212">
        <v>6.18</v>
      </c>
      <c r="AL222" s="212">
        <v>6.29</v>
      </c>
      <c r="AM222" s="212"/>
    </row>
    <row r="223" spans="10:39" x14ac:dyDescent="0.3">
      <c r="J223" s="1">
        <v>50830</v>
      </c>
      <c r="K223" s="142">
        <v>0.56000000000000005</v>
      </c>
      <c r="L223" s="142"/>
      <c r="M223" s="142"/>
      <c r="N223" s="142"/>
      <c r="O223" s="142">
        <v>5.12</v>
      </c>
      <c r="P223" s="110">
        <v>43466</v>
      </c>
      <c r="Q223" s="111">
        <v>2.52</v>
      </c>
      <c r="R223" s="111"/>
      <c r="S223" s="104">
        <v>1156</v>
      </c>
      <c r="T223" s="35" t="s">
        <v>0</v>
      </c>
      <c r="U223" s="35" t="s">
        <v>0</v>
      </c>
      <c r="V223" s="35" t="s">
        <v>0</v>
      </c>
      <c r="W223" s="35"/>
      <c r="X223" s="35"/>
      <c r="Y223" s="35"/>
      <c r="Z223" s="35" t="s">
        <v>0</v>
      </c>
      <c r="AA223" s="35" t="s">
        <v>0</v>
      </c>
      <c r="AB223" s="114">
        <v>29984</v>
      </c>
      <c r="AC223" s="51">
        <v>16.5</v>
      </c>
      <c r="AE223" s="223">
        <v>25965</v>
      </c>
      <c r="AF223" s="212">
        <v>3.7</v>
      </c>
      <c r="AG223" s="212">
        <v>3.89</v>
      </c>
      <c r="AH223" s="212">
        <v>5.07</v>
      </c>
      <c r="AI223" s="212">
        <v>5.56</v>
      </c>
      <c r="AJ223" s="212">
        <v>6.11</v>
      </c>
      <c r="AK223" s="212">
        <v>6.14</v>
      </c>
      <c r="AL223" s="212">
        <v>5.88</v>
      </c>
      <c r="AM223" s="212"/>
    </row>
    <row r="224" spans="10:39" x14ac:dyDescent="0.3">
      <c r="J224" s="1">
        <v>50922</v>
      </c>
      <c r="K224" s="142">
        <v>0.56000000000000005</v>
      </c>
      <c r="L224" s="142"/>
      <c r="M224" s="142"/>
      <c r="N224" s="142"/>
      <c r="O224" s="142">
        <v>5.15</v>
      </c>
      <c r="P224" s="110">
        <v>43556</v>
      </c>
      <c r="Q224" s="111">
        <v>2.4033333333333302</v>
      </c>
      <c r="R224" s="111"/>
      <c r="S224" s="104">
        <v>1187</v>
      </c>
      <c r="T224" s="35" t="s">
        <v>0</v>
      </c>
      <c r="U224" s="35" t="s">
        <v>0</v>
      </c>
      <c r="V224" s="35" t="s">
        <v>0</v>
      </c>
      <c r="W224" s="35"/>
      <c r="X224" s="35"/>
      <c r="Y224" s="35"/>
      <c r="Z224" s="35" t="s">
        <v>0</v>
      </c>
      <c r="AA224" s="35" t="s">
        <v>0</v>
      </c>
      <c r="AB224" s="114">
        <v>29999</v>
      </c>
      <c r="AC224" s="51">
        <v>17</v>
      </c>
      <c r="AE224" s="222">
        <v>25993</v>
      </c>
      <c r="AF224" s="212">
        <v>3.38</v>
      </c>
      <c r="AG224" s="212">
        <v>3.69</v>
      </c>
      <c r="AH224" s="212">
        <v>4.5</v>
      </c>
      <c r="AI224" s="212">
        <v>5</v>
      </c>
      <c r="AJ224" s="212">
        <v>5.7</v>
      </c>
      <c r="AK224" s="212">
        <v>5.94</v>
      </c>
      <c r="AL224" s="212">
        <v>5.44</v>
      </c>
      <c r="AM224" s="212"/>
    </row>
    <row r="225" spans="10:39" x14ac:dyDescent="0.3">
      <c r="J225" s="1">
        <v>51014</v>
      </c>
      <c r="K225" s="142">
        <v>0.6</v>
      </c>
      <c r="L225" s="142"/>
      <c r="M225" s="142"/>
      <c r="N225" s="142"/>
      <c r="O225" s="142">
        <v>4.84</v>
      </c>
      <c r="P225" s="110">
        <v>43647</v>
      </c>
      <c r="Q225" s="111">
        <v>2.1033333333333299</v>
      </c>
      <c r="R225" s="111"/>
      <c r="S225" s="104">
        <v>1217</v>
      </c>
      <c r="T225" s="35" t="s">
        <v>0</v>
      </c>
      <c r="U225" s="35" t="s">
        <v>0</v>
      </c>
      <c r="V225" s="35" t="s">
        <v>0</v>
      </c>
      <c r="W225" s="35"/>
      <c r="X225" s="35"/>
      <c r="Y225" s="35"/>
      <c r="Z225" s="35" t="s">
        <v>0</v>
      </c>
      <c r="AA225" s="35" t="s">
        <v>0</v>
      </c>
      <c r="AB225" s="114">
        <v>30005</v>
      </c>
      <c r="AC225" s="51">
        <v>16.5</v>
      </c>
      <c r="AE225" s="221">
        <v>26024</v>
      </c>
      <c r="AF225" s="212">
        <v>3.86</v>
      </c>
      <c r="AG225" s="212">
        <v>4.3</v>
      </c>
      <c r="AH225" s="212">
        <v>5.22</v>
      </c>
      <c r="AI225" s="212">
        <v>5.65</v>
      </c>
      <c r="AJ225" s="212">
        <v>5.83</v>
      </c>
      <c r="AK225" s="212">
        <v>6</v>
      </c>
      <c r="AL225" s="212">
        <v>5.28</v>
      </c>
      <c r="AM225" s="212"/>
    </row>
    <row r="226" spans="10:39" x14ac:dyDescent="0.3">
      <c r="J226" s="1">
        <v>51105</v>
      </c>
      <c r="K226" s="142">
        <v>0.63</v>
      </c>
      <c r="L226" s="142"/>
      <c r="M226" s="142"/>
      <c r="N226" s="142"/>
      <c r="O226" s="142">
        <v>4.88</v>
      </c>
      <c r="P226" s="110">
        <v>43739</v>
      </c>
      <c r="Q226" s="111">
        <v>1.8033333333333301</v>
      </c>
      <c r="R226" s="111"/>
      <c r="S226" s="104">
        <v>1248</v>
      </c>
      <c r="T226" s="35" t="s">
        <v>0</v>
      </c>
      <c r="U226" s="35" t="s">
        <v>0</v>
      </c>
      <c r="V226" s="35" t="s">
        <v>0</v>
      </c>
      <c r="W226" s="35"/>
      <c r="X226" s="35"/>
      <c r="Y226" s="35"/>
      <c r="Z226" s="35" t="s">
        <v>0</v>
      </c>
      <c r="AA226" s="35" t="s">
        <v>0</v>
      </c>
      <c r="AB226" s="114">
        <v>30152</v>
      </c>
      <c r="AC226" s="51">
        <v>16</v>
      </c>
      <c r="AE226" s="220">
        <v>26054</v>
      </c>
      <c r="AF226" s="212">
        <v>4.1399999999999997</v>
      </c>
      <c r="AG226" s="212">
        <v>5.04</v>
      </c>
      <c r="AH226" s="212">
        <v>5.97</v>
      </c>
      <c r="AI226" s="212">
        <v>6.28</v>
      </c>
      <c r="AJ226" s="212">
        <v>6.39</v>
      </c>
      <c r="AK226" s="212">
        <v>6.32</v>
      </c>
      <c r="AL226" s="212">
        <v>5.46</v>
      </c>
      <c r="AM226" s="212"/>
    </row>
    <row r="227" spans="10:39" x14ac:dyDescent="0.3">
      <c r="J227" s="1">
        <v>51196</v>
      </c>
      <c r="K227" s="142">
        <v>0.56000000000000005</v>
      </c>
      <c r="L227" s="142"/>
      <c r="M227" s="142"/>
      <c r="N227" s="142"/>
      <c r="O227" s="142">
        <v>4.8600000000000003</v>
      </c>
      <c r="P227" s="110">
        <v>43831</v>
      </c>
      <c r="Q227" s="111">
        <v>1.53</v>
      </c>
      <c r="R227" s="111"/>
      <c r="S227" s="104">
        <v>1278</v>
      </c>
      <c r="T227" s="35" t="s">
        <v>0</v>
      </c>
      <c r="U227" s="35" t="s">
        <v>0</v>
      </c>
      <c r="V227" s="35" t="s">
        <v>0</v>
      </c>
      <c r="W227" s="35"/>
      <c r="X227" s="35"/>
      <c r="Y227" s="35"/>
      <c r="Z227" s="35" t="s">
        <v>0</v>
      </c>
      <c r="AA227" s="35" t="s">
        <v>0</v>
      </c>
      <c r="AB227" s="114">
        <v>30161</v>
      </c>
      <c r="AC227" s="51">
        <v>15.5</v>
      </c>
      <c r="AE227" s="219">
        <v>26085</v>
      </c>
      <c r="AF227" s="212">
        <v>4.75</v>
      </c>
      <c r="AG227" s="212">
        <v>5.64</v>
      </c>
      <c r="AH227" s="212">
        <v>6.32</v>
      </c>
      <c r="AI227" s="212">
        <v>6.53</v>
      </c>
      <c r="AJ227" s="212">
        <v>6.52</v>
      </c>
      <c r="AK227" s="212">
        <v>6.38</v>
      </c>
      <c r="AL227" s="212">
        <v>5.5</v>
      </c>
      <c r="AM227" s="212"/>
    </row>
    <row r="228" spans="10:39" x14ac:dyDescent="0.3">
      <c r="J228" s="1">
        <v>51288</v>
      </c>
      <c r="K228" s="142">
        <v>0.56000000000000005</v>
      </c>
      <c r="L228" s="142"/>
      <c r="M228" s="142"/>
      <c r="N228" s="142"/>
      <c r="O228" s="142">
        <v>4.74</v>
      </c>
      <c r="P228" s="110">
        <v>43922</v>
      </c>
      <c r="Q228" s="111">
        <v>0.185</v>
      </c>
      <c r="R228" s="111"/>
      <c r="S228" s="104">
        <v>1309</v>
      </c>
      <c r="T228" s="35" t="s">
        <v>0</v>
      </c>
      <c r="U228" s="35" t="s">
        <v>0</v>
      </c>
      <c r="V228" s="35" t="s">
        <v>0</v>
      </c>
      <c r="W228" s="35"/>
      <c r="X228" s="35"/>
      <c r="Y228" s="35"/>
      <c r="Z228" s="35" t="s">
        <v>0</v>
      </c>
      <c r="AA228" s="35" t="s">
        <v>0</v>
      </c>
      <c r="AB228" s="114">
        <v>30165</v>
      </c>
      <c r="AC228" s="51">
        <v>15</v>
      </c>
      <c r="AE228" s="218">
        <v>26115</v>
      </c>
      <c r="AF228" s="212">
        <v>5.4</v>
      </c>
      <c r="AG228" s="212">
        <v>6.04</v>
      </c>
      <c r="AH228" s="212">
        <v>6.74</v>
      </c>
      <c r="AI228" s="212">
        <v>6.85</v>
      </c>
      <c r="AJ228" s="212">
        <v>6.73</v>
      </c>
      <c r="AK228" s="212">
        <v>6.38</v>
      </c>
      <c r="AL228" s="212">
        <v>5.91</v>
      </c>
      <c r="AM228" s="212"/>
    </row>
    <row r="229" spans="10:39" x14ac:dyDescent="0.3">
      <c r="J229" s="1">
        <v>51380</v>
      </c>
      <c r="K229" s="142">
        <v>0.56000000000000005</v>
      </c>
      <c r="L229" s="142"/>
      <c r="M229" s="142"/>
      <c r="N229" s="142"/>
      <c r="O229" s="142">
        <v>4.8</v>
      </c>
      <c r="P229" s="110">
        <v>44013</v>
      </c>
      <c r="Q229" s="111">
        <v>0.15333333333333302</v>
      </c>
      <c r="R229" s="111"/>
      <c r="S229" s="104">
        <v>1340</v>
      </c>
      <c r="T229" s="35" t="s">
        <v>0</v>
      </c>
      <c r="U229" s="35" t="s">
        <v>0</v>
      </c>
      <c r="V229" s="35" t="s">
        <v>0</v>
      </c>
      <c r="W229" s="35"/>
      <c r="X229" s="35"/>
      <c r="Y229" s="35"/>
      <c r="Z229" s="35" t="s">
        <v>0</v>
      </c>
      <c r="AA229" s="35" t="s">
        <v>0</v>
      </c>
      <c r="AB229" s="114">
        <v>30179</v>
      </c>
      <c r="AC229" s="51">
        <v>14.5</v>
      </c>
      <c r="AE229" s="217">
        <v>26146</v>
      </c>
      <c r="AF229" s="212">
        <v>4.9400000000000004</v>
      </c>
      <c r="AG229" s="212">
        <v>5.8</v>
      </c>
      <c r="AH229" s="212">
        <v>6.35</v>
      </c>
      <c r="AI229" s="212">
        <v>6.55</v>
      </c>
      <c r="AJ229" s="212">
        <v>6.58</v>
      </c>
      <c r="AK229" s="212">
        <v>6.27</v>
      </c>
      <c r="AL229" s="212">
        <v>6</v>
      </c>
      <c r="AM229" s="212"/>
    </row>
    <row r="230" spans="10:39" x14ac:dyDescent="0.3">
      <c r="J230" s="1">
        <v>51471</v>
      </c>
      <c r="K230" s="142">
        <v>0.56000000000000005</v>
      </c>
      <c r="L230" s="142"/>
      <c r="M230" s="142"/>
      <c r="N230" s="142"/>
      <c r="O230" s="142">
        <v>4.5599999999999996</v>
      </c>
      <c r="P230" s="110">
        <v>44105</v>
      </c>
      <c r="Q230" s="111">
        <v>0.15</v>
      </c>
      <c r="R230" s="111"/>
      <c r="S230" s="104">
        <v>1370</v>
      </c>
      <c r="T230" s="35" t="s">
        <v>0</v>
      </c>
      <c r="U230" s="35" t="s">
        <v>0</v>
      </c>
      <c r="V230" s="35" t="s">
        <v>0</v>
      </c>
      <c r="W230" s="35"/>
      <c r="X230" s="35"/>
      <c r="Y230" s="35"/>
      <c r="Z230" s="35" t="s">
        <v>0</v>
      </c>
      <c r="AA230" s="35" t="s">
        <v>0</v>
      </c>
      <c r="AB230" s="114">
        <v>30181</v>
      </c>
      <c r="AC230" s="51">
        <v>14</v>
      </c>
      <c r="AE230" s="216">
        <v>26177</v>
      </c>
      <c r="AF230" s="212">
        <v>4.6900000000000004</v>
      </c>
      <c r="AG230" s="212">
        <v>5.41</v>
      </c>
      <c r="AH230" s="212">
        <v>5.89</v>
      </c>
      <c r="AI230" s="212">
        <v>6.14</v>
      </c>
      <c r="AJ230" s="212">
        <v>6.14</v>
      </c>
      <c r="AK230" s="212">
        <v>6.05</v>
      </c>
      <c r="AL230" s="212">
        <v>6</v>
      </c>
      <c r="AM230" s="212"/>
    </row>
    <row r="231" spans="10:39" x14ac:dyDescent="0.3">
      <c r="J231" s="1">
        <v>51561</v>
      </c>
      <c r="K231" s="142">
        <v>0.56000000000000005</v>
      </c>
      <c r="L231" s="142"/>
      <c r="M231" s="142"/>
      <c r="N231" s="142"/>
      <c r="O231" s="142">
        <v>4.38</v>
      </c>
      <c r="P231" s="110">
        <v>44197</v>
      </c>
      <c r="Q231" s="111">
        <v>0.116666666666667</v>
      </c>
      <c r="R231" s="111"/>
      <c r="S231" s="104">
        <v>1401</v>
      </c>
      <c r="T231" s="35" t="s">
        <v>0</v>
      </c>
      <c r="U231" s="35" t="s">
        <v>0</v>
      </c>
      <c r="V231" s="35" t="s">
        <v>0</v>
      </c>
      <c r="W231" s="35"/>
      <c r="X231" s="35"/>
      <c r="Y231" s="35"/>
      <c r="Z231" s="35" t="s">
        <v>0</v>
      </c>
      <c r="AA231" s="35" t="s">
        <v>0</v>
      </c>
      <c r="AB231" s="114">
        <v>30186</v>
      </c>
      <c r="AC231" s="51">
        <v>13.5</v>
      </c>
      <c r="AE231" s="215">
        <v>26207</v>
      </c>
      <c r="AF231" s="212">
        <v>4.46</v>
      </c>
      <c r="AG231" s="212">
        <v>4.91</v>
      </c>
      <c r="AH231" s="212">
        <v>5.56</v>
      </c>
      <c r="AI231" s="212">
        <v>5.93</v>
      </c>
      <c r="AJ231" s="212">
        <v>5.93</v>
      </c>
      <c r="AK231" s="212">
        <v>5.92</v>
      </c>
      <c r="AL231" s="212">
        <v>5.9</v>
      </c>
      <c r="AM231" s="212"/>
    </row>
    <row r="232" spans="10:39" x14ac:dyDescent="0.3">
      <c r="J232" s="1">
        <v>51653</v>
      </c>
      <c r="K232" s="142">
        <v>0.56000000000000005</v>
      </c>
      <c r="L232" s="142"/>
      <c r="M232" s="142"/>
      <c r="N232" s="142"/>
      <c r="O232" s="142">
        <v>4.33</v>
      </c>
      <c r="P232" s="110">
        <v>44287</v>
      </c>
      <c r="Q232" s="111">
        <v>0.1</v>
      </c>
      <c r="R232" s="111"/>
      <c r="S232" s="104">
        <v>1431</v>
      </c>
      <c r="T232" s="35" t="s">
        <v>0</v>
      </c>
      <c r="U232" s="35" t="s">
        <v>0</v>
      </c>
      <c r="V232" s="35" t="s">
        <v>0</v>
      </c>
      <c r="W232" s="35"/>
      <c r="X232" s="35"/>
      <c r="Y232" s="35"/>
      <c r="Z232" s="35" t="s">
        <v>0</v>
      </c>
      <c r="AA232" s="35" t="s">
        <v>0</v>
      </c>
      <c r="AB232" s="114">
        <v>30231</v>
      </c>
      <c r="AC232" s="51">
        <v>13</v>
      </c>
      <c r="AE232" s="214">
        <v>26238</v>
      </c>
      <c r="AF232" s="212">
        <v>4.22</v>
      </c>
      <c r="AG232" s="212">
        <v>4.67</v>
      </c>
      <c r="AH232" s="212">
        <v>5.35</v>
      </c>
      <c r="AI232" s="212">
        <v>5.78</v>
      </c>
      <c r="AJ232" s="212">
        <v>5.81</v>
      </c>
      <c r="AK232" s="212">
        <v>5.86</v>
      </c>
      <c r="AL232" s="212">
        <v>5.53</v>
      </c>
      <c r="AM232" s="212"/>
    </row>
    <row r="233" spans="10:39" x14ac:dyDescent="0.3">
      <c r="J233" s="1">
        <v>51745</v>
      </c>
      <c r="K233" s="142">
        <v>0.5</v>
      </c>
      <c r="L233" s="142"/>
      <c r="M233" s="142"/>
      <c r="N233" s="142"/>
      <c r="O233" s="142">
        <v>4.28</v>
      </c>
      <c r="P233" s="110">
        <v>44378</v>
      </c>
      <c r="Q233" s="111">
        <v>0.1</v>
      </c>
      <c r="R233" s="111"/>
      <c r="S233" s="104">
        <v>1462</v>
      </c>
      <c r="T233" s="35" t="s">
        <v>0</v>
      </c>
      <c r="U233" s="35" t="s">
        <v>0</v>
      </c>
      <c r="V233" s="35" t="s">
        <v>0</v>
      </c>
      <c r="W233" s="35"/>
      <c r="X233" s="35"/>
      <c r="Y233" s="35"/>
      <c r="Z233" s="35" t="s">
        <v>0</v>
      </c>
      <c r="AA233" s="35" t="s">
        <v>0</v>
      </c>
      <c r="AB233" s="114">
        <v>30237</v>
      </c>
      <c r="AC233" s="51">
        <v>12</v>
      </c>
      <c r="AE233" s="213">
        <v>26268</v>
      </c>
      <c r="AF233" s="212">
        <v>4.01</v>
      </c>
      <c r="AG233" s="212">
        <v>4.5999999999999996</v>
      </c>
      <c r="AH233" s="212">
        <v>5.27</v>
      </c>
      <c r="AI233" s="212">
        <v>5.69</v>
      </c>
      <c r="AJ233" s="212">
        <v>5.93</v>
      </c>
      <c r="AK233" s="212">
        <v>6</v>
      </c>
      <c r="AL233" s="212">
        <v>5.49</v>
      </c>
      <c r="AM233" s="212"/>
    </row>
    <row r="234" spans="10:39" x14ac:dyDescent="0.3">
      <c r="J234" s="1">
        <v>51836</v>
      </c>
      <c r="K234" s="142">
        <v>0.52</v>
      </c>
      <c r="L234" s="142"/>
      <c r="M234" s="142"/>
      <c r="N234" s="142"/>
      <c r="O234" s="142">
        <v>4.28</v>
      </c>
      <c r="P234" s="110">
        <v>44470</v>
      </c>
      <c r="Q234" s="111">
        <v>0.14000000000000001</v>
      </c>
      <c r="R234" s="111"/>
      <c r="S234" s="104">
        <v>1493</v>
      </c>
      <c r="T234" s="35" t="s">
        <v>0</v>
      </c>
      <c r="U234" s="35" t="s">
        <v>0</v>
      </c>
      <c r="V234" s="35" t="s">
        <v>0</v>
      </c>
      <c r="W234" s="35"/>
      <c r="X234" s="35"/>
      <c r="Y234" s="35"/>
      <c r="Z234" s="35" t="s">
        <v>0</v>
      </c>
      <c r="AA234" s="35" t="s">
        <v>0</v>
      </c>
      <c r="AB234" s="114">
        <v>30277</v>
      </c>
      <c r="AC234" s="51">
        <v>11.5</v>
      </c>
      <c r="AE234" s="224">
        <v>26299</v>
      </c>
      <c r="AF234" s="212">
        <v>3.38</v>
      </c>
      <c r="AG234" s="212">
        <v>4.28</v>
      </c>
      <c r="AH234" s="212">
        <v>5.14</v>
      </c>
      <c r="AI234" s="212">
        <v>5.59</v>
      </c>
      <c r="AJ234" s="212">
        <v>5.95</v>
      </c>
      <c r="AK234" s="212">
        <v>6.01</v>
      </c>
      <c r="AL234" s="212">
        <v>5.18</v>
      </c>
      <c r="AM234" s="212"/>
    </row>
    <row r="235" spans="10:39" x14ac:dyDescent="0.3">
      <c r="J235" s="1">
        <v>51926</v>
      </c>
      <c r="K235" s="142">
        <v>0.62</v>
      </c>
      <c r="L235" s="142"/>
      <c r="M235" s="142"/>
      <c r="N235" s="142"/>
      <c r="O235" s="142">
        <v>4.29</v>
      </c>
      <c r="P235" s="110">
        <v>44562</v>
      </c>
      <c r="Q235" s="111">
        <v>0.44333333333333291</v>
      </c>
      <c r="R235" s="111"/>
      <c r="S235" s="104">
        <v>1522</v>
      </c>
      <c r="T235" s="35" t="s">
        <v>0</v>
      </c>
      <c r="U235" s="35" t="s">
        <v>0</v>
      </c>
      <c r="V235" s="35" t="s">
        <v>0</v>
      </c>
      <c r="W235" s="35"/>
      <c r="X235" s="35"/>
      <c r="Y235" s="35"/>
      <c r="Z235" s="35" t="s">
        <v>0</v>
      </c>
      <c r="AA235" s="35" t="s">
        <v>0</v>
      </c>
      <c r="AB235" s="114">
        <v>30327</v>
      </c>
      <c r="AC235" s="51">
        <v>11</v>
      </c>
      <c r="AE235" s="223">
        <v>26330</v>
      </c>
      <c r="AF235" s="212">
        <v>3.2</v>
      </c>
      <c r="AG235" s="212">
        <v>4.2699999999999996</v>
      </c>
      <c r="AH235" s="212">
        <v>5.25</v>
      </c>
      <c r="AI235" s="212">
        <v>5.69</v>
      </c>
      <c r="AJ235" s="212">
        <v>6.08</v>
      </c>
      <c r="AK235" s="212">
        <v>6.06</v>
      </c>
      <c r="AL235" s="212">
        <v>4.75</v>
      </c>
      <c r="AM235" s="212"/>
    </row>
    <row r="236" spans="10:39" x14ac:dyDescent="0.3">
      <c r="J236" s="1">
        <v>52018</v>
      </c>
      <c r="K236" s="142">
        <v>0.64</v>
      </c>
      <c r="L236" s="142"/>
      <c r="M236" s="142"/>
      <c r="N236" s="142"/>
      <c r="O236" s="142">
        <v>4.26</v>
      </c>
      <c r="P236" s="110">
        <v>44652</v>
      </c>
      <c r="Q236" s="111">
        <v>1.37</v>
      </c>
      <c r="R236" s="111"/>
      <c r="S236" s="104">
        <v>1553</v>
      </c>
      <c r="T236" s="35" t="s">
        <v>0</v>
      </c>
      <c r="U236" s="35" t="s">
        <v>0</v>
      </c>
      <c r="V236" s="35" t="s">
        <v>0</v>
      </c>
      <c r="W236" s="35"/>
      <c r="X236" s="35"/>
      <c r="Y236" s="35"/>
      <c r="Z236" s="35" t="s">
        <v>0</v>
      </c>
      <c r="AA236" s="35" t="s">
        <v>0</v>
      </c>
      <c r="AB236" s="114">
        <v>30372</v>
      </c>
      <c r="AC236" s="51">
        <v>10.5</v>
      </c>
      <c r="AE236" s="222">
        <v>26359</v>
      </c>
      <c r="AF236" s="212">
        <v>3.73</v>
      </c>
      <c r="AG236" s="212">
        <v>4.67</v>
      </c>
      <c r="AH236" s="212">
        <v>5.56</v>
      </c>
      <c r="AI236" s="212">
        <v>5.87</v>
      </c>
      <c r="AJ236" s="212">
        <v>6.07</v>
      </c>
      <c r="AK236" s="212">
        <v>6.06</v>
      </c>
      <c r="AL236" s="212">
        <v>4.75</v>
      </c>
      <c r="AM236" s="212"/>
    </row>
    <row r="237" spans="10:39" x14ac:dyDescent="0.3">
      <c r="J237" s="1">
        <v>52110</v>
      </c>
      <c r="K237" s="142">
        <v>0.69</v>
      </c>
      <c r="L237" s="142"/>
      <c r="M237" s="142"/>
      <c r="N237" s="142"/>
      <c r="O237" s="142">
        <v>4.3</v>
      </c>
      <c r="P237" s="110">
        <v>44743</v>
      </c>
      <c r="Q237" s="111">
        <v>2.8233333333333301</v>
      </c>
      <c r="R237" s="111"/>
      <c r="S237" s="104">
        <v>1583</v>
      </c>
      <c r="T237" s="35" t="s">
        <v>0</v>
      </c>
      <c r="U237" s="35" t="s">
        <v>0</v>
      </c>
      <c r="V237" s="35" t="s">
        <v>0</v>
      </c>
      <c r="W237" s="35"/>
      <c r="X237" s="35"/>
      <c r="Y237" s="35"/>
      <c r="Z237" s="35" t="s">
        <v>0</v>
      </c>
      <c r="AA237" s="35" t="s">
        <v>0</v>
      </c>
      <c r="AB237" s="114">
        <v>30536</v>
      </c>
      <c r="AC237" s="51">
        <v>11</v>
      </c>
      <c r="AE237" s="221">
        <v>26390</v>
      </c>
      <c r="AF237" s="212">
        <v>3.71</v>
      </c>
      <c r="AG237" s="212">
        <v>4.96</v>
      </c>
      <c r="AH237" s="212">
        <v>5.88</v>
      </c>
      <c r="AI237" s="212">
        <v>6.17</v>
      </c>
      <c r="AJ237" s="212">
        <v>6.19</v>
      </c>
      <c r="AK237" s="212">
        <v>6.16</v>
      </c>
      <c r="AL237" s="212">
        <v>4.97</v>
      </c>
      <c r="AM237" s="212"/>
    </row>
    <row r="238" spans="10:39" x14ac:dyDescent="0.3">
      <c r="J238" s="1">
        <v>52201</v>
      </c>
      <c r="K238" s="142">
        <v>0.69</v>
      </c>
      <c r="L238" s="142"/>
      <c r="M238" s="142"/>
      <c r="N238" s="142"/>
      <c r="O238" s="142">
        <v>4.24</v>
      </c>
      <c r="P238" s="110">
        <v>44835</v>
      </c>
      <c r="Q238" s="111">
        <v>4.2733333333333299</v>
      </c>
      <c r="R238" s="111"/>
      <c r="S238" s="104">
        <v>1614</v>
      </c>
      <c r="T238" s="35" t="s">
        <v>0</v>
      </c>
      <c r="U238" s="35" t="s">
        <v>0</v>
      </c>
      <c r="V238" s="35" t="s">
        <v>0</v>
      </c>
      <c r="W238" s="35"/>
      <c r="X238" s="35"/>
      <c r="Y238" s="35"/>
      <c r="Z238" s="35" t="s">
        <v>0</v>
      </c>
      <c r="AA238" s="35" t="s">
        <v>0</v>
      </c>
      <c r="AB238" s="114">
        <v>30760</v>
      </c>
      <c r="AC238" s="51">
        <v>11.5</v>
      </c>
      <c r="AE238" s="220">
        <v>26420</v>
      </c>
      <c r="AF238" s="212">
        <v>3.69</v>
      </c>
      <c r="AG238" s="212">
        <v>4.6399999999999997</v>
      </c>
      <c r="AH238" s="212">
        <v>5.55</v>
      </c>
      <c r="AI238" s="212">
        <v>5.85</v>
      </c>
      <c r="AJ238" s="212">
        <v>6.13</v>
      </c>
      <c r="AK238" s="212">
        <v>6.07</v>
      </c>
      <c r="AL238" s="212">
        <v>5</v>
      </c>
      <c r="AM238" s="212"/>
    </row>
    <row r="239" spans="10:39" x14ac:dyDescent="0.3">
      <c r="J239" s="1">
        <v>52291</v>
      </c>
      <c r="K239" s="142">
        <v>0.69</v>
      </c>
      <c r="L239" s="142"/>
      <c r="M239" s="142"/>
      <c r="N239" s="142"/>
      <c r="O239" s="142">
        <v>4.16</v>
      </c>
      <c r="P239" s="110">
        <v>44927</v>
      </c>
      <c r="Q239" s="111">
        <v>4.7533333333333303</v>
      </c>
      <c r="R239" s="111"/>
      <c r="S239" s="104">
        <v>1644</v>
      </c>
      <c r="T239" s="35" t="s">
        <v>0</v>
      </c>
      <c r="U239" s="35" t="s">
        <v>0</v>
      </c>
      <c r="V239" s="35" t="s">
        <v>0</v>
      </c>
      <c r="W239" s="35"/>
      <c r="X239" s="35"/>
      <c r="Y239" s="35"/>
      <c r="Z239" s="35" t="s">
        <v>0</v>
      </c>
      <c r="AA239" s="35" t="s">
        <v>0</v>
      </c>
      <c r="AB239" s="114">
        <v>30777</v>
      </c>
      <c r="AC239" s="51">
        <v>12</v>
      </c>
      <c r="AE239" s="219">
        <v>26451</v>
      </c>
      <c r="AF239" s="212">
        <v>3.91</v>
      </c>
      <c r="AG239" s="212">
        <v>4.93</v>
      </c>
      <c r="AH239" s="212">
        <v>5.64</v>
      </c>
      <c r="AI239" s="212">
        <v>5.91</v>
      </c>
      <c r="AJ239" s="212">
        <v>6.11</v>
      </c>
      <c r="AK239" s="212">
        <v>6.01</v>
      </c>
      <c r="AL239" s="212">
        <v>5.04</v>
      </c>
      <c r="AM239" s="212"/>
    </row>
    <row r="240" spans="10:39" x14ac:dyDescent="0.3">
      <c r="J240" s="1">
        <v>52383</v>
      </c>
      <c r="K240" s="142">
        <v>0.69</v>
      </c>
      <c r="L240" s="142"/>
      <c r="M240" s="142"/>
      <c r="N240" s="142"/>
      <c r="O240" s="142">
        <v>3.96</v>
      </c>
      <c r="P240" s="110">
        <v>45017</v>
      </c>
      <c r="Q240" s="111">
        <v>5.1333333333333302</v>
      </c>
      <c r="R240" s="111"/>
      <c r="S240" s="104">
        <v>1675</v>
      </c>
      <c r="T240" s="35" t="s">
        <v>0</v>
      </c>
      <c r="U240" s="35" t="s">
        <v>0</v>
      </c>
      <c r="V240" s="35" t="s">
        <v>0</v>
      </c>
      <c r="W240" s="35"/>
      <c r="X240" s="35"/>
      <c r="Y240" s="35"/>
      <c r="Z240" s="35" t="s">
        <v>0</v>
      </c>
      <c r="AA240" s="35" t="s">
        <v>0</v>
      </c>
      <c r="AB240" s="114">
        <v>30810</v>
      </c>
      <c r="AC240" s="51">
        <v>12.5</v>
      </c>
      <c r="AE240" s="218">
        <v>26481</v>
      </c>
      <c r="AF240" s="212">
        <v>3.98</v>
      </c>
      <c r="AG240" s="212">
        <v>4.96</v>
      </c>
      <c r="AH240" s="212">
        <v>5.78</v>
      </c>
      <c r="AI240" s="212">
        <v>5.97</v>
      </c>
      <c r="AJ240" s="212">
        <v>6.11</v>
      </c>
      <c r="AK240" s="212">
        <v>6.01</v>
      </c>
      <c r="AL240" s="212">
        <v>5.25</v>
      </c>
      <c r="AM240" s="212"/>
    </row>
    <row r="241" spans="10:39" x14ac:dyDescent="0.3">
      <c r="J241" s="1">
        <v>52475</v>
      </c>
      <c r="K241" s="142">
        <v>0.69</v>
      </c>
      <c r="L241" s="142"/>
      <c r="M241" s="142"/>
      <c r="N241" s="142"/>
      <c r="O241" s="142">
        <v>3.81</v>
      </c>
      <c r="P241" s="110">
        <v>45108</v>
      </c>
      <c r="Q241" s="111">
        <v>5.4266666666666694</v>
      </c>
      <c r="R241" s="111"/>
      <c r="S241" s="104">
        <v>1706</v>
      </c>
      <c r="T241" s="35" t="s">
        <v>0</v>
      </c>
      <c r="U241" s="35" t="s">
        <v>0</v>
      </c>
      <c r="V241" s="35" t="s">
        <v>0</v>
      </c>
      <c r="W241" s="35"/>
      <c r="X241" s="35"/>
      <c r="Y241" s="35"/>
      <c r="Z241" s="35" t="s">
        <v>0</v>
      </c>
      <c r="AA241" s="35" t="s">
        <v>0</v>
      </c>
      <c r="AB241" s="114">
        <v>30858</v>
      </c>
      <c r="AC241" s="51">
        <v>13</v>
      </c>
      <c r="AE241" s="217">
        <v>26512</v>
      </c>
      <c r="AF241" s="212">
        <v>4.0199999999999996</v>
      </c>
      <c r="AG241" s="212">
        <v>4.9800000000000004</v>
      </c>
      <c r="AH241" s="212">
        <v>5.79</v>
      </c>
      <c r="AI241" s="212">
        <v>6.02</v>
      </c>
      <c r="AJ241" s="212">
        <v>6.21</v>
      </c>
      <c r="AK241" s="212">
        <v>5.94</v>
      </c>
      <c r="AL241" s="212">
        <v>5.27</v>
      </c>
      <c r="AM241" s="212"/>
    </row>
    <row r="242" spans="10:39" x14ac:dyDescent="0.3">
      <c r="J242" s="1">
        <v>52566</v>
      </c>
      <c r="K242" s="142">
        <v>0.69</v>
      </c>
      <c r="L242" s="142"/>
      <c r="M242" s="142"/>
      <c r="N242" s="142"/>
      <c r="O242" s="142">
        <v>3.82</v>
      </c>
      <c r="P242" s="110">
        <v>45200</v>
      </c>
      <c r="Q242" s="111">
        <v>5.3966666666666674</v>
      </c>
      <c r="R242" s="111"/>
      <c r="S242" s="104">
        <v>1736</v>
      </c>
      <c r="T242" s="35" t="s">
        <v>0</v>
      </c>
      <c r="U242" s="35" t="s">
        <v>0</v>
      </c>
      <c r="V242" s="35" t="s">
        <v>0</v>
      </c>
      <c r="W242" s="35"/>
      <c r="X242" s="35"/>
      <c r="Y242" s="35"/>
      <c r="Z242" s="35" t="s">
        <v>0</v>
      </c>
      <c r="AA242" s="35" t="s">
        <v>0</v>
      </c>
      <c r="AB242" s="114">
        <v>30952</v>
      </c>
      <c r="AC242" s="51">
        <v>12.75</v>
      </c>
      <c r="AE242" s="216">
        <v>26543</v>
      </c>
      <c r="AF242" s="212">
        <v>4.66</v>
      </c>
      <c r="AG242" s="212">
        <v>5.52</v>
      </c>
      <c r="AH242" s="212">
        <v>6.06</v>
      </c>
      <c r="AI242" s="212">
        <v>6.25</v>
      </c>
      <c r="AJ242" s="212">
        <v>6.55</v>
      </c>
      <c r="AK242" s="212">
        <v>6.05</v>
      </c>
      <c r="AL242" s="212">
        <v>5.5</v>
      </c>
      <c r="AM242" s="212"/>
    </row>
    <row r="243" spans="10:39" x14ac:dyDescent="0.3">
      <c r="J243" s="1">
        <v>52657</v>
      </c>
      <c r="K243" s="142">
        <v>0.69</v>
      </c>
      <c r="L243" s="142"/>
      <c r="M243" s="142"/>
      <c r="N243" s="142"/>
      <c r="O243" s="142">
        <v>3.76</v>
      </c>
      <c r="P243" s="110">
        <v>45292</v>
      </c>
      <c r="Q243" s="111">
        <v>5.2566666666666668</v>
      </c>
      <c r="R243" s="111"/>
      <c r="S243" s="104">
        <v>1767</v>
      </c>
      <c r="T243" s="35" t="s">
        <v>0</v>
      </c>
      <c r="U243" s="35" t="s">
        <v>0</v>
      </c>
      <c r="V243" s="35" t="s">
        <v>0</v>
      </c>
      <c r="W243" s="35"/>
      <c r="X243" s="35"/>
      <c r="Y243" s="35"/>
      <c r="Z243" s="35" t="s">
        <v>0</v>
      </c>
      <c r="AA243" s="35" t="s">
        <v>0</v>
      </c>
      <c r="AB243" s="114">
        <v>30971</v>
      </c>
      <c r="AC243" s="51">
        <v>12.5</v>
      </c>
      <c r="AE243" s="215">
        <v>26573</v>
      </c>
      <c r="AF243" s="212">
        <v>4.74</v>
      </c>
      <c r="AG243" s="212">
        <v>5.52</v>
      </c>
      <c r="AH243" s="212">
        <v>6.05</v>
      </c>
      <c r="AI243" s="212">
        <v>6.18</v>
      </c>
      <c r="AJ243" s="212">
        <v>6.48</v>
      </c>
      <c r="AK243" s="212">
        <v>6</v>
      </c>
      <c r="AL243" s="212">
        <v>5.73</v>
      </c>
      <c r="AM243" s="212"/>
    </row>
    <row r="244" spans="10:39" x14ac:dyDescent="0.3">
      <c r="J244" s="1">
        <v>52749</v>
      </c>
      <c r="K244" s="142">
        <v>0.74</v>
      </c>
      <c r="L244" s="142"/>
      <c r="M244" s="142"/>
      <c r="N244" s="142"/>
      <c r="O244" s="142">
        <v>3.68</v>
      </c>
      <c r="P244" s="110">
        <v>45383</v>
      </c>
      <c r="Q244" s="111">
        <v>5.3133333333333335</v>
      </c>
      <c r="R244" s="111"/>
      <c r="S244" s="104">
        <v>1797</v>
      </c>
      <c r="T244" s="35" t="s">
        <v>0</v>
      </c>
      <c r="U244" s="35" t="s">
        <v>0</v>
      </c>
      <c r="V244" s="35" t="s">
        <v>0</v>
      </c>
      <c r="W244" s="35"/>
      <c r="X244" s="35"/>
      <c r="Y244" s="35"/>
      <c r="Z244" s="35" t="s">
        <v>0</v>
      </c>
      <c r="AA244" s="35" t="s">
        <v>0</v>
      </c>
      <c r="AB244" s="114">
        <v>30984</v>
      </c>
      <c r="AC244" s="51">
        <v>12</v>
      </c>
      <c r="AE244" s="214">
        <v>26604</v>
      </c>
      <c r="AF244" s="212">
        <v>4.78</v>
      </c>
      <c r="AG244" s="212">
        <v>5.27</v>
      </c>
      <c r="AH244" s="212">
        <v>5.94</v>
      </c>
      <c r="AI244" s="212">
        <v>6.12</v>
      </c>
      <c r="AJ244" s="212">
        <v>6.28</v>
      </c>
      <c r="AK244" s="212">
        <v>5.79</v>
      </c>
      <c r="AL244" s="212">
        <v>5.75</v>
      </c>
      <c r="AM244" s="212"/>
    </row>
    <row r="245" spans="10:39" x14ac:dyDescent="0.3">
      <c r="J245" s="1">
        <v>52841</v>
      </c>
      <c r="K245" s="142">
        <v>0.75</v>
      </c>
      <c r="L245" s="142"/>
      <c r="M245" s="142"/>
      <c r="N245" s="142"/>
      <c r="O245" s="142">
        <v>3.57</v>
      </c>
      <c r="P245" s="118">
        <v>45474</v>
      </c>
      <c r="Q245" s="113">
        <v>5.0966666666666667</v>
      </c>
      <c r="R245" s="111"/>
      <c r="S245" s="104">
        <v>1828</v>
      </c>
      <c r="T245" s="35" t="s">
        <v>0</v>
      </c>
      <c r="U245" s="35" t="s">
        <v>0</v>
      </c>
      <c r="V245" s="35" t="s">
        <v>0</v>
      </c>
      <c r="W245" s="35"/>
      <c r="X245" s="35"/>
      <c r="Y245" s="35"/>
      <c r="Z245" s="35" t="s">
        <v>0</v>
      </c>
      <c r="AA245" s="35" t="s">
        <v>0</v>
      </c>
      <c r="AB245" s="114">
        <v>30994</v>
      </c>
      <c r="AC245" s="51">
        <v>11.75</v>
      </c>
      <c r="AE245" s="213">
        <v>26634</v>
      </c>
      <c r="AF245" s="212">
        <v>5.07</v>
      </c>
      <c r="AG245" s="212">
        <v>5.52</v>
      </c>
      <c r="AH245" s="212">
        <v>6.01</v>
      </c>
      <c r="AI245" s="212">
        <v>6.16</v>
      </c>
      <c r="AJ245" s="212">
        <v>6.36</v>
      </c>
      <c r="AK245" s="212">
        <v>5.96</v>
      </c>
      <c r="AL245" s="212">
        <v>5.79</v>
      </c>
      <c r="AM245" s="212"/>
    </row>
    <row r="246" spans="10:39" x14ac:dyDescent="0.3">
      <c r="J246" s="1">
        <v>52932</v>
      </c>
      <c r="K246" s="142">
        <v>0.75</v>
      </c>
      <c r="L246" s="142"/>
      <c r="M246" s="142"/>
      <c r="N246" s="142"/>
      <c r="O246" s="142">
        <v>3.55</v>
      </c>
      <c r="P246" s="35"/>
      <c r="Q246" s="35"/>
      <c r="S246" s="104">
        <v>1859</v>
      </c>
      <c r="T246" s="35" t="s">
        <v>0</v>
      </c>
      <c r="U246" s="35" t="s">
        <v>0</v>
      </c>
      <c r="V246" s="35" t="s">
        <v>0</v>
      </c>
      <c r="W246" s="35"/>
      <c r="X246" s="35"/>
      <c r="Y246" s="35"/>
      <c r="Z246" s="35" t="s">
        <v>0</v>
      </c>
      <c r="AA246" s="35" t="s">
        <v>0</v>
      </c>
      <c r="AB246" s="114">
        <v>31014</v>
      </c>
      <c r="AC246" s="51">
        <v>11.25</v>
      </c>
      <c r="AE246" s="224">
        <v>26665</v>
      </c>
      <c r="AF246" s="212">
        <v>5.41</v>
      </c>
      <c r="AG246" s="212">
        <v>5.89</v>
      </c>
      <c r="AH246" s="212">
        <v>6.27</v>
      </c>
      <c r="AI246" s="212">
        <v>6.34</v>
      </c>
      <c r="AJ246" s="212">
        <v>6.46</v>
      </c>
      <c r="AK246" s="212">
        <v>6.78</v>
      </c>
      <c r="AL246" s="212">
        <v>6</v>
      </c>
      <c r="AM246" s="212"/>
    </row>
    <row r="247" spans="10:39" ht="15.75" customHeight="1" x14ac:dyDescent="0.3">
      <c r="J247" s="1">
        <v>53022</v>
      </c>
      <c r="K247" s="142">
        <v>0.75</v>
      </c>
      <c r="L247" s="142"/>
      <c r="M247" s="142"/>
      <c r="N247" s="142"/>
      <c r="O247" s="142">
        <v>3.46</v>
      </c>
      <c r="P247" s="335" t="s">
        <v>327</v>
      </c>
      <c r="Q247" s="335"/>
      <c r="S247" s="104">
        <v>1887</v>
      </c>
      <c r="T247" s="35" t="s">
        <v>0</v>
      </c>
      <c r="U247" s="35" t="s">
        <v>0</v>
      </c>
      <c r="V247" s="35" t="s">
        <v>0</v>
      </c>
      <c r="W247" s="35"/>
      <c r="X247" s="35"/>
      <c r="Y247" s="35"/>
      <c r="Z247" s="35" t="s">
        <v>0</v>
      </c>
      <c r="AA247" s="35" t="s">
        <v>0</v>
      </c>
      <c r="AB247" s="114">
        <v>31035</v>
      </c>
      <c r="AC247" s="51">
        <v>10.75</v>
      </c>
      <c r="AE247" s="223">
        <v>26696</v>
      </c>
      <c r="AF247" s="212">
        <v>5.6</v>
      </c>
      <c r="AG247" s="212">
        <v>6.19</v>
      </c>
      <c r="AH247" s="212">
        <v>6.58</v>
      </c>
      <c r="AI247" s="212">
        <v>6.6</v>
      </c>
      <c r="AJ247" s="212">
        <v>6.64</v>
      </c>
      <c r="AK247" s="212">
        <v>6.88</v>
      </c>
      <c r="AL247" s="212">
        <v>6.02</v>
      </c>
      <c r="AM247" s="212"/>
    </row>
    <row r="248" spans="10:39" x14ac:dyDescent="0.3">
      <c r="J248" s="1">
        <v>53114</v>
      </c>
      <c r="K248" s="142">
        <v>0.75</v>
      </c>
      <c r="L248" s="142"/>
      <c r="M248" s="142"/>
      <c r="N248" s="142"/>
      <c r="O248" s="142">
        <v>3.36</v>
      </c>
      <c r="P248" s="335"/>
      <c r="Q248" s="335"/>
      <c r="S248" s="104">
        <v>1918</v>
      </c>
      <c r="T248" s="35" t="s">
        <v>0</v>
      </c>
      <c r="U248" s="35" t="s">
        <v>0</v>
      </c>
      <c r="V248" s="35" t="s">
        <v>0</v>
      </c>
      <c r="W248" s="35"/>
      <c r="X248" s="35"/>
      <c r="Y248" s="35"/>
      <c r="Z248" s="35" t="s">
        <v>0</v>
      </c>
      <c r="AA248" s="35" t="s">
        <v>0</v>
      </c>
      <c r="AB248" s="114">
        <v>31062</v>
      </c>
      <c r="AC248" s="51">
        <v>10.5</v>
      </c>
      <c r="AE248" s="222">
        <v>26724</v>
      </c>
      <c r="AF248" s="212">
        <v>6.09</v>
      </c>
      <c r="AG248" s="212">
        <v>6.85</v>
      </c>
      <c r="AH248" s="212">
        <v>6.86</v>
      </c>
      <c r="AI248" s="212">
        <v>6.8</v>
      </c>
      <c r="AJ248" s="212">
        <v>6.71</v>
      </c>
      <c r="AK248" s="212">
        <v>6.91</v>
      </c>
      <c r="AL248" s="212">
        <v>6.3</v>
      </c>
      <c r="AM248" s="212"/>
    </row>
    <row r="249" spans="10:39" x14ac:dyDescent="0.3">
      <c r="J249" s="1">
        <v>53206</v>
      </c>
      <c r="K249" s="142">
        <v>0.75</v>
      </c>
      <c r="L249" s="142"/>
      <c r="M249" s="142"/>
      <c r="N249" s="142"/>
      <c r="O249" s="142">
        <v>3.26</v>
      </c>
      <c r="P249" s="335"/>
      <c r="Q249" s="335"/>
      <c r="S249" s="104">
        <v>1948</v>
      </c>
      <c r="T249" s="35" t="s">
        <v>0</v>
      </c>
      <c r="U249" s="35" t="s">
        <v>0</v>
      </c>
      <c r="V249" s="35" t="s">
        <v>0</v>
      </c>
      <c r="W249" s="35"/>
      <c r="X249" s="35"/>
      <c r="Y249" s="35"/>
      <c r="Z249" s="35" t="s">
        <v>0</v>
      </c>
      <c r="AA249" s="35" t="s">
        <v>0</v>
      </c>
      <c r="AB249" s="114">
        <v>31187</v>
      </c>
      <c r="AC249" s="51">
        <v>10</v>
      </c>
      <c r="AE249" s="221">
        <v>26755</v>
      </c>
      <c r="AF249" s="212">
        <v>6.26</v>
      </c>
      <c r="AG249" s="212">
        <v>6.85</v>
      </c>
      <c r="AH249" s="212">
        <v>6.78</v>
      </c>
      <c r="AI249" s="212">
        <v>6.67</v>
      </c>
      <c r="AJ249" s="212">
        <v>6.67</v>
      </c>
      <c r="AK249" s="212">
        <v>6.86</v>
      </c>
      <c r="AL249" s="212">
        <v>6.61</v>
      </c>
      <c r="AM249" s="212"/>
    </row>
    <row r="250" spans="10:39" x14ac:dyDescent="0.3">
      <c r="J250" s="1">
        <v>53297</v>
      </c>
      <c r="K250" s="142">
        <v>0.75</v>
      </c>
      <c r="L250" s="142"/>
      <c r="M250" s="142"/>
      <c r="N250" s="142"/>
      <c r="O250" s="142">
        <v>3.2</v>
      </c>
      <c r="P250" s="335"/>
      <c r="Q250" s="335"/>
      <c r="S250" s="104">
        <v>1979</v>
      </c>
      <c r="T250" s="35" t="s">
        <v>0</v>
      </c>
      <c r="U250" s="35" t="s">
        <v>0</v>
      </c>
      <c r="V250" s="35" t="s">
        <v>0</v>
      </c>
      <c r="W250" s="35"/>
      <c r="X250" s="35"/>
      <c r="Y250" s="35"/>
      <c r="Z250" s="35" t="s">
        <v>0</v>
      </c>
      <c r="AA250" s="35" t="s">
        <v>0</v>
      </c>
      <c r="AB250" s="114">
        <v>31216</v>
      </c>
      <c r="AC250" s="51">
        <v>9.5</v>
      </c>
      <c r="AE250" s="220">
        <v>26785</v>
      </c>
      <c r="AF250" s="212">
        <v>6.36</v>
      </c>
      <c r="AG250" s="212">
        <v>6.89</v>
      </c>
      <c r="AH250" s="212">
        <v>6.83</v>
      </c>
      <c r="AI250" s="212">
        <v>6.8</v>
      </c>
      <c r="AJ250" s="212">
        <v>6.85</v>
      </c>
      <c r="AK250" s="212">
        <v>6.99</v>
      </c>
      <c r="AL250" s="212">
        <v>7.01</v>
      </c>
      <c r="AM250" s="212"/>
    </row>
    <row r="251" spans="10:39" x14ac:dyDescent="0.3">
      <c r="J251" s="1">
        <v>53387</v>
      </c>
      <c r="K251" s="142">
        <v>0.75</v>
      </c>
      <c r="L251" s="142"/>
      <c r="M251" s="142"/>
      <c r="N251" s="142"/>
      <c r="O251" s="142">
        <v>3.01</v>
      </c>
      <c r="P251" s="335"/>
      <c r="Q251" s="335"/>
      <c r="S251" s="104">
        <v>2009</v>
      </c>
      <c r="T251" s="35" t="s">
        <v>0</v>
      </c>
      <c r="U251" s="35" t="s">
        <v>0</v>
      </c>
      <c r="V251" s="35" t="s">
        <v>0</v>
      </c>
      <c r="W251" s="35"/>
      <c r="X251" s="35"/>
      <c r="Y251" s="35"/>
      <c r="Z251" s="35" t="s">
        <v>0</v>
      </c>
      <c r="AA251" s="35" t="s">
        <v>0</v>
      </c>
      <c r="AB251" s="114">
        <v>31478</v>
      </c>
      <c r="AC251" s="51">
        <v>9</v>
      </c>
      <c r="AE251" s="219">
        <v>26816</v>
      </c>
      <c r="AF251" s="212">
        <v>7.19</v>
      </c>
      <c r="AG251" s="212">
        <v>7.31</v>
      </c>
      <c r="AH251" s="212">
        <v>6.84</v>
      </c>
      <c r="AI251" s="212">
        <v>6.69</v>
      </c>
      <c r="AJ251" s="212">
        <v>6.9</v>
      </c>
      <c r="AK251" s="212">
        <v>7.06</v>
      </c>
      <c r="AL251" s="212">
        <v>7.49</v>
      </c>
      <c r="AM251" s="212"/>
    </row>
    <row r="252" spans="10:39" x14ac:dyDescent="0.3">
      <c r="J252" s="1">
        <v>53479</v>
      </c>
      <c r="K252" s="142">
        <v>0.75</v>
      </c>
      <c r="L252" s="142"/>
      <c r="M252" s="142"/>
      <c r="N252" s="142"/>
      <c r="O252" s="142">
        <v>2.96</v>
      </c>
      <c r="P252" s="35"/>
      <c r="Q252" s="35"/>
      <c r="S252" s="104">
        <v>2040</v>
      </c>
      <c r="T252" s="35" t="s">
        <v>0</v>
      </c>
      <c r="U252" s="35" t="s">
        <v>0</v>
      </c>
      <c r="V252" s="35" t="s">
        <v>0</v>
      </c>
      <c r="W252" s="35"/>
      <c r="X252" s="35"/>
      <c r="Y252" s="35"/>
      <c r="Z252" s="35" t="s">
        <v>0</v>
      </c>
      <c r="AA252" s="35" t="s">
        <v>0</v>
      </c>
      <c r="AB252" s="114">
        <v>31523</v>
      </c>
      <c r="AC252" s="51">
        <v>8.5</v>
      </c>
      <c r="AE252" s="218">
        <v>26846</v>
      </c>
      <c r="AF252" s="212">
        <v>8.01</v>
      </c>
      <c r="AG252" s="212">
        <v>8.39</v>
      </c>
      <c r="AH252" s="212">
        <v>7.54</v>
      </c>
      <c r="AI252" s="212">
        <v>7.33</v>
      </c>
      <c r="AJ252" s="212">
        <v>7.13</v>
      </c>
      <c r="AK252" s="212">
        <v>7.29</v>
      </c>
      <c r="AL252" s="212">
        <v>8.3000000000000007</v>
      </c>
      <c r="AM252" s="212"/>
    </row>
    <row r="253" spans="10:39" x14ac:dyDescent="0.3">
      <c r="J253" s="1">
        <v>53571</v>
      </c>
      <c r="K253" s="142">
        <v>0.8</v>
      </c>
      <c r="L253" s="142"/>
      <c r="M253" s="142"/>
      <c r="N253" s="142"/>
      <c r="O253" s="142">
        <v>3.03</v>
      </c>
      <c r="P253" s="35"/>
      <c r="Q253" s="35"/>
      <c r="S253" s="104">
        <v>2071</v>
      </c>
      <c r="T253" s="35" t="s">
        <v>0</v>
      </c>
      <c r="U253" s="35" t="s">
        <v>0</v>
      </c>
      <c r="V253" s="35" t="s">
        <v>0</v>
      </c>
      <c r="W253" s="35"/>
      <c r="X253" s="35"/>
      <c r="Y253" s="35"/>
      <c r="Z253" s="35" t="s">
        <v>0</v>
      </c>
      <c r="AA253" s="35" t="s">
        <v>0</v>
      </c>
      <c r="AB253" s="114">
        <v>31604</v>
      </c>
      <c r="AC253" s="51">
        <v>8</v>
      </c>
      <c r="AE253" s="217">
        <v>26877</v>
      </c>
      <c r="AF253" s="212">
        <v>8.67</v>
      </c>
      <c r="AG253" s="212">
        <v>8.82</v>
      </c>
      <c r="AH253" s="212">
        <v>7.89</v>
      </c>
      <c r="AI253" s="212">
        <v>7.63</v>
      </c>
      <c r="AJ253" s="212">
        <v>7.4</v>
      </c>
      <c r="AK253" s="212">
        <v>7.61</v>
      </c>
      <c r="AL253" s="212">
        <v>9.23</v>
      </c>
      <c r="AM253" s="212"/>
    </row>
    <row r="254" spans="10:39" x14ac:dyDescent="0.3">
      <c r="J254" s="1">
        <v>53662</v>
      </c>
      <c r="K254" s="142">
        <v>0.94</v>
      </c>
      <c r="L254" s="142"/>
      <c r="M254" s="142"/>
      <c r="N254" s="142"/>
      <c r="O254" s="142">
        <v>3.15</v>
      </c>
      <c r="P254" s="35"/>
      <c r="Q254" s="35"/>
      <c r="S254" s="104">
        <v>2101</v>
      </c>
      <c r="T254" s="35" t="s">
        <v>0</v>
      </c>
      <c r="U254" s="35" t="s">
        <v>0</v>
      </c>
      <c r="V254" s="35" t="s">
        <v>0</v>
      </c>
      <c r="W254" s="35"/>
      <c r="X254" s="35"/>
      <c r="Y254" s="35"/>
      <c r="Z254" s="35" t="s">
        <v>0</v>
      </c>
      <c r="AA254" s="35" t="s">
        <v>0</v>
      </c>
      <c r="AB254" s="114">
        <v>31650</v>
      </c>
      <c r="AC254" s="51">
        <v>7.5</v>
      </c>
      <c r="AE254" s="216">
        <v>26908</v>
      </c>
      <c r="AF254" s="212">
        <v>8.2899999999999991</v>
      </c>
      <c r="AG254" s="212">
        <v>8.31</v>
      </c>
      <c r="AH254" s="212">
        <v>7.25</v>
      </c>
      <c r="AI254" s="212">
        <v>7.05</v>
      </c>
      <c r="AJ254" s="212">
        <v>7.09</v>
      </c>
      <c r="AK254" s="212">
        <v>7.25</v>
      </c>
      <c r="AL254" s="212">
        <v>9.86</v>
      </c>
      <c r="AM254" s="212"/>
    </row>
    <row r="255" spans="10:39" x14ac:dyDescent="0.3">
      <c r="J255" s="1">
        <v>53752</v>
      </c>
      <c r="K255" s="142">
        <v>1</v>
      </c>
      <c r="L255" s="142"/>
      <c r="M255" s="142"/>
      <c r="N255" s="142"/>
      <c r="O255" s="142">
        <v>3.13</v>
      </c>
      <c r="P255" s="35"/>
      <c r="Q255" s="35"/>
      <c r="S255" s="104">
        <v>2132</v>
      </c>
      <c r="T255" s="35" t="s">
        <v>0</v>
      </c>
      <c r="U255" s="35" t="s">
        <v>0</v>
      </c>
      <c r="V255" s="35" t="s">
        <v>0</v>
      </c>
      <c r="W255" s="35"/>
      <c r="X255" s="35"/>
      <c r="Y255" s="35"/>
      <c r="Z255" s="35" t="s">
        <v>0</v>
      </c>
      <c r="AA255" s="35" t="s">
        <v>0</v>
      </c>
      <c r="AB255" s="114">
        <v>31868</v>
      </c>
      <c r="AC255" s="51">
        <v>7.75</v>
      </c>
      <c r="AE255" s="215">
        <v>26938</v>
      </c>
      <c r="AF255" s="212">
        <v>7.22</v>
      </c>
      <c r="AG255" s="212">
        <v>7.4</v>
      </c>
      <c r="AH255" s="212">
        <v>6.81</v>
      </c>
      <c r="AI255" s="212">
        <v>6.77</v>
      </c>
      <c r="AJ255" s="212">
        <v>6.79</v>
      </c>
      <c r="AK255" s="212">
        <v>7.18</v>
      </c>
      <c r="AL255" s="212">
        <v>9.94</v>
      </c>
      <c r="AM255" s="212"/>
    </row>
    <row r="256" spans="10:39" x14ac:dyDescent="0.3">
      <c r="J256" s="1">
        <v>53844</v>
      </c>
      <c r="K256" s="142">
        <v>1</v>
      </c>
      <c r="L256" s="142"/>
      <c r="M256" s="142"/>
      <c r="N256" s="142"/>
      <c r="O256" s="142">
        <v>3.16</v>
      </c>
      <c r="P256" s="35"/>
      <c r="Q256" s="35"/>
      <c r="S256" s="104">
        <v>2162</v>
      </c>
      <c r="T256" s="35" t="s">
        <v>0</v>
      </c>
      <c r="U256" s="35" t="s">
        <v>0</v>
      </c>
      <c r="V256" s="35" t="s">
        <v>0</v>
      </c>
      <c r="W256" s="35"/>
      <c r="X256" s="35"/>
      <c r="Y256" s="35"/>
      <c r="Z256" s="35" t="s">
        <v>0</v>
      </c>
      <c r="AA256" s="35" t="s">
        <v>0</v>
      </c>
      <c r="AB256" s="114">
        <v>31898</v>
      </c>
      <c r="AC256" s="51">
        <v>8</v>
      </c>
      <c r="AE256" s="214">
        <v>26969</v>
      </c>
      <c r="AF256" s="212">
        <v>7.83</v>
      </c>
      <c r="AG256" s="212">
        <v>7.57</v>
      </c>
      <c r="AH256" s="212">
        <v>7</v>
      </c>
      <c r="AI256" s="212">
        <v>6.92</v>
      </c>
      <c r="AJ256" s="212">
        <v>6.73</v>
      </c>
      <c r="AK256" s="212">
        <v>7.3</v>
      </c>
      <c r="AL256" s="212">
        <v>9.75</v>
      </c>
      <c r="AM256" s="212"/>
    </row>
    <row r="257" spans="10:39" x14ac:dyDescent="0.3">
      <c r="J257" s="1">
        <v>53936</v>
      </c>
      <c r="K257" s="142">
        <v>1.01</v>
      </c>
      <c r="L257" s="142"/>
      <c r="M257" s="142"/>
      <c r="N257" s="142"/>
      <c r="O257" s="142">
        <v>3.18</v>
      </c>
      <c r="P257" s="35"/>
      <c r="Q257" s="35"/>
      <c r="S257" s="104">
        <v>2193</v>
      </c>
      <c r="T257" s="35" t="s">
        <v>0</v>
      </c>
      <c r="U257" s="35" t="s">
        <v>0</v>
      </c>
      <c r="V257" s="35" t="s">
        <v>0</v>
      </c>
      <c r="W257" s="35"/>
      <c r="X257" s="35"/>
      <c r="Y257" s="35"/>
      <c r="Z257" s="35" t="s">
        <v>0</v>
      </c>
      <c r="AA257" s="35" t="s">
        <v>0</v>
      </c>
      <c r="AB257" s="114">
        <v>31912</v>
      </c>
      <c r="AC257" s="51">
        <v>8.25</v>
      </c>
      <c r="AE257" s="213">
        <v>26999</v>
      </c>
      <c r="AF257" s="212">
        <v>7.45</v>
      </c>
      <c r="AG257" s="212">
        <v>7.27</v>
      </c>
      <c r="AH257" s="212">
        <v>6.81</v>
      </c>
      <c r="AI257" s="212">
        <v>6.8</v>
      </c>
      <c r="AJ257" s="212">
        <v>6.74</v>
      </c>
      <c r="AK257" s="212">
        <v>7.29</v>
      </c>
      <c r="AL257" s="212">
        <v>9.75</v>
      </c>
      <c r="AM257" s="212"/>
    </row>
    <row r="258" spans="10:39" x14ac:dyDescent="0.3">
      <c r="J258" s="1">
        <v>54027</v>
      </c>
      <c r="K258" s="142">
        <v>1.1299999999999999</v>
      </c>
      <c r="L258" s="142"/>
      <c r="M258" s="142"/>
      <c r="N258" s="142"/>
      <c r="O258" s="142">
        <v>3.35</v>
      </c>
      <c r="P258" s="35"/>
      <c r="Q258" s="35"/>
      <c r="S258" s="104">
        <v>2224</v>
      </c>
      <c r="T258" s="35" t="s">
        <v>0</v>
      </c>
      <c r="U258" s="35" t="s">
        <v>0</v>
      </c>
      <c r="V258" s="35" t="s">
        <v>0</v>
      </c>
      <c r="W258" s="35"/>
      <c r="X258" s="35"/>
      <c r="Y258" s="35"/>
      <c r="Z258" s="35" t="s">
        <v>0</v>
      </c>
      <c r="AA258" s="35" t="s">
        <v>0</v>
      </c>
      <c r="AB258" s="114">
        <v>32024</v>
      </c>
      <c r="AC258" s="51">
        <v>8.75</v>
      </c>
      <c r="AE258" s="224">
        <v>27030</v>
      </c>
      <c r="AF258" s="212">
        <v>7.77</v>
      </c>
      <c r="AG258" s="212">
        <v>7.42</v>
      </c>
      <c r="AH258" s="212">
        <v>6.96</v>
      </c>
      <c r="AI258" s="212">
        <v>6.95</v>
      </c>
      <c r="AJ258" s="212">
        <v>6.99</v>
      </c>
      <c r="AK258" s="212">
        <v>7.48</v>
      </c>
      <c r="AL258" s="212">
        <v>9.73</v>
      </c>
      <c r="AM258" s="212"/>
    </row>
    <row r="259" spans="10:39" x14ac:dyDescent="0.3">
      <c r="J259" s="1">
        <v>54118</v>
      </c>
      <c r="K259" s="142">
        <v>1.35</v>
      </c>
      <c r="L259" s="142"/>
      <c r="M259" s="142"/>
      <c r="N259" s="142"/>
      <c r="O259" s="142">
        <v>3.52</v>
      </c>
      <c r="P259" s="35"/>
      <c r="Q259" s="35"/>
      <c r="S259" s="104">
        <v>2252</v>
      </c>
      <c r="T259" s="35" t="s">
        <v>0</v>
      </c>
      <c r="U259" s="35" t="s">
        <v>0</v>
      </c>
      <c r="V259" s="35" t="s">
        <v>0</v>
      </c>
      <c r="W259" s="35"/>
      <c r="X259" s="35"/>
      <c r="Y259" s="35"/>
      <c r="Z259" s="35" t="s">
        <v>0</v>
      </c>
      <c r="AA259" s="35" t="s">
        <v>0</v>
      </c>
      <c r="AB259" s="114">
        <v>32057</v>
      </c>
      <c r="AC259" s="51">
        <v>9.25</v>
      </c>
      <c r="AE259" s="223">
        <v>27061</v>
      </c>
      <c r="AF259" s="212">
        <v>7.12</v>
      </c>
      <c r="AG259" s="212">
        <v>6.88</v>
      </c>
      <c r="AH259" s="212">
        <v>6.76</v>
      </c>
      <c r="AI259" s="212">
        <v>6.82</v>
      </c>
      <c r="AJ259" s="212">
        <v>6.96</v>
      </c>
      <c r="AK259" s="212">
        <v>7.46</v>
      </c>
      <c r="AL259" s="212">
        <v>9.2100000000000009</v>
      </c>
      <c r="AM259" s="212"/>
    </row>
    <row r="260" spans="10:39" x14ac:dyDescent="0.3">
      <c r="J260" s="1">
        <v>54210</v>
      </c>
      <c r="K260" s="142">
        <v>1.38</v>
      </c>
      <c r="L260" s="142"/>
      <c r="M260" s="142"/>
      <c r="N260" s="142"/>
      <c r="O260" s="142">
        <v>3.47</v>
      </c>
      <c r="P260" s="35"/>
      <c r="Q260" s="35"/>
      <c r="S260" s="104">
        <v>2283</v>
      </c>
      <c r="T260" s="35" t="s">
        <v>0</v>
      </c>
      <c r="U260" s="35" t="s">
        <v>0</v>
      </c>
      <c r="V260" s="35" t="s">
        <v>0</v>
      </c>
      <c r="W260" s="35"/>
      <c r="X260" s="35"/>
      <c r="Y260" s="35"/>
      <c r="Z260" s="35" t="s">
        <v>0</v>
      </c>
      <c r="AA260" s="35" t="s">
        <v>0</v>
      </c>
      <c r="AB260" s="114">
        <v>32072</v>
      </c>
      <c r="AC260" s="51">
        <v>9</v>
      </c>
      <c r="AE260" s="222">
        <v>27089</v>
      </c>
      <c r="AF260" s="212">
        <v>7.96</v>
      </c>
      <c r="AG260" s="212">
        <v>7.76</v>
      </c>
      <c r="AH260" s="212">
        <v>7.35</v>
      </c>
      <c r="AI260" s="212">
        <v>7.31</v>
      </c>
      <c r="AJ260" s="212">
        <v>7.21</v>
      </c>
      <c r="AK260" s="212">
        <v>7.73</v>
      </c>
      <c r="AL260" s="212">
        <v>8.85</v>
      </c>
      <c r="AM260" s="212"/>
    </row>
    <row r="261" spans="10:39" x14ac:dyDescent="0.3">
      <c r="J261" s="1">
        <v>54302</v>
      </c>
      <c r="K261" s="142">
        <v>1.46</v>
      </c>
      <c r="L261" s="142"/>
      <c r="M261" s="142"/>
      <c r="N261" s="142"/>
      <c r="O261" s="142">
        <v>3.37</v>
      </c>
      <c r="P261" s="35"/>
      <c r="Q261" s="35"/>
      <c r="S261" s="104">
        <v>2313</v>
      </c>
      <c r="T261" s="35" t="s">
        <v>0</v>
      </c>
      <c r="U261" s="35" t="s">
        <v>0</v>
      </c>
      <c r="V261" s="35" t="s">
        <v>0</v>
      </c>
      <c r="W261" s="35"/>
      <c r="X261" s="35"/>
      <c r="Y261" s="35"/>
      <c r="Z261" s="35" t="s">
        <v>0</v>
      </c>
      <c r="AA261" s="35" t="s">
        <v>0</v>
      </c>
      <c r="AB261" s="114">
        <v>32086</v>
      </c>
      <c r="AC261" s="51">
        <v>8.75</v>
      </c>
      <c r="AE261" s="221">
        <v>27120</v>
      </c>
      <c r="AF261" s="212">
        <v>8.33</v>
      </c>
      <c r="AG261" s="212">
        <v>8.6199999999999992</v>
      </c>
      <c r="AH261" s="212">
        <v>8.0500000000000007</v>
      </c>
      <c r="AI261" s="212">
        <v>7.92</v>
      </c>
      <c r="AJ261" s="212">
        <v>7.51</v>
      </c>
      <c r="AK261" s="212">
        <v>8.01</v>
      </c>
      <c r="AL261" s="212">
        <v>10.02</v>
      </c>
      <c r="AM261" s="212"/>
    </row>
    <row r="262" spans="10:39" x14ac:dyDescent="0.3">
      <c r="J262" s="1">
        <v>54393</v>
      </c>
      <c r="K262" s="142">
        <v>1.56</v>
      </c>
      <c r="L262" s="142"/>
      <c r="M262" s="142"/>
      <c r="N262" s="142"/>
      <c r="O262" s="142">
        <v>3.5</v>
      </c>
      <c r="P262" s="35"/>
      <c r="Q262" s="35"/>
      <c r="S262" s="104">
        <v>2344</v>
      </c>
      <c r="T262" s="35" t="s">
        <v>0</v>
      </c>
      <c r="U262" s="35" t="s">
        <v>0</v>
      </c>
      <c r="V262" s="35" t="s">
        <v>0</v>
      </c>
      <c r="W262" s="35"/>
      <c r="X262" s="35"/>
      <c r="Y262" s="35"/>
      <c r="Z262" s="35" t="s">
        <v>0</v>
      </c>
      <c r="AA262" s="35" t="s">
        <v>0</v>
      </c>
      <c r="AB262" s="114">
        <v>32175</v>
      </c>
      <c r="AC262" s="51">
        <v>8.5</v>
      </c>
      <c r="AE262" s="220">
        <v>27150</v>
      </c>
      <c r="AF262" s="212">
        <v>8.23</v>
      </c>
      <c r="AG262" s="212">
        <v>8.7799999999999994</v>
      </c>
      <c r="AH262" s="212">
        <v>8.27</v>
      </c>
      <c r="AI262" s="212">
        <v>8.18</v>
      </c>
      <c r="AJ262" s="212">
        <v>7.58</v>
      </c>
      <c r="AK262" s="212">
        <v>8.14</v>
      </c>
      <c r="AL262" s="212">
        <v>11.25</v>
      </c>
      <c r="AM262" s="212"/>
    </row>
    <row r="263" spans="10:39" x14ac:dyDescent="0.3">
      <c r="J263" s="1">
        <v>54483</v>
      </c>
      <c r="K263" s="142">
        <v>1.56</v>
      </c>
      <c r="L263" s="142"/>
      <c r="M263" s="142"/>
      <c r="N263" s="142"/>
      <c r="O263" s="142">
        <v>3.46</v>
      </c>
      <c r="P263" s="35"/>
      <c r="Q263" s="35"/>
      <c r="S263" s="104">
        <v>2374</v>
      </c>
      <c r="T263" s="35" t="s">
        <v>0</v>
      </c>
      <c r="U263" s="35" t="s">
        <v>0</v>
      </c>
      <c r="V263" s="35" t="s">
        <v>0</v>
      </c>
      <c r="W263" s="35"/>
      <c r="X263" s="35"/>
      <c r="Y263" s="35"/>
      <c r="Z263" s="35" t="s">
        <v>0</v>
      </c>
      <c r="AA263" s="35" t="s">
        <v>0</v>
      </c>
      <c r="AB263" s="114">
        <v>32274</v>
      </c>
      <c r="AC263" s="51">
        <v>9</v>
      </c>
      <c r="AE263" s="219">
        <v>27181</v>
      </c>
      <c r="AF263" s="212">
        <v>7.9</v>
      </c>
      <c r="AG263" s="212">
        <v>8.67</v>
      </c>
      <c r="AH263" s="212">
        <v>8.15</v>
      </c>
      <c r="AI263" s="212">
        <v>8.1</v>
      </c>
      <c r="AJ263" s="212">
        <v>7.54</v>
      </c>
      <c r="AK263" s="212">
        <v>8.1</v>
      </c>
      <c r="AL263" s="212">
        <v>11.54</v>
      </c>
      <c r="AM263" s="212"/>
    </row>
    <row r="264" spans="10:39" x14ac:dyDescent="0.3">
      <c r="J264" s="1">
        <v>54575</v>
      </c>
      <c r="K264" s="142">
        <v>1.56</v>
      </c>
      <c r="L264" s="142"/>
      <c r="M264" s="142"/>
      <c r="N264" s="142"/>
      <c r="O264" s="142">
        <v>3.45</v>
      </c>
      <c r="P264" s="35"/>
      <c r="Q264" s="35"/>
      <c r="S264" s="104">
        <v>2405</v>
      </c>
      <c r="T264" s="35" t="s">
        <v>0</v>
      </c>
      <c r="U264" s="35" t="s">
        <v>0</v>
      </c>
      <c r="V264" s="35" t="s">
        <v>0</v>
      </c>
      <c r="W264" s="35"/>
      <c r="X264" s="35"/>
      <c r="Y264" s="35"/>
      <c r="Z264" s="35" t="s">
        <v>0</v>
      </c>
      <c r="AA264" s="35" t="s">
        <v>0</v>
      </c>
      <c r="AB264" s="114">
        <v>32338</v>
      </c>
      <c r="AC264" s="51">
        <v>9.5</v>
      </c>
      <c r="AE264" s="218">
        <v>27211</v>
      </c>
      <c r="AF264" s="212">
        <v>7.55</v>
      </c>
      <c r="AG264" s="212">
        <v>8.8000000000000007</v>
      </c>
      <c r="AH264" s="212">
        <v>8.41</v>
      </c>
      <c r="AI264" s="212">
        <v>8.3800000000000008</v>
      </c>
      <c r="AJ264" s="212">
        <v>7.81</v>
      </c>
      <c r="AK264" s="212">
        <v>8.26</v>
      </c>
      <c r="AL264" s="212">
        <v>11.97</v>
      </c>
      <c r="AM264" s="212"/>
    </row>
    <row r="265" spans="10:39" x14ac:dyDescent="0.3">
      <c r="J265" s="1">
        <v>54667</v>
      </c>
      <c r="K265" s="142">
        <v>1.46</v>
      </c>
      <c r="L265" s="142"/>
      <c r="M265" s="142"/>
      <c r="N265" s="142"/>
      <c r="O265" s="142">
        <v>3.46</v>
      </c>
      <c r="P265" s="35"/>
      <c r="Q265" s="35"/>
      <c r="S265" s="104">
        <v>2436</v>
      </c>
      <c r="T265" s="35" t="s">
        <v>0</v>
      </c>
      <c r="U265" s="35" t="s">
        <v>0</v>
      </c>
      <c r="V265" s="35" t="s">
        <v>0</v>
      </c>
      <c r="W265" s="35"/>
      <c r="X265" s="35"/>
      <c r="Y265" s="35"/>
      <c r="Z265" s="35" t="s">
        <v>0</v>
      </c>
      <c r="AA265" s="35" t="s">
        <v>0</v>
      </c>
      <c r="AB265" s="114">
        <v>32366</v>
      </c>
      <c r="AC265" s="51">
        <v>10</v>
      </c>
      <c r="AE265" s="217">
        <v>27242</v>
      </c>
      <c r="AF265" s="212">
        <v>8.9600000000000009</v>
      </c>
      <c r="AG265" s="212">
        <v>9.36</v>
      </c>
      <c r="AH265" s="212">
        <v>8.66</v>
      </c>
      <c r="AI265" s="212">
        <v>8.6300000000000008</v>
      </c>
      <c r="AJ265" s="212">
        <v>8.0399999999999991</v>
      </c>
      <c r="AK265" s="212">
        <v>8.6</v>
      </c>
      <c r="AL265" s="212">
        <v>12</v>
      </c>
      <c r="AM265" s="212"/>
    </row>
    <row r="266" spans="10:39" x14ac:dyDescent="0.3">
      <c r="J266" s="1">
        <v>54758</v>
      </c>
      <c r="K266" s="142">
        <v>1.36</v>
      </c>
      <c r="L266" s="142"/>
      <c r="M266" s="142"/>
      <c r="N266" s="142"/>
      <c r="O266" s="142">
        <v>3.36</v>
      </c>
      <c r="P266" s="35"/>
      <c r="Q266" s="35"/>
      <c r="S266" s="104">
        <v>2466</v>
      </c>
      <c r="T266" s="35" t="s">
        <v>0</v>
      </c>
      <c r="U266" s="35" t="s">
        <v>0</v>
      </c>
      <c r="V266" s="35" t="s">
        <v>0</v>
      </c>
      <c r="W266" s="35"/>
      <c r="X266" s="35"/>
      <c r="Y266" s="35"/>
      <c r="Z266" s="35" t="s">
        <v>0</v>
      </c>
      <c r="AA266" s="35" t="s">
        <v>0</v>
      </c>
      <c r="AB266" s="114">
        <v>32475</v>
      </c>
      <c r="AC266" s="51">
        <v>10.5</v>
      </c>
      <c r="AE266" s="216">
        <v>27273</v>
      </c>
      <c r="AF266" s="212">
        <v>8.06</v>
      </c>
      <c r="AG266" s="212">
        <v>8.8699999999999992</v>
      </c>
      <c r="AH266" s="212">
        <v>8.41</v>
      </c>
      <c r="AI266" s="212">
        <v>8.3699999999999992</v>
      </c>
      <c r="AJ266" s="212">
        <v>8.0399999999999991</v>
      </c>
      <c r="AK266" s="212">
        <v>8.6</v>
      </c>
      <c r="AL266" s="212">
        <v>12</v>
      </c>
      <c r="AM266" s="212"/>
    </row>
    <row r="267" spans="10:39" x14ac:dyDescent="0.3">
      <c r="J267" s="1">
        <v>54848</v>
      </c>
      <c r="K267" s="142">
        <v>1.31</v>
      </c>
      <c r="L267" s="142"/>
      <c r="M267" s="142"/>
      <c r="N267" s="142"/>
      <c r="O267" s="142">
        <v>3.24</v>
      </c>
      <c r="P267" s="35"/>
      <c r="Q267" s="35"/>
      <c r="S267" s="104">
        <v>2497</v>
      </c>
      <c r="T267" s="35" t="s">
        <v>0</v>
      </c>
      <c r="U267" s="35" t="s">
        <v>0</v>
      </c>
      <c r="V267" s="35" t="s">
        <v>0</v>
      </c>
      <c r="W267" s="35"/>
      <c r="X267" s="35"/>
      <c r="Y267" s="35"/>
      <c r="Z267" s="35" t="s">
        <v>0</v>
      </c>
      <c r="AA267" s="35" t="s">
        <v>0</v>
      </c>
      <c r="AB267" s="114">
        <v>32549</v>
      </c>
      <c r="AC267" s="51">
        <v>11</v>
      </c>
      <c r="AE267" s="215">
        <v>27303</v>
      </c>
      <c r="AF267" s="212">
        <v>7.46</v>
      </c>
      <c r="AG267" s="212">
        <v>8.0500000000000007</v>
      </c>
      <c r="AH267" s="212">
        <v>8</v>
      </c>
      <c r="AI267" s="212">
        <v>7.97</v>
      </c>
      <c r="AJ267" s="212">
        <v>7.9</v>
      </c>
      <c r="AK267" s="212">
        <v>8.3699999999999992</v>
      </c>
      <c r="AL267" s="212">
        <v>11.68</v>
      </c>
      <c r="AM267" s="212"/>
    </row>
    <row r="268" spans="10:39" x14ac:dyDescent="0.3">
      <c r="J268" s="1">
        <v>54940</v>
      </c>
      <c r="K268" s="142">
        <v>1.31</v>
      </c>
      <c r="L268" s="142"/>
      <c r="M268" s="142"/>
      <c r="N268" s="142"/>
      <c r="O268" s="142">
        <v>3.23</v>
      </c>
      <c r="P268" s="35"/>
      <c r="Q268" s="35"/>
      <c r="S268" s="104">
        <v>2527</v>
      </c>
      <c r="T268" s="35" t="s">
        <v>0</v>
      </c>
      <c r="U268" s="35" t="s">
        <v>0</v>
      </c>
      <c r="V268" s="35" t="s">
        <v>0</v>
      </c>
      <c r="W268" s="35"/>
      <c r="X268" s="35"/>
      <c r="Y268" s="35"/>
      <c r="Z268" s="35" t="s">
        <v>0</v>
      </c>
      <c r="AA268" s="35" t="s">
        <v>0</v>
      </c>
      <c r="AB268" s="114">
        <v>32563</v>
      </c>
      <c r="AC268" s="51">
        <v>11.5</v>
      </c>
      <c r="AE268" s="214">
        <v>27334</v>
      </c>
      <c r="AF268" s="212">
        <v>7.47</v>
      </c>
      <c r="AG268" s="212">
        <v>7.66</v>
      </c>
      <c r="AH268" s="212">
        <v>7.61</v>
      </c>
      <c r="AI268" s="212">
        <v>7.68</v>
      </c>
      <c r="AJ268" s="212">
        <v>7.68</v>
      </c>
      <c r="AK268" s="212">
        <v>7.99</v>
      </c>
      <c r="AL268" s="212">
        <v>10.83</v>
      </c>
      <c r="AM268" s="212"/>
    </row>
    <row r="269" spans="10:39" x14ac:dyDescent="0.3">
      <c r="J269" s="1">
        <v>55032</v>
      </c>
      <c r="K269" s="142">
        <v>1.46</v>
      </c>
      <c r="L269" s="142"/>
      <c r="M269" s="142"/>
      <c r="N269" s="142"/>
      <c r="O269" s="142">
        <v>3.32</v>
      </c>
      <c r="P269" s="35"/>
      <c r="Q269" s="35"/>
      <c r="S269" s="104">
        <v>2558</v>
      </c>
      <c r="T269" s="35" t="s">
        <v>0</v>
      </c>
      <c r="U269" s="35" t="s">
        <v>0</v>
      </c>
      <c r="V269" s="35" t="s">
        <v>0</v>
      </c>
      <c r="W269" s="35"/>
      <c r="X269" s="35"/>
      <c r="Y269" s="35"/>
      <c r="Z269" s="35" t="s">
        <v>0</v>
      </c>
      <c r="AA269" s="35" t="s">
        <v>0</v>
      </c>
      <c r="AB269" s="114">
        <v>32664</v>
      </c>
      <c r="AC269" s="51">
        <v>11</v>
      </c>
      <c r="AE269" s="213">
        <v>27364</v>
      </c>
      <c r="AF269" s="212">
        <v>7.15</v>
      </c>
      <c r="AG269" s="212">
        <v>7.31</v>
      </c>
      <c r="AH269" s="212">
        <v>7.24</v>
      </c>
      <c r="AI269" s="212">
        <v>7.31</v>
      </c>
      <c r="AJ269" s="212">
        <v>7.43</v>
      </c>
      <c r="AK269" s="212">
        <v>7.91</v>
      </c>
      <c r="AL269" s="212">
        <v>10.5</v>
      </c>
      <c r="AM269" s="212"/>
    </row>
    <row r="270" spans="10:39" x14ac:dyDescent="0.3">
      <c r="J270" s="1">
        <v>55123</v>
      </c>
      <c r="K270" s="142">
        <v>1.71</v>
      </c>
      <c r="L270" s="142"/>
      <c r="M270" s="142"/>
      <c r="N270" s="142"/>
      <c r="O270" s="142">
        <v>3.22</v>
      </c>
      <c r="P270" s="35"/>
      <c r="Q270" s="35"/>
      <c r="S270" s="104">
        <v>2589</v>
      </c>
      <c r="T270" s="35" t="s">
        <v>0</v>
      </c>
      <c r="U270" s="35" t="s">
        <v>0</v>
      </c>
      <c r="V270" s="35" t="s">
        <v>0</v>
      </c>
      <c r="W270" s="35"/>
      <c r="X270" s="35"/>
      <c r="Y270" s="35"/>
      <c r="Z270" s="35" t="s">
        <v>0</v>
      </c>
      <c r="AA270" s="35" t="s">
        <v>0</v>
      </c>
      <c r="AB270" s="114">
        <v>32720</v>
      </c>
      <c r="AC270" s="51">
        <v>10.5</v>
      </c>
      <c r="AE270" s="224">
        <v>27395</v>
      </c>
      <c r="AF270" s="212">
        <v>6.26</v>
      </c>
      <c r="AG270" s="212">
        <v>6.83</v>
      </c>
      <c r="AH270" s="212">
        <v>7.23</v>
      </c>
      <c r="AI270" s="212">
        <v>7.41</v>
      </c>
      <c r="AJ270" s="212">
        <v>7.5</v>
      </c>
      <c r="AK270" s="212">
        <v>7.88</v>
      </c>
      <c r="AL270" s="212">
        <v>10.050000000000001</v>
      </c>
      <c r="AM270" s="212"/>
    </row>
    <row r="271" spans="10:39" x14ac:dyDescent="0.3">
      <c r="J271" s="1">
        <v>55213</v>
      </c>
      <c r="K271" s="142">
        <v>1.95</v>
      </c>
      <c r="L271" s="142"/>
      <c r="M271" s="142"/>
      <c r="N271" s="142"/>
      <c r="O271" s="142">
        <v>3.17</v>
      </c>
      <c r="P271" s="35"/>
      <c r="Q271" s="35"/>
      <c r="S271" s="104">
        <v>2617</v>
      </c>
      <c r="T271" s="35" t="s">
        <v>0</v>
      </c>
      <c r="U271" s="35" t="s">
        <v>0</v>
      </c>
      <c r="V271" s="35" t="s">
        <v>0</v>
      </c>
      <c r="W271" s="35"/>
      <c r="X271" s="35"/>
      <c r="Y271" s="35"/>
      <c r="Z271" s="35" t="s">
        <v>0</v>
      </c>
      <c r="AA271" s="35" t="s">
        <v>0</v>
      </c>
      <c r="AB271" s="114">
        <v>32881</v>
      </c>
      <c r="AC271" s="51">
        <v>10</v>
      </c>
      <c r="AE271" s="223">
        <v>27426</v>
      </c>
      <c r="AF271" s="212">
        <v>5.5</v>
      </c>
      <c r="AG271" s="212">
        <v>5.98</v>
      </c>
      <c r="AH271" s="212">
        <v>6.65</v>
      </c>
      <c r="AI271" s="212">
        <v>7.11</v>
      </c>
      <c r="AJ271" s="212">
        <v>7.39</v>
      </c>
      <c r="AK271" s="212">
        <v>7.71</v>
      </c>
      <c r="AL271" s="212">
        <v>8.9600000000000009</v>
      </c>
      <c r="AM271" s="212"/>
    </row>
    <row r="272" spans="10:39" x14ac:dyDescent="0.3">
      <c r="J272" s="1">
        <v>55305</v>
      </c>
      <c r="K272" s="142">
        <v>2.19</v>
      </c>
      <c r="L272" s="142"/>
      <c r="M272" s="142"/>
      <c r="N272" s="142"/>
      <c r="O272" s="142">
        <v>3.35</v>
      </c>
      <c r="P272" s="35"/>
      <c r="Q272" s="35"/>
      <c r="S272" s="104">
        <v>2648</v>
      </c>
      <c r="T272" s="35" t="s">
        <v>0</v>
      </c>
      <c r="U272" s="35" t="s">
        <v>0</v>
      </c>
      <c r="V272" s="35" t="s">
        <v>0</v>
      </c>
      <c r="W272" s="35"/>
      <c r="X272" s="35"/>
      <c r="Y272" s="35"/>
      <c r="Z272" s="35" t="s">
        <v>0</v>
      </c>
      <c r="AA272" s="35" t="s">
        <v>0</v>
      </c>
      <c r="AB272" s="114">
        <v>33240</v>
      </c>
      <c r="AC272" s="51">
        <v>9.5</v>
      </c>
      <c r="AE272" s="222">
        <v>27454</v>
      </c>
      <c r="AF272" s="212">
        <v>5.49</v>
      </c>
      <c r="AG272" s="212">
        <v>6.11</v>
      </c>
      <c r="AH272" s="212">
        <v>6.81</v>
      </c>
      <c r="AI272" s="212">
        <v>7.3</v>
      </c>
      <c r="AJ272" s="212">
        <v>7.73</v>
      </c>
      <c r="AK272" s="212">
        <v>7.99</v>
      </c>
      <c r="AL272" s="212">
        <v>7.93</v>
      </c>
      <c r="AM272" s="212"/>
    </row>
    <row r="273" spans="10:39" x14ac:dyDescent="0.3">
      <c r="J273" s="1">
        <v>55397</v>
      </c>
      <c r="K273" s="142">
        <v>2.25</v>
      </c>
      <c r="L273" s="142"/>
      <c r="M273" s="142"/>
      <c r="N273" s="142"/>
      <c r="O273" s="142">
        <v>3.53</v>
      </c>
      <c r="P273" s="35"/>
      <c r="Q273" s="35"/>
      <c r="S273" s="104">
        <v>2678</v>
      </c>
      <c r="T273" s="35" t="s">
        <v>0</v>
      </c>
      <c r="U273" s="35" t="s">
        <v>0</v>
      </c>
      <c r="V273" s="35" t="s">
        <v>0</v>
      </c>
      <c r="W273" s="35"/>
      <c r="X273" s="35"/>
      <c r="Y273" s="35"/>
      <c r="Z273" s="35" t="s">
        <v>0</v>
      </c>
      <c r="AA273" s="35" t="s">
        <v>0</v>
      </c>
      <c r="AB273" s="114">
        <v>33273</v>
      </c>
      <c r="AC273" s="51">
        <v>9</v>
      </c>
      <c r="AE273" s="221">
        <v>27485</v>
      </c>
      <c r="AF273" s="212">
        <v>5.61</v>
      </c>
      <c r="AG273" s="212">
        <v>6.9</v>
      </c>
      <c r="AH273" s="212">
        <v>7.76</v>
      </c>
      <c r="AI273" s="212">
        <v>7.99</v>
      </c>
      <c r="AJ273" s="212">
        <v>8.23</v>
      </c>
      <c r="AK273" s="212">
        <v>8.36</v>
      </c>
      <c r="AL273" s="212">
        <v>7.5</v>
      </c>
      <c r="AM273" s="212"/>
    </row>
    <row r="274" spans="10:39" x14ac:dyDescent="0.3">
      <c r="J274" s="1">
        <v>55488</v>
      </c>
      <c r="K274" s="142">
        <v>2.2599999999999998</v>
      </c>
      <c r="L274" s="142"/>
      <c r="M274" s="142"/>
      <c r="N274" s="142"/>
      <c r="O274" s="142">
        <v>3.5</v>
      </c>
      <c r="P274" s="35"/>
      <c r="Q274" s="35"/>
      <c r="S274" s="104">
        <v>2709</v>
      </c>
      <c r="T274" s="35" t="s">
        <v>0</v>
      </c>
      <c r="U274" s="35" t="s">
        <v>0</v>
      </c>
      <c r="V274" s="35" t="s">
        <v>0</v>
      </c>
      <c r="W274" s="35"/>
      <c r="X274" s="35"/>
      <c r="Y274" s="35"/>
      <c r="Z274" s="35" t="s">
        <v>0</v>
      </c>
      <c r="AA274" s="35" t="s">
        <v>0</v>
      </c>
      <c r="AB274" s="114">
        <v>33359</v>
      </c>
      <c r="AC274" s="51">
        <v>8.5</v>
      </c>
      <c r="AE274" s="220">
        <v>27515</v>
      </c>
      <c r="AF274" s="212">
        <v>5.23</v>
      </c>
      <c r="AG274" s="212">
        <v>6.39</v>
      </c>
      <c r="AH274" s="212">
        <v>7.39</v>
      </c>
      <c r="AI274" s="212">
        <v>7.72</v>
      </c>
      <c r="AJ274" s="212">
        <v>8.06</v>
      </c>
      <c r="AK274" s="212">
        <v>8.2200000000000006</v>
      </c>
      <c r="AL274" s="212">
        <v>7.4</v>
      </c>
      <c r="AM274" s="212"/>
    </row>
    <row r="275" spans="10:39" x14ac:dyDescent="0.3">
      <c r="J275" s="1">
        <v>55579</v>
      </c>
      <c r="K275" s="142">
        <v>2.38</v>
      </c>
      <c r="L275" s="142"/>
      <c r="M275" s="142"/>
      <c r="N275" s="142"/>
      <c r="O275" s="142">
        <v>3.5</v>
      </c>
      <c r="P275" s="35"/>
      <c r="Q275" s="35"/>
      <c r="S275" s="104">
        <v>2739</v>
      </c>
      <c r="T275" s="35" t="s">
        <v>0</v>
      </c>
      <c r="U275" s="35" t="s">
        <v>0</v>
      </c>
      <c r="V275" s="35" t="s">
        <v>0</v>
      </c>
      <c r="W275" s="35"/>
      <c r="X275" s="35"/>
      <c r="Y275" s="35"/>
      <c r="Z275" s="35" t="s">
        <v>0</v>
      </c>
      <c r="AA275" s="35" t="s">
        <v>0</v>
      </c>
      <c r="AB275" s="114">
        <v>33494</v>
      </c>
      <c r="AC275" s="51">
        <v>8</v>
      </c>
      <c r="AE275" s="219">
        <v>27546</v>
      </c>
      <c r="AF275" s="212">
        <v>5.34</v>
      </c>
      <c r="AG275" s="212">
        <v>6.29</v>
      </c>
      <c r="AH275" s="212">
        <v>7.17</v>
      </c>
      <c r="AI275" s="212">
        <v>7.51</v>
      </c>
      <c r="AJ275" s="212">
        <v>7.86</v>
      </c>
      <c r="AK275" s="212">
        <v>8.0399999999999991</v>
      </c>
      <c r="AL275" s="212">
        <v>7.07</v>
      </c>
      <c r="AM275" s="212"/>
    </row>
    <row r="276" spans="10:39" x14ac:dyDescent="0.3">
      <c r="J276" s="1">
        <v>55671</v>
      </c>
      <c r="K276" s="142">
        <v>2.3199999999999998</v>
      </c>
      <c r="L276" s="142"/>
      <c r="M276" s="142"/>
      <c r="N276" s="142"/>
      <c r="O276" s="142">
        <v>3.5</v>
      </c>
      <c r="P276" s="35"/>
      <c r="Q276" s="35"/>
      <c r="S276" s="104">
        <v>2770</v>
      </c>
      <c r="T276" s="35" t="s">
        <v>0</v>
      </c>
      <c r="U276" s="35" t="s">
        <v>0</v>
      </c>
      <c r="V276" s="35" t="s">
        <v>0</v>
      </c>
      <c r="W276" s="35"/>
      <c r="X276" s="35"/>
      <c r="Y276" s="35"/>
      <c r="Z276" s="35" t="s">
        <v>0</v>
      </c>
      <c r="AA276" s="35" t="s">
        <v>0</v>
      </c>
      <c r="AB276" s="114">
        <v>33548</v>
      </c>
      <c r="AC276" s="51">
        <v>7.5</v>
      </c>
      <c r="AE276" s="218">
        <v>27576</v>
      </c>
      <c r="AF276" s="212">
        <v>6.13</v>
      </c>
      <c r="AG276" s="212">
        <v>7.11</v>
      </c>
      <c r="AH276" s="212">
        <v>7.72</v>
      </c>
      <c r="AI276" s="212">
        <v>7.92</v>
      </c>
      <c r="AJ276" s="212">
        <v>8.06</v>
      </c>
      <c r="AK276" s="212">
        <v>8.17</v>
      </c>
      <c r="AL276" s="212">
        <v>7.15</v>
      </c>
      <c r="AM276" s="212"/>
    </row>
    <row r="277" spans="10:39" x14ac:dyDescent="0.3">
      <c r="J277" s="1">
        <v>55763</v>
      </c>
      <c r="K277" s="142">
        <v>2.31</v>
      </c>
      <c r="L277" s="142"/>
      <c r="M277" s="142"/>
      <c r="N277" s="142"/>
      <c r="O277" s="142">
        <v>3.5</v>
      </c>
      <c r="P277" s="35"/>
      <c r="Q277" s="35"/>
      <c r="S277" s="104">
        <v>2801</v>
      </c>
      <c r="T277" s="35" t="s">
        <v>0</v>
      </c>
      <c r="U277" s="35" t="s">
        <v>0</v>
      </c>
      <c r="V277" s="35" t="s">
        <v>0</v>
      </c>
      <c r="W277" s="35"/>
      <c r="X277" s="35"/>
      <c r="Y277" s="35"/>
      <c r="Z277" s="35" t="s">
        <v>0</v>
      </c>
      <c r="AA277" s="35" t="s">
        <v>0</v>
      </c>
      <c r="AB277" s="114">
        <v>33595</v>
      </c>
      <c r="AC277" s="51">
        <v>6.5</v>
      </c>
      <c r="AE277" s="217">
        <v>27607</v>
      </c>
      <c r="AF277" s="212">
        <v>6.44</v>
      </c>
      <c r="AG277" s="212">
        <v>7.7</v>
      </c>
      <c r="AH277" s="212">
        <v>8.16</v>
      </c>
      <c r="AI277" s="212">
        <v>8.33</v>
      </c>
      <c r="AJ277" s="212">
        <v>8.4</v>
      </c>
      <c r="AK277" s="212">
        <v>8.5</v>
      </c>
      <c r="AL277" s="212">
        <v>7.66</v>
      </c>
      <c r="AM277" s="212"/>
    </row>
    <row r="278" spans="10:39" x14ac:dyDescent="0.3">
      <c r="J278" s="1">
        <v>55854</v>
      </c>
      <c r="K278" s="142">
        <v>2.31</v>
      </c>
      <c r="L278" s="142"/>
      <c r="M278" s="142"/>
      <c r="N278" s="142"/>
      <c r="O278" s="142">
        <v>3.54</v>
      </c>
      <c r="P278" s="35"/>
      <c r="Q278" s="35"/>
      <c r="S278" s="104">
        <v>2831</v>
      </c>
      <c r="T278" s="35" t="s">
        <v>0</v>
      </c>
      <c r="U278" s="35" t="s">
        <v>0</v>
      </c>
      <c r="V278" s="35" t="s">
        <v>0</v>
      </c>
      <c r="W278" s="35"/>
      <c r="X278" s="35"/>
      <c r="Y278" s="35"/>
      <c r="Z278" s="35" t="s">
        <v>0</v>
      </c>
      <c r="AA278" s="35" t="s">
        <v>0</v>
      </c>
      <c r="AB278" s="114">
        <v>33787</v>
      </c>
      <c r="AC278" s="51">
        <v>6</v>
      </c>
      <c r="AE278" s="216">
        <v>27638</v>
      </c>
      <c r="AF278" s="212">
        <v>6.42</v>
      </c>
      <c r="AG278" s="212">
        <v>7.75</v>
      </c>
      <c r="AH278" s="212">
        <v>8.2899999999999991</v>
      </c>
      <c r="AI278" s="212">
        <v>8.3699999999999992</v>
      </c>
      <c r="AJ278" s="212">
        <v>8.43</v>
      </c>
      <c r="AK278" s="212">
        <v>8.57</v>
      </c>
      <c r="AL278" s="212">
        <v>7.88</v>
      </c>
      <c r="AM278" s="212"/>
    </row>
    <row r="279" spans="10:39" x14ac:dyDescent="0.3">
      <c r="J279" s="1">
        <v>55944</v>
      </c>
      <c r="K279" s="142">
        <v>2.33</v>
      </c>
      <c r="L279" s="142"/>
      <c r="M279" s="142"/>
      <c r="N279" s="142"/>
      <c r="O279" s="142">
        <v>3.51</v>
      </c>
      <c r="P279" s="35"/>
      <c r="Q279" s="35"/>
      <c r="S279" s="104">
        <v>2862</v>
      </c>
      <c r="T279" s="35" t="s">
        <v>0</v>
      </c>
      <c r="U279" s="35" t="s">
        <v>0</v>
      </c>
      <c r="V279" s="35" t="s">
        <v>0</v>
      </c>
      <c r="W279" s="35"/>
      <c r="X279" s="35"/>
      <c r="Y279" s="35"/>
      <c r="Z279" s="35" t="s">
        <v>0</v>
      </c>
      <c r="AA279" s="35" t="s">
        <v>0</v>
      </c>
      <c r="AB279" s="114">
        <v>34417</v>
      </c>
      <c r="AC279" s="51">
        <v>6.25</v>
      </c>
      <c r="AE279" s="215">
        <v>27668</v>
      </c>
      <c r="AF279" s="212">
        <v>5.96</v>
      </c>
      <c r="AG279" s="212">
        <v>6.95</v>
      </c>
      <c r="AH279" s="212">
        <v>7.81</v>
      </c>
      <c r="AI279" s="212">
        <v>7.97</v>
      </c>
      <c r="AJ279" s="212">
        <v>8.14</v>
      </c>
      <c r="AK279" s="212">
        <v>8.35</v>
      </c>
      <c r="AL279" s="212">
        <v>7.96</v>
      </c>
      <c r="AM279" s="212"/>
    </row>
    <row r="280" spans="10:39" x14ac:dyDescent="0.3">
      <c r="J280" s="1">
        <v>56036</v>
      </c>
      <c r="K280" s="142">
        <v>2.62</v>
      </c>
      <c r="L280" s="142"/>
      <c r="M280" s="142"/>
      <c r="N280" s="142"/>
      <c r="O280" s="142">
        <v>3.65</v>
      </c>
      <c r="P280" s="35"/>
      <c r="Q280" s="35"/>
      <c r="S280" s="104">
        <v>2892</v>
      </c>
      <c r="T280" s="35" t="s">
        <v>0</v>
      </c>
      <c r="U280" s="35" t="s">
        <v>0</v>
      </c>
      <c r="V280" s="35" t="s">
        <v>0</v>
      </c>
      <c r="W280" s="35"/>
      <c r="X280" s="35"/>
      <c r="Y280" s="35"/>
      <c r="Z280" s="35" t="s">
        <v>0</v>
      </c>
      <c r="AA280" s="35" t="s">
        <v>0</v>
      </c>
      <c r="AB280" s="114">
        <v>34443</v>
      </c>
      <c r="AC280" s="51">
        <v>6.75</v>
      </c>
      <c r="AE280" s="214">
        <v>27699</v>
      </c>
      <c r="AF280" s="212">
        <v>5.48</v>
      </c>
      <c r="AG280" s="212">
        <v>6.49</v>
      </c>
      <c r="AH280" s="212">
        <v>7.46</v>
      </c>
      <c r="AI280" s="212">
        <v>7.8</v>
      </c>
      <c r="AJ280" s="212">
        <v>8.0500000000000007</v>
      </c>
      <c r="AK280" s="212">
        <v>8.2799999999999994</v>
      </c>
      <c r="AL280" s="212">
        <v>7.53</v>
      </c>
      <c r="AM280" s="212"/>
    </row>
    <row r="281" spans="10:39" x14ac:dyDescent="0.3">
      <c r="J281" s="1">
        <v>56128</v>
      </c>
      <c r="K281" s="142">
        <v>2.75</v>
      </c>
      <c r="L281" s="142"/>
      <c r="M281" s="142"/>
      <c r="N281" s="142"/>
      <c r="O281" s="142">
        <v>3.86</v>
      </c>
      <c r="P281" s="35"/>
      <c r="Q281" s="35"/>
      <c r="S281" s="104">
        <v>2923</v>
      </c>
      <c r="T281" s="35" t="s">
        <v>0</v>
      </c>
      <c r="U281" s="35" t="s">
        <v>0</v>
      </c>
      <c r="V281" s="35" t="s">
        <v>0</v>
      </c>
      <c r="W281" s="35"/>
      <c r="X281" s="35"/>
      <c r="Y281" s="35"/>
      <c r="Z281" s="35" t="s">
        <v>0</v>
      </c>
      <c r="AA281" s="35" t="s">
        <v>0</v>
      </c>
      <c r="AB281" s="114">
        <v>34471</v>
      </c>
      <c r="AC281" s="51">
        <v>7.25</v>
      </c>
      <c r="AE281" s="213">
        <v>27729</v>
      </c>
      <c r="AF281" s="212">
        <v>5.44</v>
      </c>
      <c r="AG281" s="212">
        <v>6.6</v>
      </c>
      <c r="AH281" s="212">
        <v>7.43</v>
      </c>
      <c r="AI281" s="212">
        <v>7.76</v>
      </c>
      <c r="AJ281" s="212">
        <v>8</v>
      </c>
      <c r="AK281" s="212">
        <v>8.23</v>
      </c>
      <c r="AL281" s="212">
        <v>7.26</v>
      </c>
      <c r="AM281" s="212"/>
    </row>
    <row r="282" spans="10:39" x14ac:dyDescent="0.3">
      <c r="J282" s="1">
        <v>56219</v>
      </c>
      <c r="K282" s="142">
        <v>2.37</v>
      </c>
      <c r="L282" s="142"/>
      <c r="M282" s="142"/>
      <c r="N282" s="142"/>
      <c r="O282" s="142">
        <v>3.82</v>
      </c>
      <c r="P282" s="35"/>
      <c r="Q282" s="35"/>
      <c r="S282" s="104">
        <v>2954</v>
      </c>
      <c r="T282" s="35" t="s">
        <v>0</v>
      </c>
      <c r="U282" s="35" t="s">
        <v>0</v>
      </c>
      <c r="V282" s="35" t="s">
        <v>0</v>
      </c>
      <c r="W282" s="35"/>
      <c r="X282" s="35"/>
      <c r="Y282" s="35"/>
      <c r="Z282" s="35" t="s">
        <v>0</v>
      </c>
      <c r="AA282" s="35" t="s">
        <v>0</v>
      </c>
      <c r="AB282" s="114">
        <v>34562</v>
      </c>
      <c r="AC282" s="51">
        <v>7.75</v>
      </c>
      <c r="AE282" s="224">
        <v>27760</v>
      </c>
      <c r="AF282" s="212">
        <v>4.87</v>
      </c>
      <c r="AG282" s="212">
        <v>5.81</v>
      </c>
      <c r="AH282" s="212">
        <v>6.99</v>
      </c>
      <c r="AI282" s="212">
        <v>7.46</v>
      </c>
      <c r="AJ282" s="212">
        <v>7.74</v>
      </c>
      <c r="AK282" s="212">
        <v>8.01</v>
      </c>
      <c r="AL282" s="212">
        <v>7</v>
      </c>
      <c r="AM282" s="212"/>
    </row>
    <row r="283" spans="10:39" x14ac:dyDescent="0.3">
      <c r="J283" s="1">
        <v>56309</v>
      </c>
      <c r="K283" s="142">
        <v>2.04</v>
      </c>
      <c r="L283" s="142"/>
      <c r="M283" s="142"/>
      <c r="N283" s="142"/>
      <c r="O283" s="142">
        <v>3.71</v>
      </c>
      <c r="P283" s="35"/>
      <c r="Q283" s="35"/>
      <c r="S283" s="104">
        <v>2983</v>
      </c>
      <c r="T283" s="35" t="s">
        <v>0</v>
      </c>
      <c r="U283" s="35" t="s">
        <v>0</v>
      </c>
      <c r="V283" s="35" t="s">
        <v>0</v>
      </c>
      <c r="W283" s="35"/>
      <c r="X283" s="35"/>
      <c r="Y283" s="35"/>
      <c r="Z283" s="35" t="s">
        <v>0</v>
      </c>
      <c r="AA283" s="35" t="s">
        <v>0</v>
      </c>
      <c r="AB283" s="114">
        <v>34653</v>
      </c>
      <c r="AC283" s="51">
        <v>8.5</v>
      </c>
      <c r="AE283" s="223">
        <v>27791</v>
      </c>
      <c r="AF283" s="212">
        <v>4.88</v>
      </c>
      <c r="AG283" s="212">
        <v>5.91</v>
      </c>
      <c r="AH283" s="212">
        <v>7.06</v>
      </c>
      <c r="AI283" s="212">
        <v>7.45</v>
      </c>
      <c r="AJ283" s="212">
        <v>7.79</v>
      </c>
      <c r="AK283" s="212">
        <v>8.0299999999999994</v>
      </c>
      <c r="AL283" s="212">
        <v>6.75</v>
      </c>
      <c r="AM283" s="212"/>
    </row>
    <row r="284" spans="10:39" x14ac:dyDescent="0.3">
      <c r="J284" s="1">
        <v>56401</v>
      </c>
      <c r="K284" s="142">
        <v>1.63</v>
      </c>
      <c r="L284" s="142"/>
      <c r="M284" s="142"/>
      <c r="N284" s="142"/>
      <c r="O284" s="142">
        <v>3.47</v>
      </c>
      <c r="P284" s="35"/>
      <c r="Q284" s="35"/>
      <c r="S284" s="104">
        <v>3014</v>
      </c>
      <c r="T284" s="35" t="s">
        <v>0</v>
      </c>
      <c r="U284" s="35" t="s">
        <v>0</v>
      </c>
      <c r="V284" s="35" t="s">
        <v>0</v>
      </c>
      <c r="W284" s="35"/>
      <c r="X284" s="35"/>
      <c r="Y284" s="35"/>
      <c r="Z284" s="35" t="s">
        <v>0</v>
      </c>
      <c r="AA284" s="35" t="s">
        <v>0</v>
      </c>
      <c r="AB284" s="114">
        <v>34731</v>
      </c>
      <c r="AC284" s="51">
        <v>9</v>
      </c>
      <c r="AE284" s="222">
        <v>27820</v>
      </c>
      <c r="AF284" s="212">
        <v>5</v>
      </c>
      <c r="AG284" s="212">
        <v>6.21</v>
      </c>
      <c r="AH284" s="212">
        <v>7.13</v>
      </c>
      <c r="AI284" s="212">
        <v>7.49</v>
      </c>
      <c r="AJ284" s="212">
        <v>7.73</v>
      </c>
      <c r="AK284" s="212">
        <v>7.97</v>
      </c>
      <c r="AL284" s="212">
        <v>6.75</v>
      </c>
      <c r="AM284" s="212"/>
    </row>
    <row r="285" spans="10:39" x14ac:dyDescent="0.3">
      <c r="J285" s="1">
        <v>56493</v>
      </c>
      <c r="K285" s="142">
        <v>1.36</v>
      </c>
      <c r="L285" s="142"/>
      <c r="M285" s="142"/>
      <c r="N285" s="142"/>
      <c r="O285" s="142">
        <v>3.5</v>
      </c>
      <c r="P285" s="35"/>
      <c r="Q285" s="35"/>
      <c r="S285" s="104">
        <v>3044</v>
      </c>
      <c r="T285" s="35" t="s">
        <v>0</v>
      </c>
      <c r="U285" s="35" t="s">
        <v>0</v>
      </c>
      <c r="V285" s="35" t="s">
        <v>0</v>
      </c>
      <c r="W285" s="35"/>
      <c r="X285" s="35"/>
      <c r="Y285" s="35"/>
      <c r="Z285" s="35" t="s">
        <v>0</v>
      </c>
      <c r="AA285" s="35" t="s">
        <v>0</v>
      </c>
      <c r="AB285" s="114">
        <v>34887</v>
      </c>
      <c r="AC285" s="51">
        <v>8.75</v>
      </c>
      <c r="AE285" s="221">
        <v>27851</v>
      </c>
      <c r="AF285" s="212">
        <v>4.8600000000000003</v>
      </c>
      <c r="AG285" s="212">
        <v>5.92</v>
      </c>
      <c r="AH285" s="212">
        <v>6.84</v>
      </c>
      <c r="AI285" s="212">
        <v>7.25</v>
      </c>
      <c r="AJ285" s="212">
        <v>7.56</v>
      </c>
      <c r="AK285" s="212">
        <v>7.86</v>
      </c>
      <c r="AL285" s="212">
        <v>6.75</v>
      </c>
      <c r="AM285" s="212"/>
    </row>
    <row r="286" spans="10:39" x14ac:dyDescent="0.3">
      <c r="J286" s="1">
        <v>56584</v>
      </c>
      <c r="K286" s="142">
        <v>1.31</v>
      </c>
      <c r="L286" s="142"/>
      <c r="M286" s="142"/>
      <c r="N286" s="142"/>
      <c r="O286" s="142">
        <v>3.46</v>
      </c>
      <c r="P286" s="35"/>
      <c r="Q286" s="35"/>
      <c r="S286" s="104">
        <v>3075</v>
      </c>
      <c r="T286" s="35" t="s">
        <v>0</v>
      </c>
      <c r="U286" s="35" t="s">
        <v>0</v>
      </c>
      <c r="V286" s="35" t="s">
        <v>0</v>
      </c>
      <c r="W286" s="35"/>
      <c r="X286" s="35"/>
      <c r="Y286" s="35"/>
      <c r="Z286" s="35" t="s">
        <v>0</v>
      </c>
      <c r="AA286" s="35" t="s">
        <v>0</v>
      </c>
      <c r="AB286" s="114">
        <v>35053</v>
      </c>
      <c r="AC286" s="51">
        <v>8.5</v>
      </c>
      <c r="AE286" s="220">
        <v>27881</v>
      </c>
      <c r="AF286" s="212">
        <v>5.2</v>
      </c>
      <c r="AG286" s="212">
        <v>6.4</v>
      </c>
      <c r="AH286" s="212">
        <v>7.27</v>
      </c>
      <c r="AI286" s="212">
        <v>7.59</v>
      </c>
      <c r="AJ286" s="212">
        <v>7.9</v>
      </c>
      <c r="AK286" s="212">
        <v>8.1300000000000008</v>
      </c>
      <c r="AL286" s="212">
        <v>6.75</v>
      </c>
      <c r="AM286" s="212"/>
    </row>
    <row r="287" spans="10:39" x14ac:dyDescent="0.3">
      <c r="J287" s="1">
        <v>56674</v>
      </c>
      <c r="K287" s="142">
        <v>1.61</v>
      </c>
      <c r="L287" s="142"/>
      <c r="M287" s="142"/>
      <c r="N287" s="142"/>
      <c r="O287" s="142">
        <v>3.45</v>
      </c>
      <c r="P287" s="35"/>
      <c r="Q287" s="35"/>
      <c r="S287" s="104">
        <v>3105</v>
      </c>
      <c r="T287" s="35" t="s">
        <v>0</v>
      </c>
      <c r="U287" s="35" t="s">
        <v>0</v>
      </c>
      <c r="V287" s="35" t="s">
        <v>0</v>
      </c>
      <c r="W287" s="35"/>
      <c r="X287" s="35"/>
      <c r="Y287" s="35"/>
      <c r="Z287" s="35" t="s">
        <v>0</v>
      </c>
      <c r="AA287" s="35" t="s">
        <v>0</v>
      </c>
      <c r="AB287" s="114">
        <v>35096</v>
      </c>
      <c r="AC287" s="51">
        <v>8.25</v>
      </c>
      <c r="AE287" s="219">
        <v>27912</v>
      </c>
      <c r="AF287" s="212">
        <v>5.41</v>
      </c>
      <c r="AG287" s="212">
        <v>6.52</v>
      </c>
      <c r="AH287" s="212">
        <v>7.31</v>
      </c>
      <c r="AI287" s="212">
        <v>7.61</v>
      </c>
      <c r="AJ287" s="212">
        <v>7.86</v>
      </c>
      <c r="AK287" s="212">
        <v>8.0299999999999994</v>
      </c>
      <c r="AL287" s="212">
        <v>7.2</v>
      </c>
      <c r="AM287" s="212"/>
    </row>
    <row r="288" spans="10:39" x14ac:dyDescent="0.3">
      <c r="J288" s="1">
        <v>56766</v>
      </c>
      <c r="K288" s="142">
        <v>1.97</v>
      </c>
      <c r="L288" s="142"/>
      <c r="M288" s="142"/>
      <c r="N288" s="142"/>
      <c r="O288" s="142">
        <v>3.49</v>
      </c>
      <c r="P288" s="35"/>
      <c r="Q288" s="35"/>
      <c r="S288" s="104">
        <v>3136</v>
      </c>
      <c r="T288" s="35" t="s">
        <v>0</v>
      </c>
      <c r="U288" s="35" t="s">
        <v>0</v>
      </c>
      <c r="V288" s="35" t="s">
        <v>0</v>
      </c>
      <c r="W288" s="35"/>
      <c r="X288" s="35"/>
      <c r="Y288" s="35"/>
      <c r="Z288" s="35" t="s">
        <v>0</v>
      </c>
      <c r="AA288" s="35" t="s">
        <v>0</v>
      </c>
      <c r="AB288" s="114">
        <v>35515</v>
      </c>
      <c r="AC288" s="51">
        <v>8.5</v>
      </c>
      <c r="AE288" s="218">
        <v>27942</v>
      </c>
      <c r="AF288" s="212">
        <v>5.23</v>
      </c>
      <c r="AG288" s="212">
        <v>6.2</v>
      </c>
      <c r="AH288" s="212">
        <v>7.12</v>
      </c>
      <c r="AI288" s="212">
        <v>7.49</v>
      </c>
      <c r="AJ288" s="212">
        <v>7.83</v>
      </c>
      <c r="AK288" s="212">
        <v>8</v>
      </c>
      <c r="AL288" s="212">
        <v>7.25</v>
      </c>
      <c r="AM288" s="212"/>
    </row>
    <row r="289" spans="10:39" x14ac:dyDescent="0.3">
      <c r="J289" s="1">
        <v>56858</v>
      </c>
      <c r="K289" s="142">
        <v>2.33</v>
      </c>
      <c r="L289" s="142"/>
      <c r="M289" s="142"/>
      <c r="N289" s="142"/>
      <c r="O289" s="142">
        <v>3.52</v>
      </c>
      <c r="P289" s="35"/>
      <c r="Q289" s="35"/>
      <c r="S289" s="104">
        <v>3167</v>
      </c>
      <c r="T289" s="35" t="s">
        <v>0</v>
      </c>
      <c r="U289" s="35" t="s">
        <v>0</v>
      </c>
      <c r="V289" s="35" t="s">
        <v>0</v>
      </c>
      <c r="W289" s="35"/>
      <c r="X289" s="35"/>
      <c r="Y289" s="35"/>
      <c r="Z289" s="35" t="s">
        <v>0</v>
      </c>
      <c r="AA289" s="35" t="s">
        <v>0</v>
      </c>
      <c r="AB289" s="114">
        <v>36068</v>
      </c>
      <c r="AC289" s="51">
        <v>8.25</v>
      </c>
      <c r="AE289" s="217">
        <v>27973</v>
      </c>
      <c r="AF289" s="212">
        <v>5.14</v>
      </c>
      <c r="AG289" s="212">
        <v>6</v>
      </c>
      <c r="AH289" s="212">
        <v>6.86</v>
      </c>
      <c r="AI289" s="212">
        <v>7.31</v>
      </c>
      <c r="AJ289" s="212">
        <v>7.77</v>
      </c>
      <c r="AK289" s="212">
        <v>7.91</v>
      </c>
      <c r="AL289" s="212">
        <v>7.01</v>
      </c>
      <c r="AM289" s="212"/>
    </row>
    <row r="290" spans="10:39" x14ac:dyDescent="0.3">
      <c r="J290" s="1">
        <v>56949</v>
      </c>
      <c r="K290" s="142">
        <v>2.83</v>
      </c>
      <c r="L290" s="142"/>
      <c r="M290" s="142"/>
      <c r="N290" s="142"/>
      <c r="O290" s="142">
        <v>3.59</v>
      </c>
      <c r="P290" s="35"/>
      <c r="Q290" s="35"/>
      <c r="S290" s="104">
        <v>3197</v>
      </c>
      <c r="T290" s="35" t="s">
        <v>0</v>
      </c>
      <c r="U290" s="35" t="s">
        <v>0</v>
      </c>
      <c r="V290" s="35" t="s">
        <v>0</v>
      </c>
      <c r="W290" s="35"/>
      <c r="X290" s="35"/>
      <c r="Y290" s="35"/>
      <c r="Z290" s="35" t="s">
        <v>0</v>
      </c>
      <c r="AA290" s="35" t="s">
        <v>0</v>
      </c>
      <c r="AB290" s="114">
        <v>36084</v>
      </c>
      <c r="AC290" s="51">
        <v>8</v>
      </c>
      <c r="AE290" s="216">
        <v>28004</v>
      </c>
      <c r="AF290" s="212">
        <v>5.08</v>
      </c>
      <c r="AG290" s="212">
        <v>5.84</v>
      </c>
      <c r="AH290" s="212">
        <v>6.66</v>
      </c>
      <c r="AI290" s="212">
        <v>7.13</v>
      </c>
      <c r="AJ290" s="212">
        <v>7.59</v>
      </c>
      <c r="AK290" s="212">
        <v>7.78</v>
      </c>
      <c r="AL290" s="212">
        <v>7</v>
      </c>
      <c r="AM290" s="212"/>
    </row>
    <row r="291" spans="10:39" x14ac:dyDescent="0.3">
      <c r="J291" s="1">
        <v>57040</v>
      </c>
      <c r="K291" s="142">
        <v>3</v>
      </c>
      <c r="L291" s="142"/>
      <c r="M291" s="142"/>
      <c r="N291" s="142"/>
      <c r="O291" s="142">
        <v>3.6</v>
      </c>
      <c r="P291" s="35"/>
      <c r="Q291" s="35"/>
      <c r="S291" s="104">
        <v>3228</v>
      </c>
      <c r="T291" s="35" t="s">
        <v>0</v>
      </c>
      <c r="U291" s="35" t="s">
        <v>0</v>
      </c>
      <c r="V291" s="35" t="s">
        <v>0</v>
      </c>
      <c r="W291" s="35"/>
      <c r="X291" s="35"/>
      <c r="Y291" s="35"/>
      <c r="Z291" s="35" t="s">
        <v>0</v>
      </c>
      <c r="AA291" s="35" t="s">
        <v>0</v>
      </c>
      <c r="AB291" s="114">
        <v>36117</v>
      </c>
      <c r="AC291" s="51">
        <v>7.75</v>
      </c>
      <c r="AE291" s="215">
        <v>28034</v>
      </c>
      <c r="AF291" s="212">
        <v>4.92</v>
      </c>
      <c r="AG291" s="212">
        <v>5.5</v>
      </c>
      <c r="AH291" s="212">
        <v>6.24</v>
      </c>
      <c r="AI291" s="212">
        <v>6.75</v>
      </c>
      <c r="AJ291" s="212">
        <v>7.41</v>
      </c>
      <c r="AK291" s="212">
        <v>7.7</v>
      </c>
      <c r="AL291" s="212">
        <v>6.77</v>
      </c>
      <c r="AM291" s="212"/>
    </row>
    <row r="292" spans="10:39" x14ac:dyDescent="0.3">
      <c r="J292" s="1">
        <v>57132</v>
      </c>
      <c r="K292" s="142">
        <v>3.26</v>
      </c>
      <c r="L292" s="142"/>
      <c r="M292" s="142"/>
      <c r="N292" s="142"/>
      <c r="O292" s="142">
        <v>3.68</v>
      </c>
      <c r="P292" s="35"/>
      <c r="Q292" s="35"/>
      <c r="S292" s="104">
        <v>3258</v>
      </c>
      <c r="T292" s="35" t="s">
        <v>0</v>
      </c>
      <c r="U292" s="35" t="s">
        <v>0</v>
      </c>
      <c r="V292" s="35" t="s">
        <v>0</v>
      </c>
      <c r="W292" s="35"/>
      <c r="X292" s="35"/>
      <c r="Y292" s="35"/>
      <c r="Z292" s="35" t="s">
        <v>0</v>
      </c>
      <c r="AA292" s="35" t="s">
        <v>0</v>
      </c>
      <c r="AB292" s="114">
        <v>36342</v>
      </c>
      <c r="AC292" s="51">
        <v>8</v>
      </c>
      <c r="AE292" s="214">
        <v>28065</v>
      </c>
      <c r="AF292" s="212">
        <v>4.75</v>
      </c>
      <c r="AG292" s="212">
        <v>5.29</v>
      </c>
      <c r="AH292" s="212">
        <v>6.09</v>
      </c>
      <c r="AI292" s="212">
        <v>6.52</v>
      </c>
      <c r="AJ292" s="212">
        <v>7.29</v>
      </c>
      <c r="AK292" s="212">
        <v>7.64</v>
      </c>
      <c r="AL292" s="212">
        <v>6.5</v>
      </c>
      <c r="AM292" s="212"/>
    </row>
    <row r="293" spans="10:39" x14ac:dyDescent="0.3">
      <c r="J293" s="1">
        <v>57224</v>
      </c>
      <c r="K293" s="142">
        <v>3.35</v>
      </c>
      <c r="L293" s="142"/>
      <c r="M293" s="142"/>
      <c r="N293" s="142"/>
      <c r="O293" s="142">
        <v>3.8</v>
      </c>
      <c r="P293" s="35"/>
      <c r="Q293" s="35"/>
      <c r="S293" s="104">
        <v>3289</v>
      </c>
      <c r="T293" s="35" t="s">
        <v>0</v>
      </c>
      <c r="U293" s="35" t="s">
        <v>0</v>
      </c>
      <c r="V293" s="35" t="s">
        <v>0</v>
      </c>
      <c r="W293" s="35"/>
      <c r="X293" s="35"/>
      <c r="Y293" s="35"/>
      <c r="Z293" s="35" t="s">
        <v>0</v>
      </c>
      <c r="AA293" s="35" t="s">
        <v>0</v>
      </c>
      <c r="AB293" s="114">
        <v>36397</v>
      </c>
      <c r="AC293" s="51">
        <v>8.25</v>
      </c>
      <c r="AE293" s="213">
        <v>28095</v>
      </c>
      <c r="AF293" s="212">
        <v>4.3499999999999996</v>
      </c>
      <c r="AG293" s="212">
        <v>4.8899999999999997</v>
      </c>
      <c r="AH293" s="212">
        <v>5.68</v>
      </c>
      <c r="AI293" s="212">
        <v>6.1</v>
      </c>
      <c r="AJ293" s="212">
        <v>6.87</v>
      </c>
      <c r="AK293" s="212">
        <v>7.3</v>
      </c>
      <c r="AL293" s="212">
        <v>6.35</v>
      </c>
      <c r="AM293" s="212"/>
    </row>
    <row r="294" spans="10:39" x14ac:dyDescent="0.3">
      <c r="J294" s="1">
        <v>57315</v>
      </c>
      <c r="K294" s="142">
        <v>3.63</v>
      </c>
      <c r="L294" s="142"/>
      <c r="M294" s="142"/>
      <c r="N294" s="142"/>
      <c r="O294" s="142">
        <v>4.17</v>
      </c>
      <c r="P294" s="35"/>
      <c r="Q294" s="35"/>
      <c r="S294" s="104">
        <v>3320</v>
      </c>
      <c r="T294" s="35" t="s">
        <v>0</v>
      </c>
      <c r="U294" s="35" t="s">
        <v>0</v>
      </c>
      <c r="V294" s="35" t="s">
        <v>0</v>
      </c>
      <c r="W294" s="35"/>
      <c r="X294" s="35"/>
      <c r="Y294" s="35"/>
      <c r="Z294" s="35" t="s">
        <v>0</v>
      </c>
      <c r="AA294" s="35" t="s">
        <v>0</v>
      </c>
      <c r="AB294" s="114">
        <v>36481</v>
      </c>
      <c r="AC294" s="51">
        <v>8.5</v>
      </c>
      <c r="AE294" s="224">
        <v>28126</v>
      </c>
      <c r="AF294" s="212">
        <v>4.62</v>
      </c>
      <c r="AG294" s="212">
        <v>5.29</v>
      </c>
      <c r="AH294" s="212">
        <v>6.22</v>
      </c>
      <c r="AI294" s="212">
        <v>6.58</v>
      </c>
      <c r="AJ294" s="212">
        <v>7.21</v>
      </c>
      <c r="AK294" s="212">
        <v>7.48</v>
      </c>
      <c r="AL294" s="212">
        <v>6.25</v>
      </c>
      <c r="AM294" s="212"/>
    </row>
    <row r="295" spans="10:39" x14ac:dyDescent="0.3">
      <c r="J295" s="1">
        <v>57405</v>
      </c>
      <c r="K295" s="142">
        <v>3.63</v>
      </c>
      <c r="L295" s="142"/>
      <c r="M295" s="142"/>
      <c r="N295" s="142"/>
      <c r="O295" s="142">
        <v>4.49</v>
      </c>
      <c r="P295" s="35"/>
      <c r="Q295" s="35"/>
      <c r="S295" s="104">
        <v>3348</v>
      </c>
      <c r="T295" s="35" t="s">
        <v>0</v>
      </c>
      <c r="U295" s="35" t="s">
        <v>0</v>
      </c>
      <c r="V295" s="35" t="s">
        <v>0</v>
      </c>
      <c r="W295" s="35"/>
      <c r="X295" s="35"/>
      <c r="Y295" s="35"/>
      <c r="Z295" s="35" t="s">
        <v>0</v>
      </c>
      <c r="AA295" s="35" t="s">
        <v>0</v>
      </c>
      <c r="AB295" s="114">
        <v>36559</v>
      </c>
      <c r="AC295" s="51">
        <v>8.75</v>
      </c>
      <c r="AE295" s="223">
        <v>28157</v>
      </c>
      <c r="AF295" s="212">
        <v>4.67</v>
      </c>
      <c r="AG295" s="212">
        <v>5.47</v>
      </c>
      <c r="AH295" s="212">
        <v>6.44</v>
      </c>
      <c r="AI295" s="212">
        <v>6.83</v>
      </c>
      <c r="AJ295" s="212">
        <v>7.39</v>
      </c>
      <c r="AK295" s="212">
        <v>7.64</v>
      </c>
      <c r="AL295" s="212">
        <v>6.25</v>
      </c>
      <c r="AM295" s="212"/>
    </row>
    <row r="296" spans="10:39" x14ac:dyDescent="0.3">
      <c r="J296" s="1">
        <v>57497</v>
      </c>
      <c r="K296" s="142">
        <v>3.68</v>
      </c>
      <c r="L296" s="142"/>
      <c r="M296" s="142"/>
      <c r="N296" s="142"/>
      <c r="O296" s="142">
        <v>4.4400000000000004</v>
      </c>
      <c r="P296" s="35"/>
      <c r="Q296" s="35"/>
      <c r="S296" s="104">
        <v>3379</v>
      </c>
      <c r="T296" s="35" t="s">
        <v>0</v>
      </c>
      <c r="U296" s="35" t="s">
        <v>0</v>
      </c>
      <c r="V296" s="35" t="s">
        <v>0</v>
      </c>
      <c r="W296" s="35"/>
      <c r="X296" s="35"/>
      <c r="Y296" s="35"/>
      <c r="Z296" s="35" t="s">
        <v>0</v>
      </c>
      <c r="AA296" s="35" t="s">
        <v>0</v>
      </c>
      <c r="AB296" s="114">
        <v>36607</v>
      </c>
      <c r="AC296" s="51">
        <v>9</v>
      </c>
      <c r="AE296" s="222">
        <v>28185</v>
      </c>
      <c r="AF296" s="212">
        <v>4.5999999999999996</v>
      </c>
      <c r="AG296" s="212">
        <v>5.5</v>
      </c>
      <c r="AH296" s="212">
        <v>6.47</v>
      </c>
      <c r="AI296" s="212">
        <v>6.93</v>
      </c>
      <c r="AJ296" s="212">
        <v>7.46</v>
      </c>
      <c r="AK296" s="212">
        <v>7.73</v>
      </c>
      <c r="AL296" s="212">
        <v>6.25</v>
      </c>
      <c r="AM296" s="212"/>
    </row>
    <row r="297" spans="10:39" x14ac:dyDescent="0.3">
      <c r="J297" s="1">
        <v>57589</v>
      </c>
      <c r="K297" s="142">
        <v>3.95</v>
      </c>
      <c r="L297" s="142"/>
      <c r="M297" s="142"/>
      <c r="N297" s="142"/>
      <c r="O297" s="142">
        <v>4.7300000000000004</v>
      </c>
      <c r="P297" s="35"/>
      <c r="Q297" s="35"/>
      <c r="S297" s="104">
        <v>3409</v>
      </c>
      <c r="T297" s="35" t="s">
        <v>0</v>
      </c>
      <c r="U297" s="35" t="s">
        <v>0</v>
      </c>
      <c r="V297" s="35" t="s">
        <v>0</v>
      </c>
      <c r="W297" s="35"/>
      <c r="X297" s="35"/>
      <c r="Y297" s="35"/>
      <c r="Z297" s="35" t="s">
        <v>0</v>
      </c>
      <c r="AA297" s="35" t="s">
        <v>0</v>
      </c>
      <c r="AB297" s="114">
        <v>36663</v>
      </c>
      <c r="AC297" s="51">
        <v>9.5</v>
      </c>
      <c r="AE297" s="221">
        <v>28216</v>
      </c>
      <c r="AF297" s="212">
        <v>4.54</v>
      </c>
      <c r="AG297" s="212">
        <v>5.44</v>
      </c>
      <c r="AH297" s="212">
        <v>6.31</v>
      </c>
      <c r="AI297" s="212">
        <v>6.79</v>
      </c>
      <c r="AJ297" s="212">
        <v>7.37</v>
      </c>
      <c r="AK297" s="212">
        <v>7.67</v>
      </c>
      <c r="AL297" s="212">
        <v>6.25</v>
      </c>
      <c r="AM297" s="212"/>
    </row>
    <row r="298" spans="10:39" x14ac:dyDescent="0.3">
      <c r="J298" s="1">
        <v>57680</v>
      </c>
      <c r="K298" s="142">
        <v>3.99</v>
      </c>
      <c r="L298" s="142"/>
      <c r="M298" s="142"/>
      <c r="N298" s="142"/>
      <c r="O298" s="142">
        <v>4.99</v>
      </c>
      <c r="P298" s="35"/>
      <c r="Q298" s="35"/>
      <c r="S298" s="104">
        <v>3440</v>
      </c>
      <c r="T298" s="35" t="s">
        <v>0</v>
      </c>
      <c r="U298" s="35" t="s">
        <v>0</v>
      </c>
      <c r="V298" s="35" t="s">
        <v>0</v>
      </c>
      <c r="W298" s="35"/>
      <c r="X298" s="35"/>
      <c r="Y298" s="35"/>
      <c r="Z298" s="35" t="s">
        <v>0</v>
      </c>
      <c r="AA298" s="35" t="s">
        <v>0</v>
      </c>
      <c r="AB298" s="114">
        <v>36895</v>
      </c>
      <c r="AC298" s="51">
        <v>9</v>
      </c>
      <c r="AE298" s="220">
        <v>28246</v>
      </c>
      <c r="AF298" s="212">
        <v>4.96</v>
      </c>
      <c r="AG298" s="212">
        <v>5.84</v>
      </c>
      <c r="AH298" s="212">
        <v>6.55</v>
      </c>
      <c r="AI298" s="212">
        <v>6.94</v>
      </c>
      <c r="AJ298" s="212">
        <v>7.46</v>
      </c>
      <c r="AK298" s="212">
        <v>7.74</v>
      </c>
      <c r="AL298" s="212">
        <v>6.41</v>
      </c>
      <c r="AM298" s="212"/>
    </row>
    <row r="299" spans="10:39" x14ac:dyDescent="0.3">
      <c r="J299" s="1">
        <v>57770</v>
      </c>
      <c r="K299" s="142">
        <v>2.82</v>
      </c>
      <c r="L299" s="142"/>
      <c r="M299" s="142"/>
      <c r="N299" s="142"/>
      <c r="O299" s="142">
        <v>4.83</v>
      </c>
      <c r="P299" s="35"/>
      <c r="Q299" s="35"/>
      <c r="S299" s="104">
        <v>3470</v>
      </c>
      <c r="T299" s="35" t="s">
        <v>0</v>
      </c>
      <c r="U299" s="35" t="s">
        <v>0</v>
      </c>
      <c r="V299" s="35" t="s">
        <v>0</v>
      </c>
      <c r="W299" s="35"/>
      <c r="X299" s="35"/>
      <c r="Y299" s="35"/>
      <c r="Z299" s="35" t="s">
        <v>0</v>
      </c>
      <c r="AA299" s="35" t="s">
        <v>0</v>
      </c>
      <c r="AB299" s="114">
        <v>36923</v>
      </c>
      <c r="AC299" s="51">
        <v>8.5</v>
      </c>
      <c r="AE299" s="219">
        <v>28277</v>
      </c>
      <c r="AF299" s="212">
        <v>5.0199999999999996</v>
      </c>
      <c r="AG299" s="212">
        <v>5.8</v>
      </c>
      <c r="AH299" s="212">
        <v>6.39</v>
      </c>
      <c r="AI299" s="212">
        <v>6.76</v>
      </c>
      <c r="AJ299" s="212">
        <v>7.28</v>
      </c>
      <c r="AK299" s="212">
        <v>7.64</v>
      </c>
      <c r="AL299" s="212">
        <v>6.75</v>
      </c>
      <c r="AM299" s="212"/>
    </row>
    <row r="300" spans="10:39" x14ac:dyDescent="0.3">
      <c r="J300" s="1">
        <v>57862</v>
      </c>
      <c r="K300" s="142">
        <v>1.72</v>
      </c>
      <c r="L300" s="142"/>
      <c r="M300" s="142"/>
      <c r="N300" s="142"/>
      <c r="O300" s="142">
        <v>4.67</v>
      </c>
      <c r="P300" s="35"/>
      <c r="Q300" s="35"/>
      <c r="S300" s="104">
        <v>3501</v>
      </c>
      <c r="T300" s="35" t="s">
        <v>0</v>
      </c>
      <c r="U300" s="35" t="s">
        <v>0</v>
      </c>
      <c r="V300" s="35" t="s">
        <v>0</v>
      </c>
      <c r="W300" s="35"/>
      <c r="X300" s="35"/>
      <c r="Y300" s="35"/>
      <c r="Z300" s="35" t="s">
        <v>0</v>
      </c>
      <c r="AA300" s="35" t="s">
        <v>0</v>
      </c>
      <c r="AB300" s="114">
        <v>36971</v>
      </c>
      <c r="AC300" s="51">
        <v>8</v>
      </c>
      <c r="AE300" s="218">
        <v>28307</v>
      </c>
      <c r="AF300" s="212">
        <v>5.19</v>
      </c>
      <c r="AG300" s="212">
        <v>5.94</v>
      </c>
      <c r="AH300" s="212">
        <v>6.51</v>
      </c>
      <c r="AI300" s="212">
        <v>6.84</v>
      </c>
      <c r="AJ300" s="212">
        <v>7.33</v>
      </c>
      <c r="AK300" s="212">
        <v>7.6</v>
      </c>
      <c r="AL300" s="212">
        <v>6.75</v>
      </c>
      <c r="AM300" s="212"/>
    </row>
    <row r="301" spans="10:39" x14ac:dyDescent="0.3">
      <c r="J301" s="1">
        <v>57954</v>
      </c>
      <c r="K301" s="142">
        <v>2.13</v>
      </c>
      <c r="L301" s="142"/>
      <c r="M301" s="142"/>
      <c r="N301" s="142"/>
      <c r="O301" s="142">
        <v>4.53</v>
      </c>
      <c r="P301" s="35"/>
      <c r="Q301" s="35"/>
      <c r="S301" s="104">
        <v>3532</v>
      </c>
      <c r="T301" s="35" t="s">
        <v>0</v>
      </c>
      <c r="U301" s="35" t="s">
        <v>0</v>
      </c>
      <c r="V301" s="35" t="s">
        <v>0</v>
      </c>
      <c r="W301" s="35"/>
      <c r="X301" s="35"/>
      <c r="Y301" s="35"/>
      <c r="Z301" s="35" t="s">
        <v>0</v>
      </c>
      <c r="AA301" s="35" t="s">
        <v>0</v>
      </c>
      <c r="AB301" s="114">
        <v>37000</v>
      </c>
      <c r="AC301" s="51">
        <v>7.5</v>
      </c>
      <c r="AE301" s="217">
        <v>28338</v>
      </c>
      <c r="AF301" s="212">
        <v>5.49</v>
      </c>
      <c r="AG301" s="212">
        <v>6.37</v>
      </c>
      <c r="AH301" s="212">
        <v>6.79</v>
      </c>
      <c r="AI301" s="212">
        <v>7.03</v>
      </c>
      <c r="AJ301" s="212">
        <v>7.4</v>
      </c>
      <c r="AK301" s="212">
        <v>7.64</v>
      </c>
      <c r="AL301" s="212">
        <v>6.83</v>
      </c>
      <c r="AM301" s="212"/>
    </row>
    <row r="302" spans="10:39" x14ac:dyDescent="0.3">
      <c r="J302" s="1">
        <v>58045</v>
      </c>
      <c r="K302" s="142">
        <v>3.21</v>
      </c>
      <c r="L302" s="142"/>
      <c r="M302" s="142"/>
      <c r="N302" s="142"/>
      <c r="O302" s="142">
        <v>4.92</v>
      </c>
      <c r="P302" s="35"/>
      <c r="Q302" s="35"/>
      <c r="S302" s="104">
        <v>3562</v>
      </c>
      <c r="T302" s="35" t="s">
        <v>0</v>
      </c>
      <c r="U302" s="35" t="s">
        <v>0</v>
      </c>
      <c r="V302" s="35" t="s">
        <v>0</v>
      </c>
      <c r="W302" s="35"/>
      <c r="X302" s="35"/>
      <c r="Y302" s="35"/>
      <c r="Z302" s="35" t="s">
        <v>0</v>
      </c>
      <c r="AA302" s="35" t="s">
        <v>0</v>
      </c>
      <c r="AB302" s="114">
        <v>37027</v>
      </c>
      <c r="AC302" s="51">
        <v>7</v>
      </c>
      <c r="AE302" s="216">
        <v>28369</v>
      </c>
      <c r="AF302" s="212">
        <v>5.81</v>
      </c>
      <c r="AG302" s="212">
        <v>6.53</v>
      </c>
      <c r="AH302" s="212">
        <v>6.84</v>
      </c>
      <c r="AI302" s="212">
        <v>7.04</v>
      </c>
      <c r="AJ302" s="212">
        <v>7.34</v>
      </c>
      <c r="AK302" s="212">
        <v>7.57</v>
      </c>
      <c r="AL302" s="212">
        <v>7.13</v>
      </c>
      <c r="AM302" s="212"/>
    </row>
    <row r="303" spans="10:39" x14ac:dyDescent="0.3">
      <c r="J303" s="1">
        <v>58135</v>
      </c>
      <c r="K303" s="142">
        <v>3.3</v>
      </c>
      <c r="L303" s="142"/>
      <c r="M303" s="142"/>
      <c r="N303" s="142"/>
      <c r="O303" s="142">
        <v>4.87</v>
      </c>
      <c r="P303" s="35"/>
      <c r="Q303" s="35"/>
      <c r="S303" s="104">
        <v>3593</v>
      </c>
      <c r="T303" s="35" t="s">
        <v>0</v>
      </c>
      <c r="U303" s="35" t="s">
        <v>0</v>
      </c>
      <c r="V303" s="35" t="s">
        <v>0</v>
      </c>
      <c r="W303" s="35"/>
      <c r="X303" s="35"/>
      <c r="Y303" s="35"/>
      <c r="Z303" s="35" t="s">
        <v>0</v>
      </c>
      <c r="AA303" s="35" t="s">
        <v>0</v>
      </c>
      <c r="AB303" s="114">
        <v>37070</v>
      </c>
      <c r="AC303" s="51">
        <v>6.75</v>
      </c>
      <c r="AE303" s="215">
        <v>28399</v>
      </c>
      <c r="AF303" s="212">
        <v>6.16</v>
      </c>
      <c r="AG303" s="212">
        <v>6.97</v>
      </c>
      <c r="AH303" s="212">
        <v>7.19</v>
      </c>
      <c r="AI303" s="212">
        <v>7.32</v>
      </c>
      <c r="AJ303" s="212">
        <v>7.52</v>
      </c>
      <c r="AK303" s="212">
        <v>7.71</v>
      </c>
      <c r="AL303" s="212">
        <v>7.52</v>
      </c>
      <c r="AM303" s="212"/>
    </row>
    <row r="304" spans="10:39" x14ac:dyDescent="0.3">
      <c r="J304" s="1">
        <v>58227</v>
      </c>
      <c r="K304" s="142">
        <v>3.6</v>
      </c>
      <c r="L304" s="142"/>
      <c r="M304" s="142"/>
      <c r="N304" s="142"/>
      <c r="O304" s="142">
        <v>4.8600000000000003</v>
      </c>
      <c r="P304" s="35"/>
      <c r="Q304" s="35"/>
      <c r="S304" s="104">
        <v>3623</v>
      </c>
      <c r="T304" s="35" t="s">
        <v>0</v>
      </c>
      <c r="U304" s="35" t="s">
        <v>0</v>
      </c>
      <c r="V304" s="35" t="s">
        <v>0</v>
      </c>
      <c r="W304" s="35"/>
      <c r="X304" s="35"/>
      <c r="Y304" s="35"/>
      <c r="Z304" s="35" t="s">
        <v>0</v>
      </c>
      <c r="AA304" s="35" t="s">
        <v>0</v>
      </c>
      <c r="AB304" s="114">
        <v>37125</v>
      </c>
      <c r="AC304" s="51">
        <v>6.5</v>
      </c>
      <c r="AE304" s="214">
        <v>28430</v>
      </c>
      <c r="AF304" s="212">
        <v>6.1</v>
      </c>
      <c r="AG304" s="212">
        <v>6.95</v>
      </c>
      <c r="AH304" s="212">
        <v>7.22</v>
      </c>
      <c r="AI304" s="212">
        <v>7.34</v>
      </c>
      <c r="AJ304" s="212">
        <v>7.58</v>
      </c>
      <c r="AK304" s="212">
        <v>7.76</v>
      </c>
      <c r="AL304" s="212">
        <v>7.75</v>
      </c>
      <c r="AM304" s="212"/>
    </row>
    <row r="305" spans="10:39" x14ac:dyDescent="0.3">
      <c r="J305" s="1">
        <v>58319</v>
      </c>
      <c r="K305" s="142">
        <v>4.1900000000000004</v>
      </c>
      <c r="L305" s="142"/>
      <c r="M305" s="142"/>
      <c r="N305" s="142"/>
      <c r="O305" s="142">
        <v>5.08</v>
      </c>
      <c r="P305" s="35"/>
      <c r="Q305" s="35"/>
      <c r="S305" s="104">
        <v>3654</v>
      </c>
      <c r="T305" s="35" t="s">
        <v>0</v>
      </c>
      <c r="U305" s="35" t="s">
        <v>0</v>
      </c>
      <c r="V305" s="35" t="s">
        <v>0</v>
      </c>
      <c r="W305" s="35"/>
      <c r="X305" s="35"/>
      <c r="Y305" s="35"/>
      <c r="Z305" s="35" t="s">
        <v>0</v>
      </c>
      <c r="AA305" s="35" t="s">
        <v>0</v>
      </c>
      <c r="AB305" s="114">
        <v>37152</v>
      </c>
      <c r="AC305" s="51">
        <v>6</v>
      </c>
      <c r="AE305" s="213">
        <v>28460</v>
      </c>
      <c r="AF305" s="212">
        <v>6.07</v>
      </c>
      <c r="AG305" s="212">
        <v>6.96</v>
      </c>
      <c r="AH305" s="212">
        <v>7.3</v>
      </c>
      <c r="AI305" s="212">
        <v>7.48</v>
      </c>
      <c r="AJ305" s="212">
        <v>7.69</v>
      </c>
      <c r="AK305" s="212">
        <v>7.87</v>
      </c>
      <c r="AL305" s="212">
        <v>7.75</v>
      </c>
      <c r="AM305" s="212"/>
    </row>
    <row r="306" spans="10:39" x14ac:dyDescent="0.3">
      <c r="J306" s="1">
        <v>58410</v>
      </c>
      <c r="K306" s="142">
        <v>4.76</v>
      </c>
      <c r="L306" s="142"/>
      <c r="M306" s="142"/>
      <c r="N306" s="142"/>
      <c r="O306" s="142">
        <v>5.28</v>
      </c>
      <c r="P306" s="35"/>
      <c r="Q306" s="35"/>
      <c r="S306" s="104">
        <v>3685</v>
      </c>
      <c r="T306" s="35" t="s">
        <v>0</v>
      </c>
      <c r="U306" s="35" t="s">
        <v>0</v>
      </c>
      <c r="V306" s="35" t="s">
        <v>0</v>
      </c>
      <c r="W306" s="35"/>
      <c r="X306" s="35"/>
      <c r="Y306" s="35"/>
      <c r="Z306" s="35" t="s">
        <v>0</v>
      </c>
      <c r="AA306" s="35" t="s">
        <v>0</v>
      </c>
      <c r="AB306" s="114">
        <v>37167</v>
      </c>
      <c r="AC306" s="51">
        <v>5.5</v>
      </c>
      <c r="AE306" s="224">
        <v>28491</v>
      </c>
      <c r="AF306" s="212">
        <v>6.44</v>
      </c>
      <c r="AG306" s="212">
        <v>7.28</v>
      </c>
      <c r="AH306" s="212">
        <v>7.61</v>
      </c>
      <c r="AI306" s="212">
        <v>7.77</v>
      </c>
      <c r="AJ306" s="212">
        <v>7.96</v>
      </c>
      <c r="AK306" s="212">
        <v>8.14</v>
      </c>
      <c r="AL306" s="212">
        <v>7.93</v>
      </c>
      <c r="AM306" s="212"/>
    </row>
    <row r="307" spans="10:39" x14ac:dyDescent="0.3">
      <c r="J307" s="1">
        <v>58501</v>
      </c>
      <c r="K307" s="142">
        <v>4.6900000000000004</v>
      </c>
      <c r="L307" s="142"/>
      <c r="M307" s="142"/>
      <c r="N307" s="142"/>
      <c r="O307" s="142">
        <v>5.34</v>
      </c>
      <c r="P307" s="35"/>
      <c r="Q307" s="35"/>
      <c r="S307" s="104">
        <v>3713</v>
      </c>
      <c r="T307" s="35" t="s">
        <v>0</v>
      </c>
      <c r="U307" s="35" t="s">
        <v>0</v>
      </c>
      <c r="V307" s="35" t="s">
        <v>0</v>
      </c>
      <c r="W307" s="35"/>
      <c r="X307" s="35"/>
      <c r="Y307" s="35"/>
      <c r="Z307" s="35" t="s">
        <v>0</v>
      </c>
      <c r="AA307" s="35" t="s">
        <v>0</v>
      </c>
      <c r="AB307" s="114">
        <v>37202</v>
      </c>
      <c r="AC307" s="51">
        <v>5</v>
      </c>
      <c r="AE307" s="223">
        <v>28522</v>
      </c>
      <c r="AF307" s="212">
        <v>6.45</v>
      </c>
      <c r="AG307" s="212">
        <v>7.34</v>
      </c>
      <c r="AH307" s="212">
        <v>7.67</v>
      </c>
      <c r="AI307" s="212">
        <v>7.83</v>
      </c>
      <c r="AJ307" s="212">
        <v>8.0299999999999994</v>
      </c>
      <c r="AK307" s="212">
        <v>8.2200000000000006</v>
      </c>
      <c r="AL307" s="212">
        <v>8</v>
      </c>
      <c r="AM307" s="212"/>
    </row>
    <row r="308" spans="10:39" x14ac:dyDescent="0.3">
      <c r="J308" s="1">
        <v>58593</v>
      </c>
      <c r="K308" s="142">
        <v>4.07</v>
      </c>
      <c r="L308" s="142"/>
      <c r="M308" s="142"/>
      <c r="N308" s="142"/>
      <c r="O308" s="142">
        <v>5.2</v>
      </c>
      <c r="P308" s="35"/>
      <c r="Q308" s="35"/>
      <c r="S308" s="104">
        <v>3744</v>
      </c>
      <c r="T308" s="35" t="s">
        <v>0</v>
      </c>
      <c r="U308" s="35" t="s">
        <v>0</v>
      </c>
      <c r="V308" s="35" t="s">
        <v>0</v>
      </c>
      <c r="W308" s="35"/>
      <c r="X308" s="35"/>
      <c r="Y308" s="35"/>
      <c r="Z308" s="35" t="s">
        <v>0</v>
      </c>
      <c r="AA308" s="35" t="s">
        <v>0</v>
      </c>
      <c r="AB308" s="114">
        <v>37237</v>
      </c>
      <c r="AC308" s="51">
        <v>4.75</v>
      </c>
      <c r="AE308" s="222">
        <v>28550</v>
      </c>
      <c r="AF308" s="212">
        <v>6.29</v>
      </c>
      <c r="AG308" s="212">
        <v>7.31</v>
      </c>
      <c r="AH308" s="212">
        <v>7.7</v>
      </c>
      <c r="AI308" s="212">
        <v>7.86</v>
      </c>
      <c r="AJ308" s="212">
        <v>8.0399999999999991</v>
      </c>
      <c r="AK308" s="212">
        <v>8.2100000000000009</v>
      </c>
      <c r="AL308" s="212">
        <v>8</v>
      </c>
      <c r="AM308" s="212"/>
    </row>
    <row r="309" spans="10:39" x14ac:dyDescent="0.3">
      <c r="J309" s="1">
        <v>58685</v>
      </c>
      <c r="K309" s="142">
        <v>3.37</v>
      </c>
      <c r="L309" s="142"/>
      <c r="M309" s="142"/>
      <c r="N309" s="142"/>
      <c r="O309" s="142">
        <v>5.22</v>
      </c>
      <c r="P309" s="35"/>
      <c r="Q309" s="35"/>
      <c r="S309" s="104">
        <v>3774</v>
      </c>
      <c r="T309" s="35" t="s">
        <v>0</v>
      </c>
      <c r="U309" s="35" t="s">
        <v>0</v>
      </c>
      <c r="V309" s="35" t="s">
        <v>0</v>
      </c>
      <c r="W309" s="35"/>
      <c r="X309" s="35"/>
      <c r="Y309" s="35"/>
      <c r="Z309" s="35" t="s">
        <v>0</v>
      </c>
      <c r="AA309" s="35" t="s">
        <v>0</v>
      </c>
      <c r="AB309" s="114">
        <v>37567</v>
      </c>
      <c r="AC309" s="51">
        <v>4.25</v>
      </c>
      <c r="AE309" s="221">
        <v>28581</v>
      </c>
      <c r="AF309" s="212">
        <v>6.29</v>
      </c>
      <c r="AG309" s="212">
        <v>7.45</v>
      </c>
      <c r="AH309" s="212">
        <v>7.85</v>
      </c>
      <c r="AI309" s="212">
        <v>7.98</v>
      </c>
      <c r="AJ309" s="212">
        <v>8.15</v>
      </c>
      <c r="AK309" s="212">
        <v>8.32</v>
      </c>
      <c r="AL309" s="212">
        <v>8</v>
      </c>
      <c r="AM309" s="212"/>
    </row>
    <row r="310" spans="10:39" x14ac:dyDescent="0.3">
      <c r="J310" s="1">
        <v>58776</v>
      </c>
      <c r="K310" s="142">
        <v>3.27</v>
      </c>
      <c r="L310" s="142"/>
      <c r="M310" s="142"/>
      <c r="N310" s="142"/>
      <c r="O310" s="142">
        <v>5.1100000000000003</v>
      </c>
      <c r="P310" s="35"/>
      <c r="Q310" s="35"/>
      <c r="S310" s="104">
        <v>3805</v>
      </c>
      <c r="T310" s="35" t="s">
        <v>0</v>
      </c>
      <c r="U310" s="35" t="s">
        <v>0</v>
      </c>
      <c r="V310" s="35" t="s">
        <v>0</v>
      </c>
      <c r="W310" s="35"/>
      <c r="X310" s="35"/>
      <c r="Y310" s="35"/>
      <c r="Z310" s="35" t="s">
        <v>0</v>
      </c>
      <c r="AA310" s="35" t="s">
        <v>0</v>
      </c>
      <c r="AB310" s="114">
        <v>37799</v>
      </c>
      <c r="AC310" s="51">
        <v>4</v>
      </c>
      <c r="AE310" s="220">
        <v>28611</v>
      </c>
      <c r="AF310" s="212">
        <v>6.41</v>
      </c>
      <c r="AG310" s="212">
        <v>7.82</v>
      </c>
      <c r="AH310" s="212">
        <v>8.07</v>
      </c>
      <c r="AI310" s="212">
        <v>8.18</v>
      </c>
      <c r="AJ310" s="212">
        <v>8.35</v>
      </c>
      <c r="AK310" s="212">
        <v>8.44</v>
      </c>
      <c r="AL310" s="212">
        <v>8.27</v>
      </c>
      <c r="AM310" s="212"/>
    </row>
    <row r="311" spans="10:39" x14ac:dyDescent="0.3">
      <c r="J311" s="1">
        <v>58866</v>
      </c>
      <c r="K311" s="142">
        <v>3.01</v>
      </c>
      <c r="L311" s="142"/>
      <c r="M311" s="142"/>
      <c r="N311" s="142"/>
      <c r="O311" s="142">
        <v>5.0999999999999996</v>
      </c>
      <c r="P311" s="35"/>
      <c r="Q311" s="35"/>
      <c r="S311" s="104">
        <v>3835</v>
      </c>
      <c r="T311" s="35" t="s">
        <v>0</v>
      </c>
      <c r="U311" s="35" t="s">
        <v>0</v>
      </c>
      <c r="V311" s="35" t="s">
        <v>0</v>
      </c>
      <c r="W311" s="35"/>
      <c r="X311" s="35"/>
      <c r="Y311" s="35"/>
      <c r="Z311" s="35" t="s">
        <v>0</v>
      </c>
      <c r="AA311" s="35" t="s">
        <v>0</v>
      </c>
      <c r="AB311" s="114">
        <v>38169</v>
      </c>
      <c r="AC311" s="51">
        <v>4.25</v>
      </c>
      <c r="AE311" s="219">
        <v>28642</v>
      </c>
      <c r="AF311" s="212">
        <v>6.73</v>
      </c>
      <c r="AG311" s="212">
        <v>8.09</v>
      </c>
      <c r="AH311" s="212">
        <v>8.3000000000000007</v>
      </c>
      <c r="AI311" s="212">
        <v>8.36</v>
      </c>
      <c r="AJ311" s="212">
        <v>8.4600000000000009</v>
      </c>
      <c r="AK311" s="212">
        <v>8.5299999999999994</v>
      </c>
      <c r="AL311" s="212">
        <v>8.6300000000000008</v>
      </c>
      <c r="AM311" s="212"/>
    </row>
    <row r="312" spans="10:39" x14ac:dyDescent="0.3">
      <c r="J312" s="1">
        <v>58958</v>
      </c>
      <c r="K312" s="142">
        <v>2.86</v>
      </c>
      <c r="L312" s="142"/>
      <c r="M312" s="142"/>
      <c r="N312" s="142"/>
      <c r="O312" s="142">
        <v>5.01</v>
      </c>
      <c r="P312" s="35"/>
      <c r="Q312" s="35"/>
      <c r="S312" s="104">
        <v>3866</v>
      </c>
      <c r="T312" s="35" t="s">
        <v>0</v>
      </c>
      <c r="U312" s="35" t="s">
        <v>0</v>
      </c>
      <c r="V312" s="35" t="s">
        <v>0</v>
      </c>
      <c r="W312" s="35"/>
      <c r="X312" s="35"/>
      <c r="Y312" s="35"/>
      <c r="Z312" s="35" t="s">
        <v>0</v>
      </c>
      <c r="AA312" s="35" t="s">
        <v>0</v>
      </c>
      <c r="AB312" s="114">
        <v>38210</v>
      </c>
      <c r="AC312" s="51">
        <v>4.5</v>
      </c>
      <c r="AE312" s="218">
        <v>28672</v>
      </c>
      <c r="AF312" s="212">
        <v>7.01</v>
      </c>
      <c r="AG312" s="212">
        <v>8.39</v>
      </c>
      <c r="AH312" s="212">
        <v>8.5399999999999991</v>
      </c>
      <c r="AI312" s="212">
        <v>8.5399999999999991</v>
      </c>
      <c r="AJ312" s="212">
        <v>8.64</v>
      </c>
      <c r="AK312" s="212">
        <v>8.69</v>
      </c>
      <c r="AL312" s="212">
        <v>9</v>
      </c>
      <c r="AM312" s="212"/>
    </row>
    <row r="313" spans="10:39" x14ac:dyDescent="0.3">
      <c r="J313" s="1">
        <v>59050</v>
      </c>
      <c r="K313" s="142">
        <v>2.9</v>
      </c>
      <c r="L313" s="142"/>
      <c r="M313" s="142"/>
      <c r="N313" s="142"/>
      <c r="O313" s="142">
        <v>5.09</v>
      </c>
      <c r="P313" s="35"/>
      <c r="Q313" s="35"/>
      <c r="S313" s="104">
        <v>3897</v>
      </c>
      <c r="T313" s="35" t="s">
        <v>0</v>
      </c>
      <c r="U313" s="35" t="s">
        <v>0</v>
      </c>
      <c r="V313" s="35" t="s">
        <v>0</v>
      </c>
      <c r="W313" s="35"/>
      <c r="X313" s="35"/>
      <c r="Y313" s="35"/>
      <c r="Z313" s="35" t="s">
        <v>0</v>
      </c>
      <c r="AA313" s="35" t="s">
        <v>0</v>
      </c>
      <c r="AB313" s="114">
        <v>38251</v>
      </c>
      <c r="AC313" s="51">
        <v>4.75</v>
      </c>
      <c r="AE313" s="217">
        <v>28703</v>
      </c>
      <c r="AF313" s="212">
        <v>7.08</v>
      </c>
      <c r="AG313" s="212">
        <v>8.31</v>
      </c>
      <c r="AH313" s="212">
        <v>8.33</v>
      </c>
      <c r="AI313" s="212">
        <v>8.33</v>
      </c>
      <c r="AJ313" s="212">
        <v>8.41</v>
      </c>
      <c r="AK313" s="212">
        <v>8.4499999999999993</v>
      </c>
      <c r="AL313" s="212">
        <v>9.01</v>
      </c>
      <c r="AM313" s="212"/>
    </row>
    <row r="314" spans="10:39" x14ac:dyDescent="0.3">
      <c r="J314" s="1">
        <v>59141</v>
      </c>
      <c r="K314" s="142">
        <v>3.06</v>
      </c>
      <c r="L314" s="142"/>
      <c r="M314" s="142"/>
      <c r="N314" s="142"/>
      <c r="O314" s="142">
        <v>5.13</v>
      </c>
      <c r="P314" s="35"/>
      <c r="Q314" s="35"/>
      <c r="S314" s="104">
        <v>3927</v>
      </c>
      <c r="T314" s="35" t="s">
        <v>0</v>
      </c>
      <c r="U314" s="35" t="s">
        <v>0</v>
      </c>
      <c r="V314" s="35" t="s">
        <v>0</v>
      </c>
      <c r="W314" s="35"/>
      <c r="X314" s="35"/>
      <c r="Y314" s="35"/>
      <c r="Z314" s="35" t="s">
        <v>0</v>
      </c>
      <c r="AA314" s="35" t="s">
        <v>0</v>
      </c>
      <c r="AB314" s="114">
        <v>38301</v>
      </c>
      <c r="AC314" s="51">
        <v>5</v>
      </c>
      <c r="AE314" s="216">
        <v>28734</v>
      </c>
      <c r="AF314" s="212">
        <v>7.85</v>
      </c>
      <c r="AG314" s="212">
        <v>8.64</v>
      </c>
      <c r="AH314" s="212">
        <v>8.41</v>
      </c>
      <c r="AI314" s="212">
        <v>8.43</v>
      </c>
      <c r="AJ314" s="212">
        <v>8.42</v>
      </c>
      <c r="AK314" s="212">
        <v>8.4700000000000006</v>
      </c>
      <c r="AL314" s="212">
        <v>9.41</v>
      </c>
      <c r="AM314" s="212"/>
    </row>
    <row r="315" spans="10:39" x14ac:dyDescent="0.3">
      <c r="J315" s="1">
        <v>59231</v>
      </c>
      <c r="K315" s="142">
        <v>3.24</v>
      </c>
      <c r="L315" s="142"/>
      <c r="M315" s="142"/>
      <c r="N315" s="142"/>
      <c r="O315" s="142">
        <v>5.08</v>
      </c>
      <c r="P315" s="35"/>
      <c r="Q315" s="35"/>
      <c r="S315" s="104">
        <v>3958</v>
      </c>
      <c r="T315" s="35" t="s">
        <v>0</v>
      </c>
      <c r="U315" s="35" t="s">
        <v>0</v>
      </c>
      <c r="V315" s="35" t="s">
        <v>0</v>
      </c>
      <c r="W315" s="35"/>
      <c r="X315" s="35"/>
      <c r="Y315" s="35"/>
      <c r="Z315" s="35" t="s">
        <v>0</v>
      </c>
      <c r="AA315" s="35" t="s">
        <v>0</v>
      </c>
      <c r="AB315" s="114">
        <v>38336</v>
      </c>
      <c r="AC315" s="51">
        <v>5.25</v>
      </c>
      <c r="AE315" s="215">
        <v>28764</v>
      </c>
      <c r="AF315" s="212">
        <v>7.99</v>
      </c>
      <c r="AG315" s="212">
        <v>9.14</v>
      </c>
      <c r="AH315" s="212">
        <v>8.6199999999999992</v>
      </c>
      <c r="AI315" s="212">
        <v>8.61</v>
      </c>
      <c r="AJ315" s="212">
        <v>8.64</v>
      </c>
      <c r="AK315" s="212">
        <v>8.69</v>
      </c>
      <c r="AL315" s="212">
        <v>9.94</v>
      </c>
      <c r="AM315" s="212"/>
    </row>
    <row r="316" spans="10:39" x14ac:dyDescent="0.3">
      <c r="J316" s="1">
        <v>59323</v>
      </c>
      <c r="K316" s="142">
        <v>3.2</v>
      </c>
      <c r="L316" s="142"/>
      <c r="M316" s="142"/>
      <c r="N316" s="142"/>
      <c r="O316" s="142">
        <v>5.0199999999999996</v>
      </c>
      <c r="P316" s="35"/>
      <c r="Q316" s="35"/>
      <c r="S316" s="104">
        <v>3988</v>
      </c>
      <c r="T316" s="35" t="s">
        <v>0</v>
      </c>
      <c r="U316" s="35" t="s">
        <v>0</v>
      </c>
      <c r="V316" s="35" t="s">
        <v>0</v>
      </c>
      <c r="W316" s="35"/>
      <c r="X316" s="35"/>
      <c r="Y316" s="35"/>
      <c r="Z316" s="35" t="s">
        <v>0</v>
      </c>
      <c r="AA316" s="35" t="s">
        <v>0</v>
      </c>
      <c r="AB316" s="114">
        <v>38385</v>
      </c>
      <c r="AC316" s="51">
        <v>5.5</v>
      </c>
      <c r="AE316" s="214">
        <v>28795</v>
      </c>
      <c r="AF316" s="212">
        <v>8.64</v>
      </c>
      <c r="AG316" s="212">
        <v>10.01</v>
      </c>
      <c r="AH316" s="212">
        <v>9.0399999999999991</v>
      </c>
      <c r="AI316" s="212">
        <v>8.84</v>
      </c>
      <c r="AJ316" s="212">
        <v>8.81</v>
      </c>
      <c r="AK316" s="212">
        <v>8.75</v>
      </c>
      <c r="AL316" s="212">
        <v>10.94</v>
      </c>
      <c r="AM316" s="212"/>
    </row>
    <row r="317" spans="10:39" x14ac:dyDescent="0.3">
      <c r="J317" s="1">
        <v>59415</v>
      </c>
      <c r="K317" s="142">
        <v>3.33</v>
      </c>
      <c r="L317" s="142"/>
      <c r="M317" s="142"/>
      <c r="N317" s="142"/>
      <c r="O317" s="142">
        <v>5.05</v>
      </c>
      <c r="P317" s="35"/>
      <c r="Q317" s="35"/>
      <c r="S317" s="104">
        <v>4019</v>
      </c>
      <c r="T317" s="35" t="s">
        <v>0</v>
      </c>
      <c r="U317" s="35" t="s">
        <v>0</v>
      </c>
      <c r="V317" s="35" t="s">
        <v>0</v>
      </c>
      <c r="W317" s="35"/>
      <c r="X317" s="35"/>
      <c r="Y317" s="35"/>
      <c r="Z317" s="35" t="s">
        <v>0</v>
      </c>
      <c r="AA317" s="35" t="s">
        <v>0</v>
      </c>
      <c r="AB317" s="114">
        <v>38433</v>
      </c>
      <c r="AC317" s="51">
        <v>5.75</v>
      </c>
      <c r="AE317" s="213">
        <v>28825</v>
      </c>
      <c r="AF317" s="212">
        <v>9.08</v>
      </c>
      <c r="AG317" s="212">
        <v>10.3</v>
      </c>
      <c r="AH317" s="212">
        <v>9.33</v>
      </c>
      <c r="AI317" s="212">
        <v>9.08</v>
      </c>
      <c r="AJ317" s="212">
        <v>9.01</v>
      </c>
      <c r="AK317" s="212">
        <v>8.9</v>
      </c>
      <c r="AL317" s="212">
        <v>11.55</v>
      </c>
      <c r="AM317" s="212"/>
    </row>
    <row r="318" spans="10:39" x14ac:dyDescent="0.3">
      <c r="J318" s="1">
        <v>59506</v>
      </c>
      <c r="K318" s="142">
        <v>3.26</v>
      </c>
      <c r="L318" s="142"/>
      <c r="M318" s="142"/>
      <c r="N318" s="142"/>
      <c r="O318" s="142">
        <v>4.99</v>
      </c>
      <c r="P318" s="35"/>
      <c r="Q318" s="35"/>
      <c r="S318" s="104">
        <v>4050</v>
      </c>
      <c r="T318" s="35" t="s">
        <v>0</v>
      </c>
      <c r="U318" s="35" t="s">
        <v>0</v>
      </c>
      <c r="V318" s="35" t="s">
        <v>0</v>
      </c>
      <c r="W318" s="35"/>
      <c r="X318" s="35"/>
      <c r="Y318" s="35"/>
      <c r="Z318" s="35" t="s">
        <v>0</v>
      </c>
      <c r="AA318" s="35" t="s">
        <v>0</v>
      </c>
      <c r="AB318" s="114">
        <v>38475</v>
      </c>
      <c r="AC318" s="51">
        <v>6</v>
      </c>
      <c r="AE318" s="224">
        <v>28856</v>
      </c>
      <c r="AF318" s="212">
        <v>9.35</v>
      </c>
      <c r="AG318" s="212">
        <v>10.41</v>
      </c>
      <c r="AH318" s="212">
        <v>9.5</v>
      </c>
      <c r="AI318" s="212">
        <v>9.1999999999999993</v>
      </c>
      <c r="AJ318" s="212">
        <v>9.1</v>
      </c>
      <c r="AK318" s="212">
        <v>8.98</v>
      </c>
      <c r="AL318" s="212">
        <v>11.75</v>
      </c>
      <c r="AM318" s="212"/>
    </row>
    <row r="319" spans="10:39" x14ac:dyDescent="0.3">
      <c r="J319" s="1">
        <v>59596</v>
      </c>
      <c r="K319" s="142">
        <v>3.31</v>
      </c>
      <c r="L319" s="142"/>
      <c r="M319" s="142"/>
      <c r="N319" s="142"/>
      <c r="O319" s="142">
        <v>4.91</v>
      </c>
      <c r="P319" s="35"/>
      <c r="Q319" s="35"/>
      <c r="S319" s="104">
        <v>4078</v>
      </c>
      <c r="T319" s="35" t="s">
        <v>0</v>
      </c>
      <c r="U319" s="35" t="s">
        <v>0</v>
      </c>
      <c r="V319" s="35" t="s">
        <v>0</v>
      </c>
      <c r="W319" s="35"/>
      <c r="X319" s="35"/>
      <c r="Y319" s="35"/>
      <c r="Z319" s="35" t="s">
        <v>0</v>
      </c>
      <c r="AA319" s="35" t="s">
        <v>0</v>
      </c>
      <c r="AB319" s="114">
        <v>38533</v>
      </c>
      <c r="AC319" s="51">
        <v>6.25</v>
      </c>
      <c r="AE319" s="223">
        <v>28887</v>
      </c>
      <c r="AF319" s="212">
        <v>9.32</v>
      </c>
      <c r="AG319" s="212">
        <v>10.24</v>
      </c>
      <c r="AH319" s="212">
        <v>9.2899999999999991</v>
      </c>
      <c r="AI319" s="212">
        <v>9.1300000000000008</v>
      </c>
      <c r="AJ319" s="212">
        <v>9.1</v>
      </c>
      <c r="AK319" s="212">
        <v>9.0299999999999994</v>
      </c>
      <c r="AL319" s="212">
        <v>11.75</v>
      </c>
      <c r="AM319" s="212"/>
    </row>
    <row r="320" spans="10:39" x14ac:dyDescent="0.3">
      <c r="J320" s="1">
        <v>59688</v>
      </c>
      <c r="K320" s="142">
        <v>3.32</v>
      </c>
      <c r="L320" s="142"/>
      <c r="M320" s="142"/>
      <c r="N320" s="142"/>
      <c r="O320" s="142">
        <v>4.87</v>
      </c>
      <c r="P320" s="35"/>
      <c r="Q320" s="35"/>
      <c r="S320" s="104">
        <v>4109</v>
      </c>
      <c r="T320" s="35" t="s">
        <v>0</v>
      </c>
      <c r="U320" s="35" t="s">
        <v>0</v>
      </c>
      <c r="V320" s="35" t="s">
        <v>0</v>
      </c>
      <c r="W320" s="35"/>
      <c r="X320" s="35"/>
      <c r="Y320" s="35"/>
      <c r="Z320" s="35" t="s">
        <v>0</v>
      </c>
      <c r="AA320" s="35" t="s">
        <v>0</v>
      </c>
      <c r="AB320" s="114">
        <v>38573</v>
      </c>
      <c r="AC320" s="51">
        <v>6.5</v>
      </c>
      <c r="AE320" s="222">
        <v>28915</v>
      </c>
      <c r="AF320" s="212">
        <v>9.48</v>
      </c>
      <c r="AG320" s="212">
        <v>10.25</v>
      </c>
      <c r="AH320" s="212">
        <v>9.3800000000000008</v>
      </c>
      <c r="AI320" s="212">
        <v>9.1999999999999993</v>
      </c>
      <c r="AJ320" s="212">
        <v>9.1199999999999992</v>
      </c>
      <c r="AK320" s="212">
        <v>9.08</v>
      </c>
      <c r="AL320" s="212">
        <v>11.75</v>
      </c>
      <c r="AM320" s="212"/>
    </row>
    <row r="321" spans="10:39" x14ac:dyDescent="0.3">
      <c r="J321" s="1">
        <v>59780</v>
      </c>
      <c r="K321" s="142">
        <v>3.7</v>
      </c>
      <c r="L321" s="142"/>
      <c r="M321" s="142"/>
      <c r="N321" s="142"/>
      <c r="O321" s="142">
        <v>4.84</v>
      </c>
      <c r="P321" s="35"/>
      <c r="Q321" s="35"/>
      <c r="S321" s="104">
        <v>4139</v>
      </c>
      <c r="T321" s="35" t="s">
        <v>0</v>
      </c>
      <c r="U321" s="35" t="s">
        <v>0</v>
      </c>
      <c r="V321" s="35" t="s">
        <v>0</v>
      </c>
      <c r="W321" s="35"/>
      <c r="X321" s="35"/>
      <c r="Y321" s="35"/>
      <c r="Z321" s="35" t="s">
        <v>0</v>
      </c>
      <c r="AA321" s="35" t="s">
        <v>0</v>
      </c>
      <c r="AB321" s="114">
        <v>38615</v>
      </c>
      <c r="AC321" s="51">
        <v>6.75</v>
      </c>
      <c r="AE321" s="221">
        <v>28946</v>
      </c>
      <c r="AF321" s="212">
        <v>9.4600000000000009</v>
      </c>
      <c r="AG321" s="212">
        <v>10.119999999999999</v>
      </c>
      <c r="AH321" s="212">
        <v>9.43</v>
      </c>
      <c r="AI321" s="212">
        <v>9.25</v>
      </c>
      <c r="AJ321" s="212">
        <v>9.18</v>
      </c>
      <c r="AK321" s="212">
        <v>9.1199999999999992</v>
      </c>
      <c r="AL321" s="212">
        <v>11.75</v>
      </c>
      <c r="AM321" s="212"/>
    </row>
    <row r="322" spans="10:39" x14ac:dyDescent="0.3">
      <c r="J322" s="1">
        <v>59871</v>
      </c>
      <c r="K322" s="142">
        <v>3.91</v>
      </c>
      <c r="L322" s="142"/>
      <c r="M322" s="142"/>
      <c r="N322" s="142"/>
      <c r="O322" s="142">
        <v>4.83</v>
      </c>
      <c r="P322" s="35"/>
      <c r="Q322" s="35"/>
      <c r="S322" s="104">
        <v>4170</v>
      </c>
      <c r="T322" s="35" t="s">
        <v>0</v>
      </c>
      <c r="U322" s="35" t="s">
        <v>0</v>
      </c>
      <c r="V322" s="35" t="s">
        <v>0</v>
      </c>
      <c r="W322" s="35"/>
      <c r="X322" s="35"/>
      <c r="Y322" s="35"/>
      <c r="Z322" s="35" t="s">
        <v>0</v>
      </c>
      <c r="AA322" s="35" t="s">
        <v>0</v>
      </c>
      <c r="AB322" s="114">
        <v>38657</v>
      </c>
      <c r="AC322" s="51">
        <v>7</v>
      </c>
      <c r="AE322" s="220">
        <v>28976</v>
      </c>
      <c r="AF322" s="212">
        <v>9.61</v>
      </c>
      <c r="AG322" s="212">
        <v>10.119999999999999</v>
      </c>
      <c r="AH322" s="212">
        <v>9.42</v>
      </c>
      <c r="AI322" s="212">
        <v>9.24</v>
      </c>
      <c r="AJ322" s="212">
        <v>9.25</v>
      </c>
      <c r="AK322" s="212">
        <v>9.2100000000000009</v>
      </c>
      <c r="AL322" s="212">
        <v>11.75</v>
      </c>
      <c r="AM322" s="212"/>
    </row>
    <row r="323" spans="10:39" x14ac:dyDescent="0.3">
      <c r="J323" s="1">
        <v>59962</v>
      </c>
      <c r="K323" s="142">
        <v>3.95</v>
      </c>
      <c r="L323" s="142"/>
      <c r="M323" s="142"/>
      <c r="N323" s="142"/>
      <c r="O323" s="142">
        <v>4.83</v>
      </c>
      <c r="P323" s="35"/>
      <c r="Q323" s="35"/>
      <c r="S323" s="104">
        <v>4200</v>
      </c>
      <c r="T323" s="35" t="s">
        <v>0</v>
      </c>
      <c r="U323" s="35" t="s">
        <v>0</v>
      </c>
      <c r="V323" s="35" t="s">
        <v>0</v>
      </c>
      <c r="W323" s="35"/>
      <c r="X323" s="35"/>
      <c r="Y323" s="35"/>
      <c r="Z323" s="35" t="s">
        <v>0</v>
      </c>
      <c r="AA323" s="35" t="s">
        <v>0</v>
      </c>
      <c r="AB323" s="114">
        <v>38699</v>
      </c>
      <c r="AC323" s="51">
        <v>7.25</v>
      </c>
      <c r="AE323" s="219">
        <v>29007</v>
      </c>
      <c r="AF323" s="212">
        <v>9.06</v>
      </c>
      <c r="AG323" s="212">
        <v>9.57</v>
      </c>
      <c r="AH323" s="212">
        <v>8.9499999999999993</v>
      </c>
      <c r="AI323" s="212">
        <v>8.85</v>
      </c>
      <c r="AJ323" s="212">
        <v>8.91</v>
      </c>
      <c r="AK323" s="212">
        <v>8.91</v>
      </c>
      <c r="AL323" s="212">
        <v>11.65</v>
      </c>
      <c r="AM323" s="212"/>
    </row>
    <row r="324" spans="10:39" x14ac:dyDescent="0.3">
      <c r="J324" s="1">
        <v>60054</v>
      </c>
      <c r="K324" s="142">
        <v>3.93</v>
      </c>
      <c r="L324" s="142"/>
      <c r="M324" s="142"/>
      <c r="N324" s="142"/>
      <c r="O324" s="142">
        <v>4.8499999999999996</v>
      </c>
      <c r="P324" s="35"/>
      <c r="Q324" s="35"/>
      <c r="S324" s="104">
        <v>4231</v>
      </c>
      <c r="T324" s="35" t="s">
        <v>0</v>
      </c>
      <c r="U324" s="35" t="s">
        <v>0</v>
      </c>
      <c r="V324" s="35" t="s">
        <v>0</v>
      </c>
      <c r="W324" s="35"/>
      <c r="X324" s="35"/>
      <c r="Y324" s="35"/>
      <c r="Z324" s="35" t="s">
        <v>0</v>
      </c>
      <c r="AA324" s="35" t="s">
        <v>0</v>
      </c>
      <c r="AB324" s="114">
        <v>38748</v>
      </c>
      <c r="AC324" s="51">
        <v>7.5</v>
      </c>
      <c r="AE324" s="218">
        <v>29037</v>
      </c>
      <c r="AF324" s="212">
        <v>9.24</v>
      </c>
      <c r="AG324" s="212">
        <v>9.64</v>
      </c>
      <c r="AH324" s="212">
        <v>8.94</v>
      </c>
      <c r="AI324" s="212">
        <v>8.9</v>
      </c>
      <c r="AJ324" s="212">
        <v>8.9499999999999993</v>
      </c>
      <c r="AK324" s="212">
        <v>8.92</v>
      </c>
      <c r="AL324" s="212">
        <v>11.54</v>
      </c>
      <c r="AM324" s="212"/>
    </row>
    <row r="325" spans="10:39" x14ac:dyDescent="0.3">
      <c r="J325" s="1">
        <v>60146</v>
      </c>
      <c r="K325" s="142">
        <v>3.91</v>
      </c>
      <c r="L325" s="142"/>
      <c r="M325" s="142"/>
      <c r="N325" s="142"/>
      <c r="O325" s="142">
        <v>4.83</v>
      </c>
      <c r="P325" s="35"/>
      <c r="Q325" s="35"/>
      <c r="S325" s="104">
        <v>4262</v>
      </c>
      <c r="T325" s="35" t="s">
        <v>0</v>
      </c>
      <c r="U325" s="35" t="s">
        <v>0</v>
      </c>
      <c r="V325" s="35" t="s">
        <v>0</v>
      </c>
      <c r="W325" s="35"/>
      <c r="X325" s="35"/>
      <c r="Y325" s="35"/>
      <c r="Z325" s="35" t="s">
        <v>0</v>
      </c>
      <c r="AA325" s="35" t="s">
        <v>0</v>
      </c>
      <c r="AB325" s="114">
        <v>38804</v>
      </c>
      <c r="AC325" s="51">
        <v>7.75</v>
      </c>
      <c r="AE325" s="217">
        <v>29068</v>
      </c>
      <c r="AF325" s="212">
        <v>9.52</v>
      </c>
      <c r="AG325" s="212">
        <v>9.98</v>
      </c>
      <c r="AH325" s="212">
        <v>9.14</v>
      </c>
      <c r="AI325" s="212">
        <v>9.06</v>
      </c>
      <c r="AJ325" s="212">
        <v>9.0299999999999994</v>
      </c>
      <c r="AK325" s="212">
        <v>8.9700000000000006</v>
      </c>
      <c r="AL325" s="212">
        <v>11.91</v>
      </c>
      <c r="AM325" s="212"/>
    </row>
    <row r="326" spans="10:39" x14ac:dyDescent="0.3">
      <c r="J326" s="1">
        <v>60237</v>
      </c>
      <c r="K326" s="142">
        <v>4.0599999999999996</v>
      </c>
      <c r="L326" s="142"/>
      <c r="M326" s="142"/>
      <c r="N326" s="142"/>
      <c r="O326" s="142">
        <v>4.53</v>
      </c>
      <c r="P326" s="35"/>
      <c r="Q326" s="35"/>
      <c r="S326" s="104">
        <v>4292</v>
      </c>
      <c r="T326" s="35" t="s">
        <v>0</v>
      </c>
      <c r="U326" s="35" t="s">
        <v>0</v>
      </c>
      <c r="V326" s="35" t="s">
        <v>0</v>
      </c>
      <c r="W326" s="35"/>
      <c r="X326" s="35"/>
      <c r="Y326" s="35"/>
      <c r="Z326" s="35" t="s">
        <v>0</v>
      </c>
      <c r="AA326" s="35" t="s">
        <v>0</v>
      </c>
      <c r="AB326" s="114">
        <v>38847</v>
      </c>
      <c r="AC326" s="51">
        <v>8</v>
      </c>
      <c r="AE326" s="216">
        <v>29099</v>
      </c>
      <c r="AF326" s="212">
        <v>10.26</v>
      </c>
      <c r="AG326" s="212">
        <v>10.84</v>
      </c>
      <c r="AH326" s="212">
        <v>9.69</v>
      </c>
      <c r="AI326" s="212">
        <v>9.41</v>
      </c>
      <c r="AJ326" s="212">
        <v>9.33</v>
      </c>
      <c r="AK326" s="212">
        <v>9.2100000000000009</v>
      </c>
      <c r="AL326" s="212">
        <v>12.9</v>
      </c>
      <c r="AM326" s="212"/>
    </row>
    <row r="327" spans="10:39" x14ac:dyDescent="0.3">
      <c r="J327" s="1">
        <v>60327</v>
      </c>
      <c r="K327" s="142">
        <v>4.3</v>
      </c>
      <c r="L327" s="142"/>
      <c r="M327" s="142"/>
      <c r="N327" s="142"/>
      <c r="O327" s="142">
        <v>4.8</v>
      </c>
      <c r="P327" s="35"/>
      <c r="Q327" s="35"/>
      <c r="S327" s="104">
        <v>4323</v>
      </c>
      <c r="T327" s="35" t="s">
        <v>0</v>
      </c>
      <c r="U327" s="35" t="s">
        <v>0</v>
      </c>
      <c r="V327" s="35" t="s">
        <v>0</v>
      </c>
      <c r="W327" s="35"/>
      <c r="X327" s="35"/>
      <c r="Y327" s="35"/>
      <c r="Z327" s="35" t="s">
        <v>0</v>
      </c>
      <c r="AA327" s="35" t="s">
        <v>0</v>
      </c>
      <c r="AB327" s="114">
        <v>38897</v>
      </c>
      <c r="AC327" s="51">
        <v>8.25</v>
      </c>
      <c r="AE327" s="215">
        <v>29129</v>
      </c>
      <c r="AF327" s="212">
        <v>11.7</v>
      </c>
      <c r="AG327" s="212">
        <v>12.44</v>
      </c>
      <c r="AH327" s="212">
        <v>10.95</v>
      </c>
      <c r="AI327" s="212">
        <v>10.63</v>
      </c>
      <c r="AJ327" s="212">
        <v>10.3</v>
      </c>
      <c r="AK327" s="212">
        <v>9.99</v>
      </c>
      <c r="AL327" s="212">
        <v>14.39</v>
      </c>
      <c r="AM327" s="212"/>
    </row>
    <row r="328" spans="10:39" x14ac:dyDescent="0.3">
      <c r="J328" s="1">
        <v>60419</v>
      </c>
      <c r="K328" s="142">
        <v>4.38</v>
      </c>
      <c r="L328" s="142"/>
      <c r="M328" s="142"/>
      <c r="N328" s="142"/>
      <c r="O328" s="142">
        <v>4.8</v>
      </c>
      <c r="P328" s="35"/>
      <c r="Q328" s="35"/>
      <c r="S328" s="104">
        <v>4353</v>
      </c>
      <c r="T328" s="35" t="s">
        <v>0</v>
      </c>
      <c r="U328" s="35" t="s">
        <v>0</v>
      </c>
      <c r="V328" s="35" t="s">
        <v>0</v>
      </c>
      <c r="W328" s="35"/>
      <c r="X328" s="35"/>
      <c r="Y328" s="35"/>
      <c r="Z328" s="35" t="s">
        <v>0</v>
      </c>
      <c r="AA328" s="35" t="s">
        <v>0</v>
      </c>
      <c r="AB328" s="114">
        <v>39343</v>
      </c>
      <c r="AC328" s="51">
        <v>7.75</v>
      </c>
      <c r="AE328" s="214">
        <v>29160</v>
      </c>
      <c r="AF328" s="212">
        <v>11.79</v>
      </c>
      <c r="AG328" s="212">
        <v>12.39</v>
      </c>
      <c r="AH328" s="212">
        <v>11.18</v>
      </c>
      <c r="AI328" s="212">
        <v>10.93</v>
      </c>
      <c r="AJ328" s="212">
        <v>10.65</v>
      </c>
      <c r="AK328" s="212">
        <v>10.37</v>
      </c>
      <c r="AL328" s="212">
        <v>15.55</v>
      </c>
      <c r="AM328" s="212"/>
    </row>
    <row r="329" spans="10:39" x14ac:dyDescent="0.3">
      <c r="J329" s="1">
        <v>60511</v>
      </c>
      <c r="K329" s="142">
        <v>4.38</v>
      </c>
      <c r="L329" s="142"/>
      <c r="M329" s="142"/>
      <c r="N329" s="142"/>
      <c r="O329" s="142">
        <v>4.88</v>
      </c>
      <c r="P329" s="35"/>
      <c r="Q329" s="35"/>
      <c r="S329" s="104">
        <v>4384</v>
      </c>
      <c r="T329" s="35" t="s">
        <v>0</v>
      </c>
      <c r="U329" s="35" t="s">
        <v>0</v>
      </c>
      <c r="V329" s="35" t="s">
        <v>0</v>
      </c>
      <c r="W329" s="35"/>
      <c r="X329" s="35"/>
      <c r="Y329" s="35"/>
      <c r="Z329" s="35" t="s">
        <v>0</v>
      </c>
      <c r="AA329" s="35" t="s">
        <v>0</v>
      </c>
      <c r="AB329" s="114">
        <v>39386</v>
      </c>
      <c r="AC329" s="51">
        <v>7.5</v>
      </c>
      <c r="AE329" s="213">
        <v>29190</v>
      </c>
      <c r="AF329" s="212">
        <v>12.04</v>
      </c>
      <c r="AG329" s="212">
        <v>11.98</v>
      </c>
      <c r="AH329" s="212">
        <v>10.71</v>
      </c>
      <c r="AI329" s="212">
        <v>10.42</v>
      </c>
      <c r="AJ329" s="212">
        <v>10.39</v>
      </c>
      <c r="AK329" s="212">
        <v>10.18</v>
      </c>
      <c r="AL329" s="212">
        <v>15.3</v>
      </c>
      <c r="AM329" s="212"/>
    </row>
    <row r="330" spans="10:39" x14ac:dyDescent="0.3">
      <c r="J330" s="1">
        <v>60602</v>
      </c>
      <c r="K330" s="142">
        <v>4.47</v>
      </c>
      <c r="L330" s="142"/>
      <c r="M330" s="142"/>
      <c r="N330" s="142"/>
      <c r="O330" s="142">
        <v>4.93</v>
      </c>
      <c r="P330" s="35"/>
      <c r="Q330" s="35"/>
      <c r="S330" s="104">
        <v>4415</v>
      </c>
      <c r="T330" s="35" t="s">
        <v>0</v>
      </c>
      <c r="U330" s="35" t="s">
        <v>0</v>
      </c>
      <c r="V330" s="35" t="s">
        <v>0</v>
      </c>
      <c r="W330" s="35"/>
      <c r="X330" s="35"/>
      <c r="Y330" s="35"/>
      <c r="Z330" s="35" t="s">
        <v>0</v>
      </c>
      <c r="AA330" s="35" t="s">
        <v>0</v>
      </c>
      <c r="AB330" s="114">
        <v>39427</v>
      </c>
      <c r="AC330" s="51">
        <v>7.25</v>
      </c>
      <c r="AE330" s="224">
        <v>29221</v>
      </c>
      <c r="AF330" s="212">
        <v>12</v>
      </c>
      <c r="AG330" s="212">
        <v>12.06</v>
      </c>
      <c r="AH330" s="212">
        <v>10.88</v>
      </c>
      <c r="AI330" s="212">
        <v>10.74</v>
      </c>
      <c r="AJ330" s="212">
        <v>10.8</v>
      </c>
      <c r="AK330" s="212">
        <v>10.65</v>
      </c>
      <c r="AL330" s="212">
        <v>15.25</v>
      </c>
      <c r="AM330" s="212"/>
    </row>
    <row r="331" spans="10:39" x14ac:dyDescent="0.3">
      <c r="J331" s="1">
        <v>60692</v>
      </c>
      <c r="K331" s="142">
        <v>4.97</v>
      </c>
      <c r="L331" s="142"/>
      <c r="M331" s="142"/>
      <c r="N331" s="142"/>
      <c r="O331" s="142">
        <v>5.0599999999999996</v>
      </c>
      <c r="P331" s="35"/>
      <c r="Q331" s="35"/>
      <c r="S331" s="104">
        <v>4444</v>
      </c>
      <c r="T331" s="35" t="s">
        <v>0</v>
      </c>
      <c r="U331" s="35" t="s">
        <v>0</v>
      </c>
      <c r="V331" s="35" t="s">
        <v>0</v>
      </c>
      <c r="W331" s="35"/>
      <c r="X331" s="35"/>
      <c r="Y331" s="35"/>
      <c r="Z331" s="35" t="s">
        <v>0</v>
      </c>
      <c r="AA331" s="35" t="s">
        <v>0</v>
      </c>
      <c r="AB331" s="114">
        <v>39469</v>
      </c>
      <c r="AC331" s="51">
        <v>6.5</v>
      </c>
      <c r="AE331" s="223">
        <v>29252</v>
      </c>
      <c r="AF331" s="212">
        <v>12.86</v>
      </c>
      <c r="AG331" s="212">
        <v>13.92</v>
      </c>
      <c r="AH331" s="212">
        <v>12.84</v>
      </c>
      <c r="AI331" s="212">
        <v>12.6</v>
      </c>
      <c r="AJ331" s="212">
        <v>12.41</v>
      </c>
      <c r="AK331" s="212">
        <v>12.21</v>
      </c>
      <c r="AL331" s="212">
        <v>15.63</v>
      </c>
      <c r="AM331" s="212"/>
    </row>
    <row r="332" spans="10:39" x14ac:dyDescent="0.3">
      <c r="J332" s="1">
        <v>60784</v>
      </c>
      <c r="K332" s="142">
        <v>5.43</v>
      </c>
      <c r="L332" s="142"/>
      <c r="M332" s="142"/>
      <c r="N332" s="142"/>
      <c r="O332" s="142">
        <v>5.41</v>
      </c>
      <c r="P332" s="35"/>
      <c r="Q332" s="35"/>
      <c r="S332" s="104">
        <v>4475</v>
      </c>
      <c r="T332" s="35" t="s">
        <v>0</v>
      </c>
      <c r="U332" s="35" t="s">
        <v>0</v>
      </c>
      <c r="V332" s="35" t="s">
        <v>0</v>
      </c>
      <c r="W332" s="35"/>
      <c r="X332" s="35"/>
      <c r="Y332" s="35"/>
      <c r="Z332" s="35" t="s">
        <v>0</v>
      </c>
      <c r="AA332" s="35" t="s">
        <v>0</v>
      </c>
      <c r="AB332" s="114">
        <v>39477</v>
      </c>
      <c r="AC332" s="51">
        <v>6</v>
      </c>
      <c r="AE332" s="222">
        <v>29281</v>
      </c>
      <c r="AF332" s="212">
        <v>15.2</v>
      </c>
      <c r="AG332" s="212">
        <v>15.82</v>
      </c>
      <c r="AH332" s="212">
        <v>14.05</v>
      </c>
      <c r="AI332" s="212">
        <v>13.47</v>
      </c>
      <c r="AJ332" s="212">
        <v>12.75</v>
      </c>
      <c r="AK332" s="212">
        <v>12.49</v>
      </c>
      <c r="AL332" s="212">
        <v>18.309999999999999</v>
      </c>
      <c r="AM332" s="212"/>
    </row>
    <row r="333" spans="10:39" x14ac:dyDescent="0.3">
      <c r="J333" s="1">
        <v>60876</v>
      </c>
      <c r="K333" s="142">
        <v>5.79</v>
      </c>
      <c r="L333" s="142"/>
      <c r="M333" s="142"/>
      <c r="N333" s="142"/>
      <c r="O333" s="142">
        <v>5.68</v>
      </c>
      <c r="P333" s="35"/>
      <c r="Q333" s="35"/>
      <c r="S333" s="104">
        <v>4505</v>
      </c>
      <c r="T333" s="35" t="s">
        <v>0</v>
      </c>
      <c r="U333" s="35" t="s">
        <v>0</v>
      </c>
      <c r="V333" s="35" t="s">
        <v>0</v>
      </c>
      <c r="W333" s="35"/>
      <c r="X333" s="35"/>
      <c r="Y333" s="35"/>
      <c r="Z333" s="35" t="s">
        <v>0</v>
      </c>
      <c r="AA333" s="35" t="s">
        <v>0</v>
      </c>
      <c r="AB333" s="114">
        <v>39525</v>
      </c>
      <c r="AC333" s="51">
        <v>5.25</v>
      </c>
      <c r="AE333" s="221">
        <v>29312</v>
      </c>
      <c r="AF333" s="212">
        <v>13.2</v>
      </c>
      <c r="AG333" s="212">
        <v>13.3</v>
      </c>
      <c r="AH333" s="212">
        <v>12.02</v>
      </c>
      <c r="AI333" s="212">
        <v>11.84</v>
      </c>
      <c r="AJ333" s="212">
        <v>11.47</v>
      </c>
      <c r="AK333" s="212">
        <v>11.41</v>
      </c>
      <c r="AL333" s="212">
        <v>19.77</v>
      </c>
      <c r="AM333" s="212"/>
    </row>
    <row r="334" spans="10:39" x14ac:dyDescent="0.3">
      <c r="J334" s="1">
        <v>60967</v>
      </c>
      <c r="K334" s="142">
        <v>6</v>
      </c>
      <c r="L334" s="142"/>
      <c r="M334" s="142"/>
      <c r="N334" s="142"/>
      <c r="O334" s="142">
        <v>6.1</v>
      </c>
      <c r="P334" s="35"/>
      <c r="Q334" s="35"/>
      <c r="S334" s="104">
        <v>4536</v>
      </c>
      <c r="T334" s="35" t="s">
        <v>0</v>
      </c>
      <c r="U334" s="35" t="s">
        <v>0</v>
      </c>
      <c r="V334" s="35" t="s">
        <v>0</v>
      </c>
      <c r="W334" s="35"/>
      <c r="X334" s="35"/>
      <c r="Y334" s="35"/>
      <c r="Z334" s="35" t="s">
        <v>0</v>
      </c>
      <c r="AA334" s="35" t="s">
        <v>0</v>
      </c>
      <c r="AB334" s="114">
        <v>39568</v>
      </c>
      <c r="AC334" s="51">
        <v>5</v>
      </c>
      <c r="AE334" s="220">
        <v>29342</v>
      </c>
      <c r="AF334" s="212">
        <v>8.58</v>
      </c>
      <c r="AG334" s="212">
        <v>9.39</v>
      </c>
      <c r="AH334" s="212">
        <v>9.44</v>
      </c>
      <c r="AI334" s="212">
        <v>9.9499999999999993</v>
      </c>
      <c r="AJ334" s="212">
        <v>10.18</v>
      </c>
      <c r="AK334" s="212">
        <v>10.44</v>
      </c>
      <c r="AL334" s="212">
        <v>16.57</v>
      </c>
      <c r="AM334" s="212"/>
    </row>
    <row r="335" spans="10:39" x14ac:dyDescent="0.3">
      <c r="J335" s="1">
        <v>61057</v>
      </c>
      <c r="K335" s="142">
        <v>5.45</v>
      </c>
      <c r="L335" s="142"/>
      <c r="M335" s="142"/>
      <c r="N335" s="142"/>
      <c r="O335" s="142">
        <v>5.97</v>
      </c>
      <c r="P335" s="35"/>
      <c r="Q335" s="35"/>
      <c r="S335" s="104">
        <v>4566</v>
      </c>
      <c r="T335" s="35" t="s">
        <v>0</v>
      </c>
      <c r="U335" s="35" t="s">
        <v>0</v>
      </c>
      <c r="V335" s="35" t="s">
        <v>0</v>
      </c>
      <c r="W335" s="35"/>
      <c r="X335" s="35"/>
      <c r="Y335" s="35"/>
      <c r="Z335" s="35" t="s">
        <v>0</v>
      </c>
      <c r="AA335" s="35" t="s">
        <v>0</v>
      </c>
      <c r="AB335" s="114">
        <v>39729</v>
      </c>
      <c r="AC335" s="51">
        <v>4.5</v>
      </c>
      <c r="AE335" s="219">
        <v>29373</v>
      </c>
      <c r="AF335" s="212">
        <v>7.07</v>
      </c>
      <c r="AG335" s="212">
        <v>8.16</v>
      </c>
      <c r="AH335" s="212">
        <v>8.91</v>
      </c>
      <c r="AI335" s="212">
        <v>9.2100000000000009</v>
      </c>
      <c r="AJ335" s="212">
        <v>9.7799999999999994</v>
      </c>
      <c r="AK335" s="212">
        <v>9.89</v>
      </c>
      <c r="AL335" s="212">
        <v>12.63</v>
      </c>
      <c r="AM335" s="212"/>
    </row>
    <row r="336" spans="10:39" x14ac:dyDescent="0.3">
      <c r="J336" s="1">
        <v>61149</v>
      </c>
      <c r="K336" s="142">
        <v>4.72</v>
      </c>
      <c r="L336" s="142"/>
      <c r="M336" s="142"/>
      <c r="N336" s="142"/>
      <c r="O336" s="142">
        <v>5.83</v>
      </c>
      <c r="P336" s="35"/>
      <c r="Q336" s="35"/>
      <c r="S336" s="104">
        <v>4597</v>
      </c>
      <c r="T336" s="35" t="s">
        <v>0</v>
      </c>
      <c r="U336" s="35" t="s">
        <v>0</v>
      </c>
      <c r="V336" s="35" t="s">
        <v>0</v>
      </c>
      <c r="W336" s="35"/>
      <c r="X336" s="35"/>
      <c r="Y336" s="35"/>
      <c r="Z336" s="35" t="s">
        <v>0</v>
      </c>
      <c r="AA336" s="35" t="s">
        <v>0</v>
      </c>
      <c r="AB336" s="114">
        <v>39750</v>
      </c>
      <c r="AC336" s="51">
        <v>4</v>
      </c>
      <c r="AE336" s="218">
        <v>29403</v>
      </c>
      <c r="AF336" s="212">
        <v>8.06</v>
      </c>
      <c r="AG336" s="212">
        <v>8.65</v>
      </c>
      <c r="AH336" s="212">
        <v>9.27</v>
      </c>
      <c r="AI336" s="212">
        <v>9.5299999999999994</v>
      </c>
      <c r="AJ336" s="212">
        <v>10.25</v>
      </c>
      <c r="AK336" s="212">
        <v>10.32</v>
      </c>
      <c r="AL336" s="212">
        <v>11.48</v>
      </c>
      <c r="AM336" s="212"/>
    </row>
    <row r="337" spans="10:39" x14ac:dyDescent="0.3">
      <c r="J337" s="1">
        <v>61241</v>
      </c>
      <c r="K337" s="142">
        <v>4.97</v>
      </c>
      <c r="L337" s="142"/>
      <c r="M337" s="142"/>
      <c r="N337" s="142"/>
      <c r="O337" s="142">
        <v>6.26</v>
      </c>
      <c r="P337" s="35"/>
      <c r="Q337" s="35"/>
      <c r="S337" s="104">
        <v>4628</v>
      </c>
      <c r="T337" s="35" t="s">
        <v>0</v>
      </c>
      <c r="U337" s="35" t="s">
        <v>0</v>
      </c>
      <c r="V337" s="35" t="s">
        <v>0</v>
      </c>
      <c r="W337" s="35"/>
      <c r="X337" s="35"/>
      <c r="Y337" s="35"/>
      <c r="Z337" s="35" t="s">
        <v>0</v>
      </c>
      <c r="AA337" s="35" t="s">
        <v>0</v>
      </c>
      <c r="AB337" s="114">
        <v>39798</v>
      </c>
      <c r="AC337" s="51">
        <v>3.25</v>
      </c>
      <c r="AE337" s="217">
        <v>29434</v>
      </c>
      <c r="AF337" s="212">
        <v>9.1300000000000008</v>
      </c>
      <c r="AG337" s="212">
        <v>10.24</v>
      </c>
      <c r="AH337" s="212">
        <v>10.63</v>
      </c>
      <c r="AI337" s="212">
        <v>10.84</v>
      </c>
      <c r="AJ337" s="212">
        <v>11.1</v>
      </c>
      <c r="AK337" s="212">
        <v>11.07</v>
      </c>
      <c r="AL337" s="212">
        <v>11.12</v>
      </c>
      <c r="AM337" s="212"/>
    </row>
    <row r="338" spans="10:39" x14ac:dyDescent="0.3">
      <c r="J338" s="1">
        <v>61332</v>
      </c>
      <c r="K338" s="142">
        <v>5.3</v>
      </c>
      <c r="L338" s="142"/>
      <c r="M338" s="142"/>
      <c r="N338" s="142"/>
      <c r="O338" s="142">
        <v>6.52</v>
      </c>
      <c r="P338" s="35"/>
      <c r="Q338" s="35"/>
      <c r="S338" s="104">
        <v>4658</v>
      </c>
      <c r="T338" s="35" t="s">
        <v>0</v>
      </c>
      <c r="U338" s="35" t="s">
        <v>0</v>
      </c>
      <c r="V338" s="35" t="s">
        <v>0</v>
      </c>
      <c r="W338" s="35"/>
      <c r="X338" s="35"/>
      <c r="Y338" s="35"/>
      <c r="Z338" s="35" t="s">
        <v>0</v>
      </c>
      <c r="AA338" s="35" t="s">
        <v>0</v>
      </c>
      <c r="AB338" s="331" t="s">
        <v>333</v>
      </c>
      <c r="AC338" s="339"/>
      <c r="AE338" s="216">
        <v>29465</v>
      </c>
      <c r="AF338" s="212">
        <v>10.27</v>
      </c>
      <c r="AG338" s="212">
        <v>11.52</v>
      </c>
      <c r="AH338" s="212">
        <v>11.57</v>
      </c>
      <c r="AI338" s="212">
        <v>11.62</v>
      </c>
      <c r="AJ338" s="212">
        <v>11.51</v>
      </c>
      <c r="AK338" s="212">
        <v>11.47</v>
      </c>
      <c r="AL338" s="212">
        <v>12.23</v>
      </c>
      <c r="AM338" s="212"/>
    </row>
    <row r="339" spans="10:39" x14ac:dyDescent="0.3">
      <c r="J339" s="1">
        <v>61423</v>
      </c>
      <c r="K339" s="142">
        <v>5.58</v>
      </c>
      <c r="L339" s="142"/>
      <c r="M339" s="142"/>
      <c r="N339" s="142"/>
      <c r="O339" s="142">
        <v>6.84</v>
      </c>
      <c r="P339" s="35"/>
      <c r="Q339" s="35"/>
      <c r="S339" s="104">
        <v>4689</v>
      </c>
      <c r="T339" s="35" t="s">
        <v>0</v>
      </c>
      <c r="U339" s="35" t="s">
        <v>0</v>
      </c>
      <c r="V339" s="35" t="s">
        <v>0</v>
      </c>
      <c r="W339" s="35"/>
      <c r="X339" s="35"/>
      <c r="Y339" s="35"/>
      <c r="Z339" s="35" t="s">
        <v>0</v>
      </c>
      <c r="AA339" s="35" t="s">
        <v>0</v>
      </c>
      <c r="AB339" s="339"/>
      <c r="AC339" s="339"/>
      <c r="AE339" s="215">
        <v>29495</v>
      </c>
      <c r="AF339" s="212">
        <v>11.62</v>
      </c>
      <c r="AG339" s="212">
        <v>12.49</v>
      </c>
      <c r="AH339" s="212">
        <v>12.01</v>
      </c>
      <c r="AI339" s="212">
        <v>11.86</v>
      </c>
      <c r="AJ339" s="212">
        <v>11.75</v>
      </c>
      <c r="AK339" s="212">
        <v>11.75</v>
      </c>
      <c r="AL339" s="212">
        <v>13.79</v>
      </c>
      <c r="AM339" s="212"/>
    </row>
    <row r="340" spans="10:39" x14ac:dyDescent="0.3">
      <c r="J340" s="1">
        <v>61515</v>
      </c>
      <c r="K340" s="142">
        <v>6.08</v>
      </c>
      <c r="L340" s="142"/>
      <c r="M340" s="142"/>
      <c r="N340" s="142"/>
      <c r="O340" s="142">
        <v>6.97</v>
      </c>
      <c r="P340" s="35"/>
      <c r="Q340" s="35"/>
      <c r="S340" s="104">
        <v>4719</v>
      </c>
      <c r="T340" s="35" t="s">
        <v>0</v>
      </c>
      <c r="U340" s="35" t="s">
        <v>0</v>
      </c>
      <c r="V340" s="35" t="s">
        <v>0</v>
      </c>
      <c r="W340" s="35"/>
      <c r="X340" s="35"/>
      <c r="Y340" s="35"/>
      <c r="Z340" s="35" t="s">
        <v>0</v>
      </c>
      <c r="AA340" s="35" t="s">
        <v>0</v>
      </c>
      <c r="AB340" s="339"/>
      <c r="AC340" s="339"/>
      <c r="AE340" s="214">
        <v>29526</v>
      </c>
      <c r="AF340" s="212">
        <v>13.73</v>
      </c>
      <c r="AG340" s="212">
        <v>14.15</v>
      </c>
      <c r="AH340" s="212">
        <v>13.31</v>
      </c>
      <c r="AI340" s="212">
        <v>12.83</v>
      </c>
      <c r="AJ340" s="212">
        <v>12.68</v>
      </c>
      <c r="AK340" s="212">
        <v>12.44</v>
      </c>
      <c r="AL340" s="212">
        <v>16.059999999999999</v>
      </c>
      <c r="AM340" s="212"/>
    </row>
    <row r="341" spans="10:39" x14ac:dyDescent="0.3">
      <c r="J341" s="1">
        <v>61607</v>
      </c>
      <c r="K341" s="142">
        <v>5.96</v>
      </c>
      <c r="L341" s="142"/>
      <c r="M341" s="142"/>
      <c r="N341" s="142"/>
      <c r="O341" s="142">
        <v>6.98</v>
      </c>
      <c r="P341" s="35"/>
      <c r="Q341" s="35"/>
      <c r="S341" s="104">
        <v>4750</v>
      </c>
      <c r="T341" s="35" t="s">
        <v>0</v>
      </c>
      <c r="U341" s="35" t="s">
        <v>0</v>
      </c>
      <c r="V341" s="35" t="s">
        <v>0</v>
      </c>
      <c r="W341" s="35"/>
      <c r="X341" s="35"/>
      <c r="Y341" s="35"/>
      <c r="Z341" s="35" t="s">
        <v>0</v>
      </c>
      <c r="AA341" s="35" t="s">
        <v>0</v>
      </c>
      <c r="AB341" s="35"/>
      <c r="AC341" s="35"/>
      <c r="AE341" s="213">
        <v>29556</v>
      </c>
      <c r="AF341" s="212">
        <v>15.49</v>
      </c>
      <c r="AG341" s="212">
        <v>14.88</v>
      </c>
      <c r="AH341" s="212">
        <v>13.65</v>
      </c>
      <c r="AI341" s="212">
        <v>13.25</v>
      </c>
      <c r="AJ341" s="212">
        <v>12.84</v>
      </c>
      <c r="AK341" s="212">
        <v>12.49</v>
      </c>
      <c r="AL341" s="212">
        <v>20.350000000000001</v>
      </c>
      <c r="AM341" s="212"/>
    </row>
    <row r="342" spans="10:39" x14ac:dyDescent="0.3">
      <c r="J342" s="1">
        <v>61698</v>
      </c>
      <c r="K342" s="142">
        <v>5.96</v>
      </c>
      <c r="L342" s="142"/>
      <c r="M342" s="142"/>
      <c r="N342" s="142"/>
      <c r="O342" s="142">
        <v>6.84</v>
      </c>
      <c r="P342" s="35"/>
      <c r="Q342" s="35"/>
      <c r="S342" s="104">
        <v>4781</v>
      </c>
      <c r="T342" s="35" t="s">
        <v>0</v>
      </c>
      <c r="U342" s="35" t="s">
        <v>0</v>
      </c>
      <c r="V342" s="35" t="s">
        <v>0</v>
      </c>
      <c r="W342" s="35"/>
      <c r="X342" s="35"/>
      <c r="Y342" s="35"/>
      <c r="Z342" s="35" t="s">
        <v>0</v>
      </c>
      <c r="AA342" s="35" t="s">
        <v>0</v>
      </c>
      <c r="AB342" s="35"/>
      <c r="AC342" s="35"/>
      <c r="AE342" s="224">
        <v>29587</v>
      </c>
      <c r="AF342" s="212">
        <v>15.02</v>
      </c>
      <c r="AG342" s="212">
        <v>14.08</v>
      </c>
      <c r="AH342" s="212">
        <v>13.01</v>
      </c>
      <c r="AI342" s="212">
        <v>12.77</v>
      </c>
      <c r="AJ342" s="212">
        <v>12.57</v>
      </c>
      <c r="AK342" s="212">
        <v>12.29</v>
      </c>
      <c r="AL342" s="212">
        <v>20.16</v>
      </c>
      <c r="AM342" s="212"/>
    </row>
    <row r="343" spans="10:39" x14ac:dyDescent="0.3">
      <c r="J343" s="1">
        <v>61788</v>
      </c>
      <c r="K343" s="142">
        <v>6.66</v>
      </c>
      <c r="L343" s="142"/>
      <c r="M343" s="142"/>
      <c r="N343" s="142"/>
      <c r="O343" s="142">
        <v>7.32</v>
      </c>
      <c r="P343" s="35"/>
      <c r="Q343" s="35"/>
      <c r="S343" s="104">
        <v>4809</v>
      </c>
      <c r="T343" s="35" t="s">
        <v>0</v>
      </c>
      <c r="U343" s="35" t="s">
        <v>0</v>
      </c>
      <c r="V343" s="35" t="s">
        <v>0</v>
      </c>
      <c r="W343" s="35"/>
      <c r="X343" s="35"/>
      <c r="Y343" s="35"/>
      <c r="Z343" s="35" t="s">
        <v>0</v>
      </c>
      <c r="AA343" s="35" t="s">
        <v>0</v>
      </c>
      <c r="AB343" s="35"/>
      <c r="AC343" s="35"/>
      <c r="AE343" s="223">
        <v>29618</v>
      </c>
      <c r="AF343" s="212">
        <v>14.79</v>
      </c>
      <c r="AG343" s="212">
        <v>14.57</v>
      </c>
      <c r="AH343" s="212">
        <v>13.65</v>
      </c>
      <c r="AI343" s="212">
        <v>13.41</v>
      </c>
      <c r="AJ343" s="212">
        <v>13.19</v>
      </c>
      <c r="AK343" s="212">
        <v>12.98</v>
      </c>
      <c r="AL343" s="212">
        <v>19.43</v>
      </c>
      <c r="AM343" s="212"/>
    </row>
    <row r="344" spans="10:39" x14ac:dyDescent="0.3">
      <c r="J344" s="1">
        <v>61880</v>
      </c>
      <c r="K344" s="142">
        <v>7.54</v>
      </c>
      <c r="L344" s="142"/>
      <c r="M344" s="142"/>
      <c r="N344" s="142"/>
      <c r="O344" s="142">
        <v>7.54</v>
      </c>
      <c r="P344" s="35"/>
      <c r="Q344" s="35"/>
      <c r="S344" s="104">
        <v>4840</v>
      </c>
      <c r="T344" s="35" t="s">
        <v>0</v>
      </c>
      <c r="U344" s="35" t="s">
        <v>0</v>
      </c>
      <c r="V344" s="35" t="s">
        <v>0</v>
      </c>
      <c r="W344" s="35"/>
      <c r="X344" s="35"/>
      <c r="Y344" s="35"/>
      <c r="Z344" s="35" t="s">
        <v>0</v>
      </c>
      <c r="AA344" s="35" t="s">
        <v>0</v>
      </c>
      <c r="AB344" s="35"/>
      <c r="AC344" s="35"/>
      <c r="AE344" s="222">
        <v>29646</v>
      </c>
      <c r="AF344" s="212">
        <v>13.36</v>
      </c>
      <c r="AG344" s="212">
        <v>13.71</v>
      </c>
      <c r="AH344" s="212">
        <v>13.51</v>
      </c>
      <c r="AI344" s="212">
        <v>13.41</v>
      </c>
      <c r="AJ344" s="212">
        <v>13.12</v>
      </c>
      <c r="AK344" s="212">
        <v>12.94</v>
      </c>
      <c r="AL344" s="212">
        <v>18.05</v>
      </c>
      <c r="AM344" s="212"/>
    </row>
    <row r="345" spans="10:39" x14ac:dyDescent="0.3">
      <c r="J345" s="1">
        <v>61972</v>
      </c>
      <c r="K345" s="142">
        <v>8.49</v>
      </c>
      <c r="L345" s="142"/>
      <c r="M345" s="142"/>
      <c r="N345" s="142"/>
      <c r="O345" s="142">
        <v>7.7</v>
      </c>
      <c r="P345" s="35"/>
      <c r="Q345" s="35"/>
      <c r="S345" s="104">
        <v>4870</v>
      </c>
      <c r="T345" s="35" t="s">
        <v>0</v>
      </c>
      <c r="U345" s="35" t="s">
        <v>0</v>
      </c>
      <c r="V345" s="35" t="s">
        <v>0</v>
      </c>
      <c r="W345" s="35"/>
      <c r="X345" s="35"/>
      <c r="Y345" s="35"/>
      <c r="Z345" s="35" t="s">
        <v>0</v>
      </c>
      <c r="AA345" s="35" t="s">
        <v>0</v>
      </c>
      <c r="AB345" s="35"/>
      <c r="AC345" s="35"/>
      <c r="AE345" s="221">
        <v>29677</v>
      </c>
      <c r="AF345" s="212">
        <v>13.69</v>
      </c>
      <c r="AG345" s="212">
        <v>14.32</v>
      </c>
      <c r="AH345" s="212">
        <v>14.09</v>
      </c>
      <c r="AI345" s="212">
        <v>13.99</v>
      </c>
      <c r="AJ345" s="212">
        <v>13.68</v>
      </c>
      <c r="AK345" s="212">
        <v>13.46</v>
      </c>
      <c r="AL345" s="212">
        <v>17.149999999999999</v>
      </c>
      <c r="AM345" s="212"/>
    </row>
    <row r="346" spans="10:39" x14ac:dyDescent="0.3">
      <c r="J346" s="1">
        <v>62063</v>
      </c>
      <c r="K346" s="142">
        <v>8.6199999999999992</v>
      </c>
      <c r="L346" s="142"/>
      <c r="M346" s="142"/>
      <c r="N346" s="142"/>
      <c r="O346" s="142">
        <v>8.2200000000000006</v>
      </c>
      <c r="P346" s="35"/>
      <c r="Q346" s="35"/>
      <c r="S346" s="104">
        <v>4901</v>
      </c>
      <c r="T346" s="35" t="s">
        <v>0</v>
      </c>
      <c r="U346" s="35" t="s">
        <v>0</v>
      </c>
      <c r="V346" s="35" t="s">
        <v>0</v>
      </c>
      <c r="W346" s="35"/>
      <c r="X346" s="35"/>
      <c r="Y346" s="35"/>
      <c r="Z346" s="35" t="s">
        <v>0</v>
      </c>
      <c r="AA346" s="35" t="s">
        <v>0</v>
      </c>
      <c r="AB346" s="35"/>
      <c r="AC346" s="35"/>
      <c r="AE346" s="220">
        <v>29707</v>
      </c>
      <c r="AF346" s="212">
        <v>16.3</v>
      </c>
      <c r="AG346" s="212">
        <v>16.2</v>
      </c>
      <c r="AH346" s="212">
        <v>15.08</v>
      </c>
      <c r="AI346" s="212">
        <v>14.63</v>
      </c>
      <c r="AJ346" s="212">
        <v>14.1</v>
      </c>
      <c r="AK346" s="212">
        <v>13.82</v>
      </c>
      <c r="AL346" s="212">
        <v>19.61</v>
      </c>
      <c r="AM346" s="212"/>
    </row>
    <row r="347" spans="10:39" x14ac:dyDescent="0.3">
      <c r="J347" s="1">
        <v>62153</v>
      </c>
      <c r="K347" s="142">
        <v>8.5500000000000007</v>
      </c>
      <c r="L347" s="142"/>
      <c r="M347" s="142"/>
      <c r="N347" s="142"/>
      <c r="O347" s="142">
        <v>8.86</v>
      </c>
      <c r="P347" s="35"/>
      <c r="Q347" s="35"/>
      <c r="S347" s="104">
        <v>4931</v>
      </c>
      <c r="T347" s="35" t="s">
        <v>0</v>
      </c>
      <c r="U347" s="35" t="s">
        <v>0</v>
      </c>
      <c r="V347" s="35" t="s">
        <v>0</v>
      </c>
      <c r="W347" s="35"/>
      <c r="X347" s="35"/>
      <c r="Y347" s="35"/>
      <c r="Z347" s="35" t="s">
        <v>0</v>
      </c>
      <c r="AA347" s="35" t="s">
        <v>0</v>
      </c>
      <c r="AB347" s="35"/>
      <c r="AC347" s="35"/>
      <c r="AE347" s="219">
        <v>29738</v>
      </c>
      <c r="AF347" s="212">
        <v>14.73</v>
      </c>
      <c r="AG347" s="212">
        <v>14.86</v>
      </c>
      <c r="AH347" s="212">
        <v>14.29</v>
      </c>
      <c r="AI347" s="212">
        <v>13.95</v>
      </c>
      <c r="AJ347" s="212">
        <v>13.47</v>
      </c>
      <c r="AK347" s="212">
        <v>13.2</v>
      </c>
      <c r="AL347" s="212">
        <v>20.03</v>
      </c>
      <c r="AM347" s="212"/>
    </row>
    <row r="348" spans="10:39" x14ac:dyDescent="0.3">
      <c r="J348" s="1">
        <v>62245</v>
      </c>
      <c r="K348" s="142">
        <v>8.17</v>
      </c>
      <c r="L348" s="142"/>
      <c r="M348" s="142"/>
      <c r="N348" s="142"/>
      <c r="O348" s="142">
        <v>8.6999999999999993</v>
      </c>
      <c r="P348" s="35"/>
      <c r="Q348" s="35"/>
      <c r="S348" s="104">
        <v>4962</v>
      </c>
      <c r="T348" s="35" t="s">
        <v>0</v>
      </c>
      <c r="U348" s="35" t="s">
        <v>0</v>
      </c>
      <c r="V348" s="35" t="s">
        <v>0</v>
      </c>
      <c r="W348" s="35"/>
      <c r="X348" s="35"/>
      <c r="Y348" s="35"/>
      <c r="Z348" s="35" t="s">
        <v>0</v>
      </c>
      <c r="AA348" s="35" t="s">
        <v>0</v>
      </c>
      <c r="AB348" s="35"/>
      <c r="AC348" s="35"/>
      <c r="AE348" s="218">
        <v>29768</v>
      </c>
      <c r="AF348" s="212">
        <v>14.95</v>
      </c>
      <c r="AG348" s="212">
        <v>15.72</v>
      </c>
      <c r="AH348" s="212">
        <v>15.15</v>
      </c>
      <c r="AI348" s="212">
        <v>14.79</v>
      </c>
      <c r="AJ348" s="212">
        <v>14.28</v>
      </c>
      <c r="AK348" s="212">
        <v>13.92</v>
      </c>
      <c r="AL348" s="212">
        <v>20.39</v>
      </c>
      <c r="AM348" s="212"/>
    </row>
    <row r="349" spans="10:39" x14ac:dyDescent="0.3">
      <c r="J349" s="1">
        <v>62337</v>
      </c>
      <c r="K349" s="142">
        <v>7.84</v>
      </c>
      <c r="L349" s="142"/>
      <c r="M349" s="142"/>
      <c r="N349" s="142"/>
      <c r="O349" s="142">
        <v>9.4</v>
      </c>
      <c r="P349" s="35"/>
      <c r="Q349" s="35"/>
      <c r="S349" s="104">
        <v>4993</v>
      </c>
      <c r="T349" s="35" t="s">
        <v>0</v>
      </c>
      <c r="U349" s="35" t="s">
        <v>0</v>
      </c>
      <c r="V349" s="35" t="s">
        <v>0</v>
      </c>
      <c r="W349" s="35"/>
      <c r="X349" s="35"/>
      <c r="Y349" s="35"/>
      <c r="Z349" s="35" t="s">
        <v>0</v>
      </c>
      <c r="AA349" s="35" t="s">
        <v>0</v>
      </c>
      <c r="AB349" s="35"/>
      <c r="AC349" s="35"/>
      <c r="AE349" s="217">
        <v>29799</v>
      </c>
      <c r="AF349" s="212">
        <v>15.51</v>
      </c>
      <c r="AG349" s="212">
        <v>16.72</v>
      </c>
      <c r="AH349" s="212">
        <v>16</v>
      </c>
      <c r="AI349" s="212">
        <v>15.56</v>
      </c>
      <c r="AJ349" s="212">
        <v>14.94</v>
      </c>
      <c r="AK349" s="212">
        <v>14.52</v>
      </c>
      <c r="AL349" s="212">
        <v>20.5</v>
      </c>
      <c r="AM349" s="212"/>
    </row>
    <row r="350" spans="10:39" x14ac:dyDescent="0.3">
      <c r="J350" s="1">
        <v>62428</v>
      </c>
      <c r="K350" s="142">
        <v>6.29</v>
      </c>
      <c r="L350" s="142"/>
      <c r="M350" s="142"/>
      <c r="N350" s="142"/>
      <c r="O350" s="142">
        <v>9.33</v>
      </c>
      <c r="P350" s="35"/>
      <c r="Q350" s="35"/>
      <c r="S350" s="104">
        <v>5023</v>
      </c>
      <c r="T350" s="35" t="s">
        <v>0</v>
      </c>
      <c r="U350" s="35" t="s">
        <v>0</v>
      </c>
      <c r="V350" s="35" t="s">
        <v>0</v>
      </c>
      <c r="W350" s="35"/>
      <c r="X350" s="35"/>
      <c r="Y350" s="35"/>
      <c r="Z350" s="35" t="s">
        <v>0</v>
      </c>
      <c r="AA350" s="35" t="s">
        <v>0</v>
      </c>
      <c r="AB350" s="35"/>
      <c r="AC350" s="35"/>
      <c r="AE350" s="216">
        <v>29830</v>
      </c>
      <c r="AF350" s="212">
        <v>14.7</v>
      </c>
      <c r="AG350" s="212">
        <v>16.52</v>
      </c>
      <c r="AH350" s="212">
        <v>16.22</v>
      </c>
      <c r="AI350" s="212">
        <v>15.93</v>
      </c>
      <c r="AJ350" s="212">
        <v>15.32</v>
      </c>
      <c r="AK350" s="212">
        <v>15.07</v>
      </c>
      <c r="AL350" s="212">
        <v>20.079999999999998</v>
      </c>
      <c r="AM350" s="212"/>
    </row>
    <row r="351" spans="10:39" x14ac:dyDescent="0.3">
      <c r="J351" s="1">
        <v>62518</v>
      </c>
      <c r="K351" s="142">
        <v>4.59</v>
      </c>
      <c r="L351" s="142"/>
      <c r="M351" s="142"/>
      <c r="N351" s="142"/>
      <c r="O351" s="142">
        <v>8.74</v>
      </c>
      <c r="P351" s="35"/>
      <c r="Q351" s="35"/>
      <c r="S351" s="104">
        <v>5054</v>
      </c>
      <c r="T351" s="35" t="s">
        <v>0</v>
      </c>
      <c r="U351" s="35" t="s">
        <v>0</v>
      </c>
      <c r="V351" s="35" t="s">
        <v>0</v>
      </c>
      <c r="W351" s="35"/>
      <c r="X351" s="35"/>
      <c r="Y351" s="35"/>
      <c r="Z351" s="35" t="s">
        <v>0</v>
      </c>
      <c r="AA351" s="35" t="s">
        <v>0</v>
      </c>
      <c r="AB351" s="35"/>
      <c r="AC351" s="35"/>
      <c r="AE351" s="215">
        <v>29860</v>
      </c>
      <c r="AF351" s="212">
        <v>13.54</v>
      </c>
      <c r="AG351" s="212">
        <v>15.38</v>
      </c>
      <c r="AH351" s="212">
        <v>15.5</v>
      </c>
      <c r="AI351" s="212">
        <v>15.41</v>
      </c>
      <c r="AJ351" s="212">
        <v>15.15</v>
      </c>
      <c r="AK351" s="212">
        <v>15.13</v>
      </c>
      <c r="AL351" s="212">
        <v>18.45</v>
      </c>
      <c r="AM351" s="212"/>
    </row>
    <row r="352" spans="10:39" x14ac:dyDescent="0.3">
      <c r="J352" s="1">
        <v>62610</v>
      </c>
      <c r="K352" s="142">
        <v>5.04</v>
      </c>
      <c r="L352" s="142"/>
      <c r="M352" s="142"/>
      <c r="N352" s="142"/>
      <c r="O352" s="142">
        <v>8.4499999999999993</v>
      </c>
      <c r="P352" s="35"/>
      <c r="Q352" s="35"/>
      <c r="S352" s="104">
        <v>5084</v>
      </c>
      <c r="T352" s="35" t="s">
        <v>0</v>
      </c>
      <c r="U352" s="35" t="s">
        <v>0</v>
      </c>
      <c r="V352" s="35" t="s">
        <v>0</v>
      </c>
      <c r="W352" s="35"/>
      <c r="X352" s="35"/>
      <c r="Y352" s="35"/>
      <c r="Z352" s="35" t="s">
        <v>0</v>
      </c>
      <c r="AA352" s="35" t="s">
        <v>0</v>
      </c>
      <c r="AB352" s="35"/>
      <c r="AC352" s="35"/>
      <c r="AE352" s="214">
        <v>29891</v>
      </c>
      <c r="AF352" s="212">
        <v>10.86</v>
      </c>
      <c r="AG352" s="212">
        <v>12.41</v>
      </c>
      <c r="AH352" s="212">
        <v>13.11</v>
      </c>
      <c r="AI352" s="212">
        <v>13.38</v>
      </c>
      <c r="AJ352" s="212">
        <v>13.39</v>
      </c>
      <c r="AK352" s="212">
        <v>13.56</v>
      </c>
      <c r="AL352" s="212">
        <v>16.84</v>
      </c>
      <c r="AM352" s="212"/>
    </row>
    <row r="353" spans="10:39" x14ac:dyDescent="0.3">
      <c r="J353" s="1">
        <v>62702</v>
      </c>
      <c r="K353" s="142">
        <v>5.74</v>
      </c>
      <c r="L353" s="142"/>
      <c r="M353" s="142"/>
      <c r="N353" s="142"/>
      <c r="O353" s="142">
        <v>8.76</v>
      </c>
      <c r="P353" s="35"/>
      <c r="Q353" s="35"/>
      <c r="S353" s="104">
        <v>5115</v>
      </c>
      <c r="T353" s="35" t="s">
        <v>0</v>
      </c>
      <c r="U353" s="35" t="s">
        <v>0</v>
      </c>
      <c r="V353" s="35" t="s">
        <v>0</v>
      </c>
      <c r="W353" s="35"/>
      <c r="X353" s="35"/>
      <c r="Y353" s="35"/>
      <c r="Z353" s="35" t="s">
        <v>0</v>
      </c>
      <c r="AA353" s="35" t="s">
        <v>0</v>
      </c>
      <c r="AB353" s="35"/>
      <c r="AC353" s="35"/>
      <c r="AE353" s="213">
        <v>29921</v>
      </c>
      <c r="AF353" s="212">
        <v>10.85</v>
      </c>
      <c r="AG353" s="212">
        <v>12.85</v>
      </c>
      <c r="AH353" s="212">
        <v>13.66</v>
      </c>
      <c r="AI353" s="212">
        <v>13.6</v>
      </c>
      <c r="AJ353" s="212">
        <v>13.72</v>
      </c>
      <c r="AK353" s="212">
        <v>13.73</v>
      </c>
      <c r="AL353" s="212">
        <v>15.75</v>
      </c>
      <c r="AM353" s="212"/>
    </row>
    <row r="354" spans="10:39" x14ac:dyDescent="0.3">
      <c r="J354" s="1">
        <v>62793</v>
      </c>
      <c r="K354" s="142">
        <v>5.07</v>
      </c>
      <c r="L354" s="142"/>
      <c r="M354" s="142"/>
      <c r="N354" s="142"/>
      <c r="O354" s="142">
        <v>8.48</v>
      </c>
      <c r="P354" s="35"/>
      <c r="Q354" s="35"/>
      <c r="S354" s="104">
        <v>5146</v>
      </c>
      <c r="T354" s="35" t="s">
        <v>0</v>
      </c>
      <c r="U354" s="35" t="s">
        <v>0</v>
      </c>
      <c r="V354" s="35" t="s">
        <v>0</v>
      </c>
      <c r="W354" s="35"/>
      <c r="X354" s="35"/>
      <c r="Y354" s="35"/>
      <c r="Z354" s="35" t="s">
        <v>0</v>
      </c>
      <c r="AA354" s="35" t="s">
        <v>0</v>
      </c>
      <c r="AB354" s="35"/>
      <c r="AC354" s="35"/>
      <c r="AE354" s="224">
        <v>29952</v>
      </c>
      <c r="AF354" s="212">
        <v>12.28</v>
      </c>
      <c r="AG354" s="212">
        <v>14.32</v>
      </c>
      <c r="AH354" s="212">
        <v>14.64</v>
      </c>
      <c r="AI354" s="212">
        <v>14.65</v>
      </c>
      <c r="AJ354" s="212">
        <v>14.59</v>
      </c>
      <c r="AK354" s="212">
        <v>14.57</v>
      </c>
      <c r="AL354" s="212">
        <v>15.75</v>
      </c>
      <c r="AM354" s="212"/>
    </row>
    <row r="355" spans="10:39" x14ac:dyDescent="0.3">
      <c r="J355" s="1">
        <v>62884</v>
      </c>
      <c r="K355" s="142">
        <v>4.0599999999999996</v>
      </c>
      <c r="L355" s="142"/>
      <c r="M355" s="142"/>
      <c r="N355" s="142"/>
      <c r="O355" s="142">
        <v>8.23</v>
      </c>
      <c r="P355" s="35"/>
      <c r="Q355" s="35"/>
      <c r="S355" s="104">
        <v>5174</v>
      </c>
      <c r="T355" s="35" t="s">
        <v>0</v>
      </c>
      <c r="U355" s="35" t="s">
        <v>0</v>
      </c>
      <c r="V355" s="35" t="s">
        <v>0</v>
      </c>
      <c r="W355" s="35"/>
      <c r="X355" s="35"/>
      <c r="Y355" s="35"/>
      <c r="Z355" s="35" t="s">
        <v>0</v>
      </c>
      <c r="AA355" s="35" t="s">
        <v>0</v>
      </c>
      <c r="AB355" s="35"/>
      <c r="AC355" s="35"/>
      <c r="AE355" s="223">
        <v>29983</v>
      </c>
      <c r="AF355" s="212">
        <v>13.48</v>
      </c>
      <c r="AG355" s="212">
        <v>14.73</v>
      </c>
      <c r="AH355" s="212">
        <v>14.73</v>
      </c>
      <c r="AI355" s="212">
        <v>14.54</v>
      </c>
      <c r="AJ355" s="212">
        <v>14.43</v>
      </c>
      <c r="AK355" s="212">
        <v>14.48</v>
      </c>
      <c r="AL355" s="212">
        <v>16.559999999999999</v>
      </c>
      <c r="AM355" s="212"/>
    </row>
    <row r="356" spans="10:39" x14ac:dyDescent="0.3">
      <c r="J356" s="1">
        <v>62976</v>
      </c>
      <c r="K356" s="142">
        <v>4.58</v>
      </c>
      <c r="L356" s="142"/>
      <c r="M356" s="142"/>
      <c r="N356" s="142"/>
      <c r="O356" s="142">
        <v>8.24</v>
      </c>
      <c r="P356" s="35"/>
      <c r="Q356" s="35"/>
      <c r="S356" s="104">
        <v>5205</v>
      </c>
      <c r="T356" s="35" t="s">
        <v>0</v>
      </c>
      <c r="U356" s="35" t="s">
        <v>0</v>
      </c>
      <c r="V356" s="35" t="s">
        <v>0</v>
      </c>
      <c r="W356" s="35"/>
      <c r="X356" s="35"/>
      <c r="Y356" s="35"/>
      <c r="Z356" s="35" t="s">
        <v>0</v>
      </c>
      <c r="AA356" s="35" t="s">
        <v>0</v>
      </c>
      <c r="AB356" s="35"/>
      <c r="AC356" s="35"/>
      <c r="AE356" s="222">
        <v>30011</v>
      </c>
      <c r="AF356" s="212">
        <v>12.68</v>
      </c>
      <c r="AG356" s="212">
        <v>13.95</v>
      </c>
      <c r="AH356" s="212">
        <v>14.13</v>
      </c>
      <c r="AI356" s="212">
        <v>13.98</v>
      </c>
      <c r="AJ356" s="212">
        <v>13.86</v>
      </c>
      <c r="AK356" s="212">
        <v>13.75</v>
      </c>
      <c r="AL356" s="212">
        <v>16.5</v>
      </c>
      <c r="AM356" s="212"/>
    </row>
    <row r="357" spans="10:39" x14ac:dyDescent="0.3">
      <c r="J357" s="1">
        <v>63068</v>
      </c>
      <c r="K357" s="142">
        <v>4.9400000000000004</v>
      </c>
      <c r="L357" s="142"/>
      <c r="M357" s="142"/>
      <c r="N357" s="142"/>
      <c r="O357" s="142">
        <v>8.23</v>
      </c>
      <c r="P357" s="35"/>
      <c r="Q357" s="35"/>
      <c r="S357" s="104">
        <v>5235</v>
      </c>
      <c r="T357" s="35" t="s">
        <v>0</v>
      </c>
      <c r="U357" s="35" t="s">
        <v>0</v>
      </c>
      <c r="V357" s="35" t="s">
        <v>0</v>
      </c>
      <c r="W357" s="35"/>
      <c r="X357" s="35"/>
      <c r="Y357" s="35"/>
      <c r="Z357" s="35" t="s">
        <v>0</v>
      </c>
      <c r="AA357" s="35" t="s">
        <v>0</v>
      </c>
      <c r="AB357" s="35"/>
      <c r="AC357" s="35"/>
      <c r="AE357" s="221">
        <v>30042</v>
      </c>
      <c r="AF357" s="212">
        <v>12.7</v>
      </c>
      <c r="AG357" s="212">
        <v>13.98</v>
      </c>
      <c r="AH357" s="212">
        <v>14.18</v>
      </c>
      <c r="AI357" s="212">
        <v>14</v>
      </c>
      <c r="AJ357" s="212">
        <v>13.87</v>
      </c>
      <c r="AK357" s="212">
        <v>13.57</v>
      </c>
      <c r="AL357" s="212">
        <v>16.5</v>
      </c>
      <c r="AM357" s="212"/>
    </row>
    <row r="358" spans="10:39" x14ac:dyDescent="0.3">
      <c r="J358" s="1">
        <v>63159</v>
      </c>
      <c r="K358" s="142">
        <v>5.33</v>
      </c>
      <c r="L358" s="142"/>
      <c r="M358" s="142"/>
      <c r="N358" s="142"/>
      <c r="O358" s="142">
        <v>8.06</v>
      </c>
      <c r="P358" s="35"/>
      <c r="Q358" s="35"/>
      <c r="S358" s="104">
        <v>5266</v>
      </c>
      <c r="T358" s="35" t="s">
        <v>0</v>
      </c>
      <c r="U358" s="35" t="s">
        <v>0</v>
      </c>
      <c r="V358" s="35" t="s">
        <v>0</v>
      </c>
      <c r="W358" s="35"/>
      <c r="X358" s="35"/>
      <c r="Y358" s="35"/>
      <c r="Z358" s="35" t="s">
        <v>0</v>
      </c>
      <c r="AA358" s="35" t="s">
        <v>0</v>
      </c>
      <c r="AB358" s="35"/>
      <c r="AC358" s="35"/>
      <c r="AE358" s="220">
        <v>30072</v>
      </c>
      <c r="AF358" s="212">
        <v>12.09</v>
      </c>
      <c r="AG358" s="212">
        <v>13.34</v>
      </c>
      <c r="AH358" s="212">
        <v>13.77</v>
      </c>
      <c r="AI358" s="212">
        <v>13.75</v>
      </c>
      <c r="AJ358" s="212">
        <v>13.62</v>
      </c>
      <c r="AK358" s="212">
        <v>13.46</v>
      </c>
      <c r="AL358" s="212">
        <v>16.5</v>
      </c>
      <c r="AM358" s="212"/>
    </row>
    <row r="359" spans="10:39" x14ac:dyDescent="0.3">
      <c r="J359" s="1">
        <v>63249</v>
      </c>
      <c r="K359" s="142">
        <v>6.28</v>
      </c>
      <c r="L359" s="142"/>
      <c r="M359" s="142"/>
      <c r="N359" s="142"/>
      <c r="O359" s="142">
        <v>7.9</v>
      </c>
      <c r="P359" s="35"/>
      <c r="Q359" s="35"/>
      <c r="S359" s="104">
        <v>5296</v>
      </c>
      <c r="T359" s="35" t="s">
        <v>0</v>
      </c>
      <c r="U359" s="35" t="s">
        <v>0</v>
      </c>
      <c r="V359" s="35" t="s">
        <v>0</v>
      </c>
      <c r="W359" s="35"/>
      <c r="X359" s="35"/>
      <c r="Y359" s="35"/>
      <c r="Z359" s="35" t="s">
        <v>0</v>
      </c>
      <c r="AA359" s="35" t="s">
        <v>0</v>
      </c>
      <c r="AB359" s="35"/>
      <c r="AC359" s="35"/>
      <c r="AE359" s="219">
        <v>30103</v>
      </c>
      <c r="AF359" s="212">
        <v>12.47</v>
      </c>
      <c r="AG359" s="212">
        <v>14.07</v>
      </c>
      <c r="AH359" s="212">
        <v>14.48</v>
      </c>
      <c r="AI359" s="212">
        <v>14.43</v>
      </c>
      <c r="AJ359" s="212">
        <v>14.3</v>
      </c>
      <c r="AK359" s="212">
        <v>14.18</v>
      </c>
      <c r="AL359" s="212">
        <v>16.5</v>
      </c>
      <c r="AM359" s="212"/>
    </row>
    <row r="360" spans="10:39" x14ac:dyDescent="0.3">
      <c r="J360" s="1">
        <v>63341</v>
      </c>
      <c r="K360" s="142">
        <v>7.47</v>
      </c>
      <c r="L360" s="142"/>
      <c r="M360" s="142"/>
      <c r="N360" s="142"/>
      <c r="O360" s="142">
        <v>8.09</v>
      </c>
      <c r="P360" s="35"/>
      <c r="Q360" s="35"/>
      <c r="S360" s="104">
        <v>5327</v>
      </c>
      <c r="T360" s="35" t="s">
        <v>0</v>
      </c>
      <c r="U360" s="35" t="s">
        <v>0</v>
      </c>
      <c r="V360" s="35" t="s">
        <v>0</v>
      </c>
      <c r="W360" s="35"/>
      <c r="X360" s="35"/>
      <c r="Y360" s="35"/>
      <c r="Z360" s="35" t="s">
        <v>0</v>
      </c>
      <c r="AA360" s="35" t="s">
        <v>0</v>
      </c>
      <c r="AB360" s="35"/>
      <c r="AC360" s="35"/>
      <c r="AE360" s="218">
        <v>30133</v>
      </c>
      <c r="AF360" s="212">
        <v>11.35</v>
      </c>
      <c r="AG360" s="212">
        <v>13.24</v>
      </c>
      <c r="AH360" s="212">
        <v>14</v>
      </c>
      <c r="AI360" s="212">
        <v>14.07</v>
      </c>
      <c r="AJ360" s="212">
        <v>13.95</v>
      </c>
      <c r="AK360" s="212">
        <v>13.76</v>
      </c>
      <c r="AL360" s="212">
        <v>16.260000000000002</v>
      </c>
      <c r="AM360" s="212"/>
    </row>
    <row r="361" spans="10:39" x14ac:dyDescent="0.3">
      <c r="J361" s="1">
        <v>63433</v>
      </c>
      <c r="K361" s="142">
        <v>9.8699999999999992</v>
      </c>
      <c r="L361" s="142"/>
      <c r="M361" s="142"/>
      <c r="N361" s="142"/>
      <c r="O361" s="142">
        <v>8.24</v>
      </c>
      <c r="P361" s="35"/>
      <c r="Q361" s="35"/>
      <c r="S361" s="104">
        <v>5358</v>
      </c>
      <c r="T361" s="35" t="s">
        <v>0</v>
      </c>
      <c r="U361" s="35" t="s">
        <v>0</v>
      </c>
      <c r="V361" s="35" t="s">
        <v>0</v>
      </c>
      <c r="W361" s="35"/>
      <c r="X361" s="35"/>
      <c r="Y361" s="35"/>
      <c r="Z361" s="35" t="s">
        <v>0</v>
      </c>
      <c r="AA361" s="35" t="s">
        <v>0</v>
      </c>
      <c r="AB361" s="35"/>
      <c r="AC361" s="35"/>
      <c r="AE361" s="217">
        <v>30164</v>
      </c>
      <c r="AF361" s="212">
        <v>8.68</v>
      </c>
      <c r="AG361" s="212">
        <v>11.43</v>
      </c>
      <c r="AH361" s="212">
        <v>12.62</v>
      </c>
      <c r="AI361" s="212">
        <v>13</v>
      </c>
      <c r="AJ361" s="212">
        <v>13.06</v>
      </c>
      <c r="AK361" s="212">
        <v>12.91</v>
      </c>
      <c r="AL361" s="212">
        <v>14.39</v>
      </c>
      <c r="AM361" s="212"/>
    </row>
    <row r="362" spans="10:39" x14ac:dyDescent="0.3">
      <c r="J362" s="1">
        <v>63524</v>
      </c>
      <c r="K362" s="142">
        <v>8.98</v>
      </c>
      <c r="L362" s="142"/>
      <c r="M362" s="142"/>
      <c r="N362" s="142"/>
      <c r="O362" s="142">
        <v>8.41</v>
      </c>
      <c r="P362" s="35"/>
      <c r="Q362" s="35"/>
      <c r="S362" s="104">
        <v>5388</v>
      </c>
      <c r="T362" s="35" t="s">
        <v>0</v>
      </c>
      <c r="U362" s="35" t="s">
        <v>0</v>
      </c>
      <c r="V362" s="35" t="s">
        <v>0</v>
      </c>
      <c r="W362" s="35"/>
      <c r="X362" s="35"/>
      <c r="Y362" s="35"/>
      <c r="Z362" s="35" t="s">
        <v>0</v>
      </c>
      <c r="AA362" s="35" t="s">
        <v>0</v>
      </c>
      <c r="AB362" s="35"/>
      <c r="AC362" s="35"/>
      <c r="AE362" s="216">
        <v>30195</v>
      </c>
      <c r="AF362" s="212">
        <v>7.92</v>
      </c>
      <c r="AG362" s="212">
        <v>10.85</v>
      </c>
      <c r="AH362" s="212">
        <v>12.03</v>
      </c>
      <c r="AI362" s="212">
        <v>12.25</v>
      </c>
      <c r="AJ362" s="212">
        <v>12.34</v>
      </c>
      <c r="AK362" s="212">
        <v>12.16</v>
      </c>
      <c r="AL362" s="212">
        <v>13.5</v>
      </c>
      <c r="AM362" s="212"/>
    </row>
    <row r="363" spans="10:39" x14ac:dyDescent="0.3">
      <c r="J363" s="1">
        <v>63614</v>
      </c>
      <c r="K363" s="142">
        <v>8.3000000000000007</v>
      </c>
      <c r="L363" s="142"/>
      <c r="M363" s="142"/>
      <c r="N363" s="142"/>
      <c r="O363" s="142">
        <v>8.58</v>
      </c>
      <c r="P363" s="35"/>
      <c r="Q363" s="35"/>
      <c r="S363" s="104">
        <v>5419</v>
      </c>
      <c r="T363" s="35" t="s">
        <v>0</v>
      </c>
      <c r="U363" s="35" t="s">
        <v>0</v>
      </c>
      <c r="V363" s="35" t="s">
        <v>0</v>
      </c>
      <c r="W363" s="35"/>
      <c r="X363" s="35"/>
      <c r="Y363" s="35"/>
      <c r="Z363" s="35" t="s">
        <v>0</v>
      </c>
      <c r="AA363" s="35" t="s">
        <v>0</v>
      </c>
      <c r="AB363" s="35"/>
      <c r="AC363" s="35"/>
      <c r="AE363" s="215">
        <v>30225</v>
      </c>
      <c r="AF363" s="212">
        <v>7.71</v>
      </c>
      <c r="AG363" s="212">
        <v>9.32</v>
      </c>
      <c r="AH363" s="212">
        <v>10.62</v>
      </c>
      <c r="AI363" s="212">
        <v>10.8</v>
      </c>
      <c r="AJ363" s="212">
        <v>10.91</v>
      </c>
      <c r="AK363" s="212">
        <v>10.97</v>
      </c>
      <c r="AL363" s="212">
        <v>12.52</v>
      </c>
      <c r="AM363" s="212"/>
    </row>
    <row r="364" spans="10:39" x14ac:dyDescent="0.3">
      <c r="J364" s="1">
        <v>63706</v>
      </c>
      <c r="K364" s="142">
        <v>10.46</v>
      </c>
      <c r="L364" s="142"/>
      <c r="M364" s="142"/>
      <c r="N364" s="142"/>
      <c r="O364" s="142">
        <v>8.8800000000000008</v>
      </c>
      <c r="P364" s="35"/>
      <c r="Q364" s="35"/>
      <c r="S364" s="104">
        <v>5449</v>
      </c>
      <c r="T364" s="35" t="s">
        <v>0</v>
      </c>
      <c r="U364" s="35" t="s">
        <v>0</v>
      </c>
      <c r="V364" s="35" t="s">
        <v>0</v>
      </c>
      <c r="W364" s="35"/>
      <c r="X364" s="35"/>
      <c r="Y364" s="35"/>
      <c r="Z364" s="35" t="s">
        <v>0</v>
      </c>
      <c r="AA364" s="35" t="s">
        <v>0</v>
      </c>
      <c r="AB364" s="35"/>
      <c r="AC364" s="35"/>
      <c r="AE364" s="214">
        <v>30256</v>
      </c>
      <c r="AF364" s="212">
        <v>8.07</v>
      </c>
      <c r="AG364" s="212">
        <v>9.16</v>
      </c>
      <c r="AH364" s="212">
        <v>9.98</v>
      </c>
      <c r="AI364" s="212">
        <v>10.38</v>
      </c>
      <c r="AJ364" s="212">
        <v>10.55</v>
      </c>
      <c r="AK364" s="212">
        <v>10.57</v>
      </c>
      <c r="AL364" s="212">
        <v>11.85</v>
      </c>
      <c r="AM364" s="212"/>
    </row>
    <row r="365" spans="10:39" x14ac:dyDescent="0.3">
      <c r="J365" s="1">
        <v>63798</v>
      </c>
      <c r="K365" s="142">
        <v>11.53</v>
      </c>
      <c r="L365" s="142"/>
      <c r="M365" s="142"/>
      <c r="N365" s="142"/>
      <c r="O365" s="142">
        <v>9.5500000000000007</v>
      </c>
      <c r="P365" s="35"/>
      <c r="Q365" s="35"/>
      <c r="S365" s="104">
        <v>5480</v>
      </c>
      <c r="T365" s="35" t="s">
        <v>0</v>
      </c>
      <c r="U365" s="35" t="s">
        <v>0</v>
      </c>
      <c r="V365" s="35" t="s">
        <v>0</v>
      </c>
      <c r="W365" s="35"/>
      <c r="X365" s="35"/>
      <c r="Y365" s="35"/>
      <c r="Z365" s="35" t="s">
        <v>0</v>
      </c>
      <c r="AA365" s="35" t="s">
        <v>0</v>
      </c>
      <c r="AB365" s="35"/>
      <c r="AC365" s="35"/>
      <c r="AE365" s="213">
        <v>30286</v>
      </c>
      <c r="AF365" s="212">
        <v>7.94</v>
      </c>
      <c r="AG365" s="212">
        <v>8.91</v>
      </c>
      <c r="AH365" s="212">
        <v>9.8800000000000008</v>
      </c>
      <c r="AI365" s="212">
        <v>10.220000000000001</v>
      </c>
      <c r="AJ365" s="212">
        <v>10.54</v>
      </c>
      <c r="AK365" s="212">
        <v>10.62</v>
      </c>
      <c r="AL365" s="212">
        <v>11.5</v>
      </c>
      <c r="AM365" s="212"/>
    </row>
    <row r="366" spans="10:39" x14ac:dyDescent="0.3">
      <c r="J366" s="1">
        <v>63889</v>
      </c>
      <c r="K366" s="142">
        <v>9.0500000000000007</v>
      </c>
      <c r="L366" s="142"/>
      <c r="M366" s="142"/>
      <c r="N366" s="142"/>
      <c r="O366" s="142">
        <v>10.41</v>
      </c>
      <c r="P366" s="35"/>
      <c r="Q366" s="35"/>
      <c r="S366" s="104">
        <v>5511</v>
      </c>
      <c r="T366" s="35" t="s">
        <v>0</v>
      </c>
      <c r="U366" s="35" t="s">
        <v>0</v>
      </c>
      <c r="V366" s="35" t="s">
        <v>0</v>
      </c>
      <c r="W366" s="35"/>
      <c r="X366" s="35"/>
      <c r="Y366" s="35"/>
      <c r="Z366" s="35" t="s">
        <v>0</v>
      </c>
      <c r="AA366" s="35" t="s">
        <v>0</v>
      </c>
      <c r="AB366" s="35"/>
      <c r="AC366" s="35"/>
      <c r="AE366" s="224">
        <v>30317</v>
      </c>
      <c r="AF366" s="212">
        <v>7.86</v>
      </c>
      <c r="AG366" s="212">
        <v>8.6199999999999992</v>
      </c>
      <c r="AH366" s="212">
        <v>9.64</v>
      </c>
      <c r="AI366" s="212">
        <v>10.029999999999999</v>
      </c>
      <c r="AJ366" s="212">
        <v>10.46</v>
      </c>
      <c r="AK366" s="212">
        <v>10.78</v>
      </c>
      <c r="AL366" s="212">
        <v>11.16</v>
      </c>
      <c r="AM366" s="212"/>
    </row>
    <row r="367" spans="10:39" x14ac:dyDescent="0.3">
      <c r="J367" s="1">
        <v>63979</v>
      </c>
      <c r="K367" s="142">
        <v>6.56</v>
      </c>
      <c r="L367" s="142"/>
      <c r="M367" s="142"/>
      <c r="N367" s="142"/>
      <c r="O367" s="142">
        <v>10.62</v>
      </c>
      <c r="P367" s="35"/>
      <c r="Q367" s="35"/>
      <c r="S367" s="104">
        <v>5539</v>
      </c>
      <c r="T367" s="35" t="s">
        <v>0</v>
      </c>
      <c r="U367" s="35" t="s">
        <v>0</v>
      </c>
      <c r="V367" s="35" t="s">
        <v>0</v>
      </c>
      <c r="W367" s="35"/>
      <c r="X367" s="35"/>
      <c r="Y367" s="35"/>
      <c r="Z367" s="35" t="s">
        <v>0</v>
      </c>
      <c r="AA367" s="35" t="s">
        <v>0</v>
      </c>
      <c r="AB367" s="35"/>
      <c r="AC367" s="35"/>
      <c r="AE367" s="223">
        <v>30348</v>
      </c>
      <c r="AF367" s="212">
        <v>8.11</v>
      </c>
      <c r="AG367" s="212">
        <v>8.92</v>
      </c>
      <c r="AH367" s="212">
        <v>9.91</v>
      </c>
      <c r="AI367" s="212">
        <v>10.26</v>
      </c>
      <c r="AJ367" s="212">
        <v>10.72</v>
      </c>
      <c r="AK367" s="212">
        <v>11.03</v>
      </c>
      <c r="AL367" s="212">
        <v>10.98</v>
      </c>
      <c r="AM367" s="212"/>
    </row>
    <row r="368" spans="10:39" x14ac:dyDescent="0.3">
      <c r="J368" s="1">
        <v>64071</v>
      </c>
      <c r="K368" s="142">
        <v>5.92</v>
      </c>
      <c r="L368" s="142"/>
      <c r="M368" s="142"/>
      <c r="N368" s="142"/>
      <c r="O368" s="142">
        <v>10.34</v>
      </c>
      <c r="P368" s="35"/>
      <c r="Q368" s="35"/>
      <c r="S368" s="104">
        <v>5570</v>
      </c>
      <c r="T368" s="35" t="s">
        <v>0</v>
      </c>
      <c r="U368" s="35" t="s">
        <v>0</v>
      </c>
      <c r="V368" s="35" t="s">
        <v>0</v>
      </c>
      <c r="W368" s="35"/>
      <c r="X368" s="35"/>
      <c r="Y368" s="35"/>
      <c r="Z368" s="35" t="s">
        <v>0</v>
      </c>
      <c r="AA368" s="35" t="s">
        <v>0</v>
      </c>
      <c r="AB368" s="35"/>
      <c r="AC368" s="35"/>
      <c r="AE368" s="222">
        <v>30376</v>
      </c>
      <c r="AF368" s="212">
        <v>8.35</v>
      </c>
      <c r="AG368" s="212">
        <v>9.0399999999999991</v>
      </c>
      <c r="AH368" s="212">
        <v>9.84</v>
      </c>
      <c r="AI368" s="212">
        <v>10.08</v>
      </c>
      <c r="AJ368" s="212">
        <v>10.51</v>
      </c>
      <c r="AK368" s="212">
        <v>10.8</v>
      </c>
      <c r="AL368" s="212">
        <v>10.5</v>
      </c>
      <c r="AM368" s="212"/>
    </row>
    <row r="369" spans="10:39" x14ac:dyDescent="0.3">
      <c r="J369" s="1">
        <v>64163</v>
      </c>
      <c r="K369" s="142">
        <v>6.67</v>
      </c>
      <c r="L369" s="142"/>
      <c r="M369" s="142"/>
      <c r="N369" s="142"/>
      <c r="O369" s="142">
        <v>10.33</v>
      </c>
      <c r="P369" s="35"/>
      <c r="Q369" s="35"/>
      <c r="S369" s="104">
        <v>5600</v>
      </c>
      <c r="T369" s="35" t="s">
        <v>0</v>
      </c>
      <c r="U369" s="35" t="s">
        <v>0</v>
      </c>
      <c r="V369" s="35" t="s">
        <v>0</v>
      </c>
      <c r="W369" s="35"/>
      <c r="X369" s="35"/>
      <c r="Y369" s="35"/>
      <c r="Z369" s="35" t="s">
        <v>0</v>
      </c>
      <c r="AA369" s="35" t="s">
        <v>0</v>
      </c>
      <c r="AB369" s="35"/>
      <c r="AC369" s="35"/>
      <c r="AE369" s="221">
        <v>30407</v>
      </c>
      <c r="AF369" s="212">
        <v>8.2100000000000009</v>
      </c>
      <c r="AG369" s="212">
        <v>8.98</v>
      </c>
      <c r="AH369" s="212">
        <v>9.76</v>
      </c>
      <c r="AI369" s="212">
        <v>10.02</v>
      </c>
      <c r="AJ369" s="212">
        <v>10.4</v>
      </c>
      <c r="AK369" s="212">
        <v>10.63</v>
      </c>
      <c r="AL369" s="212">
        <v>10.5</v>
      </c>
      <c r="AM369" s="212"/>
    </row>
    <row r="370" spans="10:39" x14ac:dyDescent="0.3">
      <c r="J370" s="1">
        <v>64254</v>
      </c>
      <c r="K370" s="142">
        <v>6.12</v>
      </c>
      <c r="L370" s="142"/>
      <c r="M370" s="142"/>
      <c r="N370" s="142"/>
      <c r="O370" s="142">
        <v>10.37</v>
      </c>
      <c r="P370" s="35"/>
      <c r="Q370" s="35"/>
      <c r="S370" s="104">
        <v>5631</v>
      </c>
      <c r="T370" s="35" t="s">
        <v>0</v>
      </c>
      <c r="U370" s="35" t="s">
        <v>0</v>
      </c>
      <c r="V370" s="35" t="s">
        <v>0</v>
      </c>
      <c r="W370" s="35"/>
      <c r="X370" s="35"/>
      <c r="Y370" s="35"/>
      <c r="Z370" s="35" t="s">
        <v>0</v>
      </c>
      <c r="AA370" s="35" t="s">
        <v>0</v>
      </c>
      <c r="AB370" s="35"/>
      <c r="AC370" s="35"/>
      <c r="AE370" s="220">
        <v>30437</v>
      </c>
      <c r="AF370" s="212">
        <v>8.19</v>
      </c>
      <c r="AG370" s="212">
        <v>8.9</v>
      </c>
      <c r="AH370" s="212">
        <v>9.66</v>
      </c>
      <c r="AI370" s="212">
        <v>10.029999999999999</v>
      </c>
      <c r="AJ370" s="212">
        <v>10.38</v>
      </c>
      <c r="AK370" s="212">
        <v>10.67</v>
      </c>
      <c r="AL370" s="212">
        <v>10.5</v>
      </c>
      <c r="AM370" s="212"/>
    </row>
    <row r="371" spans="10:39" x14ac:dyDescent="0.3">
      <c r="J371" s="1">
        <v>64345</v>
      </c>
      <c r="K371" s="142">
        <v>5.29</v>
      </c>
      <c r="L371" s="142"/>
      <c r="M371" s="142"/>
      <c r="N371" s="142"/>
      <c r="O371" s="142">
        <v>10.24</v>
      </c>
      <c r="P371" s="35"/>
      <c r="Q371" s="35"/>
      <c r="S371" s="104">
        <v>5661</v>
      </c>
      <c r="T371" s="35" t="s">
        <v>0</v>
      </c>
      <c r="U371" s="35" t="s">
        <v>0</v>
      </c>
      <c r="V371" s="35" t="s">
        <v>0</v>
      </c>
      <c r="W371" s="35"/>
      <c r="X371" s="35"/>
      <c r="Y371" s="35"/>
      <c r="Z371" s="35" t="s">
        <v>0</v>
      </c>
      <c r="AA371" s="35" t="s">
        <v>0</v>
      </c>
      <c r="AB371" s="35"/>
      <c r="AC371" s="35"/>
      <c r="AE371" s="219">
        <v>30468</v>
      </c>
      <c r="AF371" s="212">
        <v>8.7899999999999991</v>
      </c>
      <c r="AG371" s="212">
        <v>9.66</v>
      </c>
      <c r="AH371" s="212">
        <v>10.32</v>
      </c>
      <c r="AI371" s="212">
        <v>10.63</v>
      </c>
      <c r="AJ371" s="212">
        <v>10.85</v>
      </c>
      <c r="AK371" s="212">
        <v>11.12</v>
      </c>
      <c r="AL371" s="212">
        <v>10.5</v>
      </c>
      <c r="AM371" s="212"/>
    </row>
    <row r="372" spans="10:39" x14ac:dyDescent="0.3">
      <c r="J372" s="1">
        <v>64437</v>
      </c>
      <c r="K372" s="142">
        <v>5.57</v>
      </c>
      <c r="L372" s="142"/>
      <c r="M372" s="142"/>
      <c r="N372" s="142"/>
      <c r="O372" s="142">
        <v>9.83</v>
      </c>
      <c r="P372" s="35"/>
      <c r="Q372" s="35"/>
      <c r="S372" s="104">
        <v>5692</v>
      </c>
      <c r="T372" s="35" t="s">
        <v>0</v>
      </c>
      <c r="U372" s="35" t="s">
        <v>0</v>
      </c>
      <c r="V372" s="35" t="s">
        <v>0</v>
      </c>
      <c r="W372" s="35"/>
      <c r="X372" s="35"/>
      <c r="Y372" s="35"/>
      <c r="Z372" s="35" t="s">
        <v>0</v>
      </c>
      <c r="AA372" s="35" t="s">
        <v>0</v>
      </c>
      <c r="AB372" s="35"/>
      <c r="AC372" s="35"/>
      <c r="AE372" s="218">
        <v>30498</v>
      </c>
      <c r="AF372" s="212">
        <v>9.08</v>
      </c>
      <c r="AG372" s="212">
        <v>10.199999999999999</v>
      </c>
      <c r="AH372" s="212">
        <v>10.9</v>
      </c>
      <c r="AI372" s="212">
        <v>11.21</v>
      </c>
      <c r="AJ372" s="212">
        <v>11.38</v>
      </c>
      <c r="AK372" s="212">
        <v>11.59</v>
      </c>
      <c r="AL372" s="212">
        <v>10.5</v>
      </c>
      <c r="AM372" s="212"/>
    </row>
    <row r="373" spans="10:39" x14ac:dyDescent="0.3">
      <c r="J373" s="1">
        <v>64529</v>
      </c>
      <c r="K373" s="142">
        <v>5.53</v>
      </c>
      <c r="L373" s="142"/>
      <c r="M373" s="142"/>
      <c r="N373" s="142"/>
      <c r="O373" s="142">
        <v>9.6300000000000008</v>
      </c>
      <c r="P373" s="35"/>
      <c r="Q373" s="35"/>
      <c r="S373" s="104">
        <v>5723</v>
      </c>
      <c r="T373" s="35" t="s">
        <v>0</v>
      </c>
      <c r="U373" s="35" t="s">
        <v>0</v>
      </c>
      <c r="V373" s="35" t="s">
        <v>0</v>
      </c>
      <c r="W373" s="35"/>
      <c r="X373" s="35"/>
      <c r="Y373" s="35"/>
      <c r="Z373" s="35" t="s">
        <v>0</v>
      </c>
      <c r="AA373" s="35" t="s">
        <v>0</v>
      </c>
      <c r="AB373" s="35"/>
      <c r="AC373" s="35"/>
      <c r="AE373" s="217">
        <v>30529</v>
      </c>
      <c r="AF373" s="212">
        <v>9.34</v>
      </c>
      <c r="AG373" s="212">
        <v>10.53</v>
      </c>
      <c r="AH373" s="212">
        <v>11.3</v>
      </c>
      <c r="AI373" s="212">
        <v>11.63</v>
      </c>
      <c r="AJ373" s="212">
        <v>11.85</v>
      </c>
      <c r="AK373" s="212">
        <v>11.96</v>
      </c>
      <c r="AL373" s="212">
        <v>10.89</v>
      </c>
      <c r="AM373" s="212"/>
    </row>
    <row r="374" spans="10:39" x14ac:dyDescent="0.3">
      <c r="J374" s="1">
        <v>64620</v>
      </c>
      <c r="K374" s="142">
        <v>4.99</v>
      </c>
      <c r="L374" s="142"/>
      <c r="M374" s="142"/>
      <c r="N374" s="142"/>
      <c r="O374" s="142">
        <v>9.2899999999999991</v>
      </c>
      <c r="P374" s="35"/>
      <c r="Q374" s="35"/>
      <c r="S374" s="104">
        <v>5753</v>
      </c>
      <c r="T374" s="35" t="s">
        <v>0</v>
      </c>
      <c r="U374" s="35" t="s">
        <v>0</v>
      </c>
      <c r="V374" s="35" t="s">
        <v>0</v>
      </c>
      <c r="W374" s="35"/>
      <c r="X374" s="35"/>
      <c r="Y374" s="35"/>
      <c r="Z374" s="35" t="s">
        <v>0</v>
      </c>
      <c r="AA374" s="35" t="s">
        <v>0</v>
      </c>
      <c r="AB374" s="35"/>
      <c r="AC374" s="35"/>
      <c r="AE374" s="216">
        <v>30560</v>
      </c>
      <c r="AF374" s="212">
        <v>9</v>
      </c>
      <c r="AG374" s="212">
        <v>10.16</v>
      </c>
      <c r="AH374" s="212">
        <v>11.07</v>
      </c>
      <c r="AI374" s="212">
        <v>11.43</v>
      </c>
      <c r="AJ374" s="212">
        <v>11.65</v>
      </c>
      <c r="AK374" s="212">
        <v>11.82</v>
      </c>
      <c r="AL374" s="212">
        <v>11</v>
      </c>
      <c r="AM374" s="212"/>
    </row>
    <row r="375" spans="10:39" x14ac:dyDescent="0.3">
      <c r="J375" s="1">
        <v>64710</v>
      </c>
      <c r="K375" s="142">
        <v>4.8099999999999996</v>
      </c>
      <c r="L375" s="142"/>
      <c r="M375" s="142"/>
      <c r="N375" s="142"/>
      <c r="O375" s="142">
        <v>9.08</v>
      </c>
      <c r="P375" s="35"/>
      <c r="Q375" s="35"/>
      <c r="S375" s="104">
        <v>5784</v>
      </c>
      <c r="T375" s="35" t="s">
        <v>0</v>
      </c>
      <c r="U375" s="35" t="s">
        <v>0</v>
      </c>
      <c r="V375" s="35" t="s">
        <v>0</v>
      </c>
      <c r="W375" s="35"/>
      <c r="X375" s="35"/>
      <c r="Y375" s="35"/>
      <c r="Z375" s="35" t="s">
        <v>0</v>
      </c>
      <c r="AA375" s="35" t="s">
        <v>0</v>
      </c>
      <c r="AB375" s="35"/>
      <c r="AC375" s="35"/>
      <c r="AE375" s="215">
        <v>30590</v>
      </c>
      <c r="AF375" s="212">
        <v>8.64</v>
      </c>
      <c r="AG375" s="212">
        <v>9.81</v>
      </c>
      <c r="AH375" s="212">
        <v>10.87</v>
      </c>
      <c r="AI375" s="212">
        <v>11.28</v>
      </c>
      <c r="AJ375" s="212">
        <v>11.54</v>
      </c>
      <c r="AK375" s="212">
        <v>11.77</v>
      </c>
      <c r="AL375" s="212">
        <v>11</v>
      </c>
      <c r="AM375" s="212"/>
    </row>
    <row r="376" spans="10:39" x14ac:dyDescent="0.3">
      <c r="J376" s="1">
        <v>64802</v>
      </c>
      <c r="K376" s="142">
        <v>5.24</v>
      </c>
      <c r="L376" s="142"/>
      <c r="M376" s="142"/>
      <c r="N376" s="142"/>
      <c r="O376" s="142">
        <v>9.07</v>
      </c>
      <c r="P376" s="35"/>
      <c r="Q376" s="35"/>
      <c r="S376" s="104">
        <v>5814</v>
      </c>
      <c r="T376" s="35" t="s">
        <v>0</v>
      </c>
      <c r="U376" s="35" t="s">
        <v>0</v>
      </c>
      <c r="V376" s="35" t="s">
        <v>0</v>
      </c>
      <c r="W376" s="35"/>
      <c r="X376" s="35"/>
      <c r="Y376" s="35"/>
      <c r="Z376" s="35" t="s">
        <v>0</v>
      </c>
      <c r="AA376" s="35" t="s">
        <v>0</v>
      </c>
      <c r="AB376" s="35"/>
      <c r="AC376" s="35"/>
      <c r="AE376" s="214">
        <v>30621</v>
      </c>
      <c r="AF376" s="212">
        <v>8.76</v>
      </c>
      <c r="AG376" s="212">
        <v>9.94</v>
      </c>
      <c r="AH376" s="212">
        <v>10.96</v>
      </c>
      <c r="AI376" s="212">
        <v>11.41</v>
      </c>
      <c r="AJ376" s="212">
        <v>11.69</v>
      </c>
      <c r="AK376" s="212">
        <v>11.92</v>
      </c>
      <c r="AL376" s="212">
        <v>11</v>
      </c>
      <c r="AM376" s="212"/>
    </row>
    <row r="377" spans="10:39" x14ac:dyDescent="0.3">
      <c r="J377" s="1">
        <v>64894</v>
      </c>
      <c r="K377" s="142">
        <v>5.81</v>
      </c>
      <c r="L377" s="142"/>
      <c r="M377" s="142"/>
      <c r="N377" s="142"/>
      <c r="O377" s="142">
        <v>8.8699999999999992</v>
      </c>
      <c r="P377" s="35"/>
      <c r="Q377" s="35"/>
      <c r="S377" s="104">
        <v>5845</v>
      </c>
      <c r="T377" s="35" t="s">
        <v>0</v>
      </c>
      <c r="U377" s="35" t="s">
        <v>0</v>
      </c>
      <c r="V377" s="35" t="s">
        <v>0</v>
      </c>
      <c r="W377" s="35"/>
      <c r="X377" s="35"/>
      <c r="Y377" s="35"/>
      <c r="Z377" s="35" t="s">
        <v>0</v>
      </c>
      <c r="AA377" s="35" t="s">
        <v>0</v>
      </c>
      <c r="AB377" s="35"/>
      <c r="AC377" s="35"/>
      <c r="AE377" s="213">
        <v>30651</v>
      </c>
      <c r="AF377" s="212">
        <v>9</v>
      </c>
      <c r="AG377" s="212">
        <v>10.11</v>
      </c>
      <c r="AH377" s="212">
        <v>11.13</v>
      </c>
      <c r="AI377" s="212">
        <v>11.54</v>
      </c>
      <c r="AJ377" s="212">
        <v>11.83</v>
      </c>
      <c r="AK377" s="212">
        <v>12.02</v>
      </c>
      <c r="AL377" s="212">
        <v>11</v>
      </c>
      <c r="AM377" s="212"/>
    </row>
    <row r="378" spans="10:39" x14ac:dyDescent="0.3">
      <c r="J378" s="1">
        <v>64985</v>
      </c>
      <c r="K378" s="142">
        <v>6.59</v>
      </c>
      <c r="L378" s="142"/>
      <c r="M378" s="142"/>
      <c r="N378" s="142"/>
      <c r="O378" s="142">
        <v>8.89</v>
      </c>
      <c r="P378" s="35"/>
      <c r="Q378" s="35"/>
      <c r="S378" s="104">
        <v>5876</v>
      </c>
      <c r="T378" s="35" t="s">
        <v>0</v>
      </c>
      <c r="U378" s="35" t="s">
        <v>0</v>
      </c>
      <c r="V378" s="35" t="s">
        <v>0</v>
      </c>
      <c r="W378" s="35"/>
      <c r="X378" s="35"/>
      <c r="Y378" s="35"/>
      <c r="Z378" s="35" t="s">
        <v>0</v>
      </c>
      <c r="AA378" s="35" t="s">
        <v>0</v>
      </c>
      <c r="AB378" s="35"/>
      <c r="AC378" s="35"/>
      <c r="AE378" s="224">
        <v>30682</v>
      </c>
      <c r="AF378" s="212">
        <v>8.9</v>
      </c>
      <c r="AG378" s="212">
        <v>9.9</v>
      </c>
      <c r="AH378" s="212">
        <v>10.93</v>
      </c>
      <c r="AI378" s="212">
        <v>11.37</v>
      </c>
      <c r="AJ378" s="212">
        <v>11.67</v>
      </c>
      <c r="AK378" s="212">
        <v>11.82</v>
      </c>
      <c r="AL378" s="212">
        <v>11</v>
      </c>
      <c r="AM378" s="212"/>
    </row>
    <row r="379" spans="10:39" x14ac:dyDescent="0.3">
      <c r="J379" s="1">
        <v>65075</v>
      </c>
      <c r="K379" s="142">
        <v>6.8</v>
      </c>
      <c r="L379" s="142"/>
      <c r="M379" s="142"/>
      <c r="N379" s="142"/>
      <c r="O379" s="142">
        <v>9.17</v>
      </c>
      <c r="P379" s="35"/>
      <c r="Q379" s="35"/>
      <c r="S379" s="104">
        <v>5905</v>
      </c>
      <c r="T379" s="35" t="s">
        <v>0</v>
      </c>
      <c r="U379" s="35" t="s">
        <v>0</v>
      </c>
      <c r="V379" s="35" t="s">
        <v>0</v>
      </c>
      <c r="W379" s="35"/>
      <c r="X379" s="35"/>
      <c r="Y379" s="35"/>
      <c r="Z379" s="35" t="s">
        <v>0</v>
      </c>
      <c r="AA379" s="35" t="s">
        <v>0</v>
      </c>
      <c r="AB379" s="35"/>
      <c r="AC379" s="35"/>
      <c r="AE379" s="223">
        <v>30713</v>
      </c>
      <c r="AF379" s="212">
        <v>9.09</v>
      </c>
      <c r="AG379" s="212">
        <v>10.039999999999999</v>
      </c>
      <c r="AH379" s="212">
        <v>11.05</v>
      </c>
      <c r="AI379" s="212">
        <v>11.54</v>
      </c>
      <c r="AJ379" s="212">
        <v>11.84</v>
      </c>
      <c r="AK379" s="212">
        <v>12</v>
      </c>
      <c r="AL379" s="212">
        <v>11</v>
      </c>
      <c r="AM379" s="212"/>
    </row>
    <row r="380" spans="10:39" x14ac:dyDescent="0.3">
      <c r="J380" s="1">
        <v>65167</v>
      </c>
      <c r="K380" s="142">
        <v>7.2</v>
      </c>
      <c r="L380" s="142"/>
      <c r="M380" s="142"/>
      <c r="N380" s="142"/>
      <c r="O380" s="142">
        <v>9.32</v>
      </c>
      <c r="P380" s="35"/>
      <c r="Q380" s="35"/>
      <c r="S380" s="104">
        <v>5936</v>
      </c>
      <c r="T380" s="35" t="s">
        <v>0</v>
      </c>
      <c r="U380" s="35" t="s">
        <v>0</v>
      </c>
      <c r="V380" s="35" t="s">
        <v>0</v>
      </c>
      <c r="W380" s="35"/>
      <c r="X380" s="35"/>
      <c r="Y380" s="35"/>
      <c r="Z380" s="35" t="s">
        <v>0</v>
      </c>
      <c r="AA380" s="35" t="s">
        <v>0</v>
      </c>
      <c r="AB380" s="35"/>
      <c r="AC380" s="35"/>
      <c r="AE380" s="222">
        <v>30742</v>
      </c>
      <c r="AF380" s="212">
        <v>9.52</v>
      </c>
      <c r="AG380" s="212">
        <v>10.59</v>
      </c>
      <c r="AH380" s="212">
        <v>11.59</v>
      </c>
      <c r="AI380" s="212">
        <v>12.02</v>
      </c>
      <c r="AJ380" s="212">
        <v>12.32</v>
      </c>
      <c r="AK380" s="212">
        <v>12.45</v>
      </c>
      <c r="AL380" s="212">
        <v>11.21</v>
      </c>
      <c r="AM380" s="212"/>
    </row>
    <row r="381" spans="10:39" x14ac:dyDescent="0.3">
      <c r="J381" s="1">
        <v>65259</v>
      </c>
      <c r="K381" s="142">
        <v>8.08</v>
      </c>
      <c r="L381" s="142"/>
      <c r="M381" s="142"/>
      <c r="N381" s="142"/>
      <c r="O381" s="142">
        <v>9.6</v>
      </c>
      <c r="P381" s="35"/>
      <c r="Q381" s="35"/>
      <c r="S381" s="104">
        <v>5966</v>
      </c>
      <c r="T381" s="35" t="s">
        <v>0</v>
      </c>
      <c r="U381" s="35" t="s">
        <v>0</v>
      </c>
      <c r="V381" s="35" t="s">
        <v>0</v>
      </c>
      <c r="W381" s="35"/>
      <c r="X381" s="35"/>
      <c r="Y381" s="35"/>
      <c r="Z381" s="35" t="s">
        <v>0</v>
      </c>
      <c r="AA381" s="35" t="s">
        <v>0</v>
      </c>
      <c r="AB381" s="35"/>
      <c r="AC381" s="35"/>
      <c r="AE381" s="221">
        <v>30773</v>
      </c>
      <c r="AF381" s="212">
        <v>9.69</v>
      </c>
      <c r="AG381" s="212">
        <v>10.9</v>
      </c>
      <c r="AH381" s="212">
        <v>11.98</v>
      </c>
      <c r="AI381" s="212">
        <v>12.37</v>
      </c>
      <c r="AJ381" s="212">
        <v>12.63</v>
      </c>
      <c r="AK381" s="212">
        <v>12.65</v>
      </c>
      <c r="AL381" s="212">
        <v>11.93</v>
      </c>
      <c r="AM381" s="212"/>
    </row>
    <row r="382" spans="10:39" x14ac:dyDescent="0.3">
      <c r="J382" s="1">
        <v>65350</v>
      </c>
      <c r="K382" s="142">
        <v>9.9</v>
      </c>
      <c r="L382" s="142"/>
      <c r="M382" s="142"/>
      <c r="N382" s="142"/>
      <c r="O382" s="142">
        <v>9.59</v>
      </c>
      <c r="P382" s="35"/>
      <c r="Q382" s="35"/>
      <c r="S382" s="104">
        <v>5997</v>
      </c>
      <c r="T382" s="35" t="s">
        <v>0</v>
      </c>
      <c r="U382" s="35" t="s">
        <v>0</v>
      </c>
      <c r="V382" s="35" t="s">
        <v>0</v>
      </c>
      <c r="W382" s="35"/>
      <c r="X382" s="35"/>
      <c r="Y382" s="35"/>
      <c r="Z382" s="35" t="s">
        <v>0</v>
      </c>
      <c r="AA382" s="35" t="s">
        <v>0</v>
      </c>
      <c r="AB382" s="35"/>
      <c r="AC382" s="35"/>
      <c r="AE382" s="220">
        <v>30803</v>
      </c>
      <c r="AF382" s="212">
        <v>9.83</v>
      </c>
      <c r="AG382" s="212">
        <v>11.66</v>
      </c>
      <c r="AH382" s="212">
        <v>12.75</v>
      </c>
      <c r="AI382" s="212">
        <v>13.17</v>
      </c>
      <c r="AJ382" s="212">
        <v>13.41</v>
      </c>
      <c r="AK382" s="212">
        <v>13.43</v>
      </c>
      <c r="AL382" s="212">
        <v>12.39</v>
      </c>
      <c r="AM382" s="212"/>
    </row>
    <row r="383" spans="10:39" x14ac:dyDescent="0.3">
      <c r="J383" s="1">
        <v>65440</v>
      </c>
      <c r="K383" s="142">
        <v>10.1</v>
      </c>
      <c r="L383" s="142"/>
      <c r="M383" s="142"/>
      <c r="N383" s="142"/>
      <c r="O383" s="142">
        <v>10.130000000000001</v>
      </c>
      <c r="P383" s="35"/>
      <c r="Q383" s="35"/>
      <c r="S383" s="104">
        <v>6027</v>
      </c>
      <c r="T383" s="35" t="s">
        <v>0</v>
      </c>
      <c r="U383" s="35" t="s">
        <v>0</v>
      </c>
      <c r="V383" s="35" t="s">
        <v>0</v>
      </c>
      <c r="W383" s="35"/>
      <c r="X383" s="35"/>
      <c r="Y383" s="35"/>
      <c r="Z383" s="35" t="s">
        <v>0</v>
      </c>
      <c r="AA383" s="35" t="s">
        <v>0</v>
      </c>
      <c r="AB383" s="35"/>
      <c r="AC383" s="35"/>
      <c r="AE383" s="219">
        <v>30834</v>
      </c>
      <c r="AF383" s="212">
        <v>9.8699999999999992</v>
      </c>
      <c r="AG383" s="212">
        <v>12.08</v>
      </c>
      <c r="AH383" s="212">
        <v>13.18</v>
      </c>
      <c r="AI383" s="212">
        <v>13.48</v>
      </c>
      <c r="AJ383" s="212">
        <v>13.56</v>
      </c>
      <c r="AK383" s="212">
        <v>13.54</v>
      </c>
      <c r="AL383" s="212">
        <v>12.6</v>
      </c>
      <c r="AM383" s="212"/>
    </row>
    <row r="384" spans="10:39" x14ac:dyDescent="0.3">
      <c r="J384" s="1">
        <v>65532</v>
      </c>
      <c r="K384" s="142">
        <v>10.029999999999999</v>
      </c>
      <c r="L384" s="142"/>
      <c r="M384" s="142"/>
      <c r="N384" s="142"/>
      <c r="O384" s="142">
        <v>10.33</v>
      </c>
      <c r="P384" s="35"/>
      <c r="Q384" s="35"/>
      <c r="S384" s="104">
        <v>6058</v>
      </c>
      <c r="T384" s="35" t="s">
        <v>0</v>
      </c>
      <c r="U384" s="35" t="s">
        <v>0</v>
      </c>
      <c r="V384" s="35" t="s">
        <v>0</v>
      </c>
      <c r="W384" s="35"/>
      <c r="X384" s="35"/>
      <c r="Y384" s="35"/>
      <c r="Z384" s="35" t="s">
        <v>0</v>
      </c>
      <c r="AA384" s="35" t="s">
        <v>0</v>
      </c>
      <c r="AB384" s="35"/>
      <c r="AC384" s="35"/>
      <c r="AE384" s="218">
        <v>30864</v>
      </c>
      <c r="AF384" s="212">
        <v>10.119999999999999</v>
      </c>
      <c r="AG384" s="212">
        <v>12.03</v>
      </c>
      <c r="AH384" s="212">
        <v>13.08</v>
      </c>
      <c r="AI384" s="212">
        <v>13.27</v>
      </c>
      <c r="AJ384" s="212">
        <v>13.36</v>
      </c>
      <c r="AK384" s="212">
        <v>13.36</v>
      </c>
      <c r="AL384" s="212">
        <v>13</v>
      </c>
      <c r="AM384" s="212"/>
    </row>
    <row r="385" spans="10:39" x14ac:dyDescent="0.3">
      <c r="J385" s="1">
        <v>65624</v>
      </c>
      <c r="K385" s="142">
        <v>10.6</v>
      </c>
      <c r="L385" s="142"/>
      <c r="M385" s="142"/>
      <c r="N385" s="142"/>
      <c r="O385" s="142">
        <v>10.29</v>
      </c>
      <c r="P385" s="35"/>
      <c r="Q385" s="35"/>
      <c r="S385" s="104">
        <v>6089</v>
      </c>
      <c r="T385" s="35" t="s">
        <v>0</v>
      </c>
      <c r="U385" s="35" t="s">
        <v>0</v>
      </c>
      <c r="V385" s="35" t="s">
        <v>0</v>
      </c>
      <c r="W385" s="35"/>
      <c r="X385" s="35"/>
      <c r="Y385" s="35"/>
      <c r="Z385" s="35" t="s">
        <v>0</v>
      </c>
      <c r="AA385" s="35" t="s">
        <v>0</v>
      </c>
      <c r="AB385" s="35"/>
      <c r="AC385" s="35"/>
      <c r="AE385" s="217">
        <v>30895</v>
      </c>
      <c r="AF385" s="212">
        <v>10.47</v>
      </c>
      <c r="AG385" s="212">
        <v>11.82</v>
      </c>
      <c r="AH385" s="212">
        <v>12.5</v>
      </c>
      <c r="AI385" s="212">
        <v>12.68</v>
      </c>
      <c r="AJ385" s="212">
        <v>12.72</v>
      </c>
      <c r="AK385" s="212">
        <v>12.71</v>
      </c>
      <c r="AL385" s="212">
        <v>13</v>
      </c>
      <c r="AM385" s="212"/>
    </row>
    <row r="386" spans="10:39" x14ac:dyDescent="0.3">
      <c r="J386" s="1">
        <v>65715</v>
      </c>
      <c r="K386" s="142">
        <v>13.1</v>
      </c>
      <c r="L386" s="142"/>
      <c r="M386" s="142"/>
      <c r="N386" s="142"/>
      <c r="O386" s="142">
        <v>11.4</v>
      </c>
      <c r="P386" s="35"/>
      <c r="Q386" s="35"/>
      <c r="S386" s="104">
        <v>6119</v>
      </c>
      <c r="T386" s="35" t="s">
        <v>0</v>
      </c>
      <c r="U386" s="35" t="s">
        <v>0</v>
      </c>
      <c r="V386" s="35" t="s">
        <v>0</v>
      </c>
      <c r="W386" s="35"/>
      <c r="X386" s="35"/>
      <c r="Y386" s="35"/>
      <c r="Z386" s="35" t="s">
        <v>0</v>
      </c>
      <c r="AA386" s="35" t="s">
        <v>0</v>
      </c>
      <c r="AB386" s="35"/>
      <c r="AC386" s="35"/>
      <c r="AE386" s="216">
        <v>30926</v>
      </c>
      <c r="AF386" s="212">
        <v>10.37</v>
      </c>
      <c r="AG386" s="212">
        <v>11.58</v>
      </c>
      <c r="AH386" s="212">
        <v>12.34</v>
      </c>
      <c r="AI386" s="212">
        <v>12.53</v>
      </c>
      <c r="AJ386" s="212">
        <v>12.52</v>
      </c>
      <c r="AK386" s="212">
        <v>12.42</v>
      </c>
      <c r="AL386" s="212">
        <v>12.97</v>
      </c>
      <c r="AM386" s="212"/>
    </row>
    <row r="387" spans="10:39" x14ac:dyDescent="0.3">
      <c r="J387" s="1">
        <v>65806</v>
      </c>
      <c r="K387" s="142">
        <v>14.25</v>
      </c>
      <c r="L387" s="142"/>
      <c r="M387" s="142"/>
      <c r="N387" s="142"/>
      <c r="O387" s="142">
        <v>12.42</v>
      </c>
      <c r="P387" s="35"/>
      <c r="Q387" s="35"/>
      <c r="S387" s="104">
        <v>6150</v>
      </c>
      <c r="T387" s="35" t="s">
        <v>0</v>
      </c>
      <c r="U387" s="35" t="s">
        <v>0</v>
      </c>
      <c r="V387" s="35" t="s">
        <v>0</v>
      </c>
      <c r="W387" s="35"/>
      <c r="X387" s="35"/>
      <c r="Y387" s="35"/>
      <c r="Z387" s="35" t="s">
        <v>0</v>
      </c>
      <c r="AA387" s="35" t="s">
        <v>0</v>
      </c>
      <c r="AB387" s="35"/>
      <c r="AC387" s="35"/>
      <c r="AE387" s="215">
        <v>30956</v>
      </c>
      <c r="AF387" s="212">
        <v>9.74</v>
      </c>
      <c r="AG387" s="212">
        <v>10.9</v>
      </c>
      <c r="AH387" s="212">
        <v>11.85</v>
      </c>
      <c r="AI387" s="212">
        <v>12.06</v>
      </c>
      <c r="AJ387" s="212">
        <v>12.16</v>
      </c>
      <c r="AK387" s="212">
        <v>12.04</v>
      </c>
      <c r="AL387" s="212">
        <v>12.58</v>
      </c>
      <c r="AM387" s="212"/>
    </row>
    <row r="388" spans="10:39" x14ac:dyDescent="0.3">
      <c r="J388" s="1">
        <v>65898</v>
      </c>
      <c r="K388" s="142">
        <v>10.62</v>
      </c>
      <c r="L388" s="142"/>
      <c r="M388" s="142"/>
      <c r="N388" s="142"/>
      <c r="O388" s="142">
        <v>14.19</v>
      </c>
      <c r="P388" s="35"/>
      <c r="Q388" s="35"/>
      <c r="S388" s="104">
        <v>6180</v>
      </c>
      <c r="T388" s="35" t="s">
        <v>0</v>
      </c>
      <c r="U388" s="35" t="s">
        <v>0</v>
      </c>
      <c r="V388" s="35" t="s">
        <v>0</v>
      </c>
      <c r="W388" s="35"/>
      <c r="X388" s="35"/>
      <c r="Y388" s="35"/>
      <c r="Z388" s="35" t="s">
        <v>0</v>
      </c>
      <c r="AA388" s="35" t="s">
        <v>0</v>
      </c>
      <c r="AB388" s="35"/>
      <c r="AC388" s="35"/>
      <c r="AE388" s="214">
        <v>30987</v>
      </c>
      <c r="AF388" s="212">
        <v>8.61</v>
      </c>
      <c r="AG388" s="212">
        <v>9.82</v>
      </c>
      <c r="AH388" s="212">
        <v>10.9</v>
      </c>
      <c r="AI388" s="212">
        <v>11.33</v>
      </c>
      <c r="AJ388" s="212">
        <v>11.57</v>
      </c>
      <c r="AK388" s="212">
        <v>11.66</v>
      </c>
      <c r="AL388" s="212">
        <v>11.77</v>
      </c>
      <c r="AM388" s="212"/>
    </row>
    <row r="389" spans="10:39" x14ac:dyDescent="0.3">
      <c r="J389" s="1">
        <v>65990</v>
      </c>
      <c r="K389" s="142">
        <v>9.65</v>
      </c>
      <c r="L389" s="142"/>
      <c r="M389" s="142"/>
      <c r="N389" s="142"/>
      <c r="O389" s="142">
        <v>12.67</v>
      </c>
      <c r="P389" s="35"/>
      <c r="Q389" s="35"/>
      <c r="S389" s="104">
        <v>6211</v>
      </c>
      <c r="T389" s="35" t="s">
        <v>0</v>
      </c>
      <c r="U389" s="35" t="s">
        <v>0</v>
      </c>
      <c r="V389" s="35" t="s">
        <v>0</v>
      </c>
      <c r="W389" s="35"/>
      <c r="X389" s="35"/>
      <c r="Y389" s="35"/>
      <c r="Z389" s="35" t="s">
        <v>0</v>
      </c>
      <c r="AA389" s="35" t="s">
        <v>0</v>
      </c>
      <c r="AB389" s="35"/>
      <c r="AC389" s="35"/>
      <c r="AE389" s="213">
        <v>31017</v>
      </c>
      <c r="AF389" s="212">
        <v>8.06</v>
      </c>
      <c r="AG389" s="212">
        <v>9.33</v>
      </c>
      <c r="AH389" s="212">
        <v>10.56</v>
      </c>
      <c r="AI389" s="212">
        <v>11.07</v>
      </c>
      <c r="AJ389" s="212">
        <v>11.5</v>
      </c>
      <c r="AK389" s="212">
        <v>11.64</v>
      </c>
      <c r="AL389" s="212">
        <v>11.06</v>
      </c>
      <c r="AM389" s="212"/>
    </row>
    <row r="390" spans="10:39" x14ac:dyDescent="0.3">
      <c r="J390" s="1">
        <v>66081</v>
      </c>
      <c r="K390" s="142">
        <v>14.51</v>
      </c>
      <c r="L390" s="142"/>
      <c r="M390" s="142"/>
      <c r="N390" s="142"/>
      <c r="O390" s="142">
        <v>14.23</v>
      </c>
      <c r="P390" s="35"/>
      <c r="Q390" s="35"/>
      <c r="S390" s="104">
        <v>6242</v>
      </c>
      <c r="T390" s="35" t="s">
        <v>0</v>
      </c>
      <c r="U390" s="35" t="s">
        <v>0</v>
      </c>
      <c r="V390" s="35" t="s">
        <v>0</v>
      </c>
      <c r="W390" s="35"/>
      <c r="X390" s="35"/>
      <c r="Y390" s="35"/>
      <c r="Z390" s="35" t="s">
        <v>0</v>
      </c>
      <c r="AA390" s="35" t="s">
        <v>0</v>
      </c>
      <c r="AB390" s="35"/>
      <c r="AC390" s="35"/>
      <c r="AE390" s="224">
        <v>31048</v>
      </c>
      <c r="AF390" s="212">
        <v>7.76</v>
      </c>
      <c r="AG390" s="212">
        <v>9.02</v>
      </c>
      <c r="AH390" s="212">
        <v>10.43</v>
      </c>
      <c r="AI390" s="212">
        <v>10.93</v>
      </c>
      <c r="AJ390" s="212">
        <v>11.38</v>
      </c>
      <c r="AK390" s="212">
        <v>11.58</v>
      </c>
      <c r="AL390" s="212">
        <v>10.61</v>
      </c>
      <c r="AM390" s="212"/>
    </row>
    <row r="391" spans="10:39" x14ac:dyDescent="0.3">
      <c r="J391" s="1">
        <v>66171</v>
      </c>
      <c r="K391" s="142">
        <v>14.52</v>
      </c>
      <c r="L391" s="142"/>
      <c r="M391" s="142"/>
      <c r="N391" s="142"/>
      <c r="O391" s="142">
        <v>15.03</v>
      </c>
      <c r="P391" s="35"/>
      <c r="Q391" s="35"/>
      <c r="S391" s="104">
        <v>6270</v>
      </c>
      <c r="T391" s="35" t="s">
        <v>0</v>
      </c>
      <c r="U391" s="35" t="s">
        <v>0</v>
      </c>
      <c r="V391" s="35" t="s">
        <v>0</v>
      </c>
      <c r="W391" s="35"/>
      <c r="X391" s="35"/>
      <c r="Y391" s="35"/>
      <c r="Z391" s="35" t="s">
        <v>0</v>
      </c>
      <c r="AA391" s="35" t="s">
        <v>0</v>
      </c>
      <c r="AB391" s="35"/>
      <c r="AC391" s="35"/>
      <c r="AE391" s="223">
        <v>31079</v>
      </c>
      <c r="AF391" s="212">
        <v>8.27</v>
      </c>
      <c r="AG391" s="212">
        <v>9.2899999999999991</v>
      </c>
      <c r="AH391" s="212">
        <v>10.55</v>
      </c>
      <c r="AI391" s="212">
        <v>11.13</v>
      </c>
      <c r="AJ391" s="212">
        <v>11.51</v>
      </c>
      <c r="AK391" s="212">
        <v>11.7</v>
      </c>
      <c r="AL391" s="212">
        <v>10.5</v>
      </c>
      <c r="AM391" s="212"/>
    </row>
    <row r="392" spans="10:39" x14ac:dyDescent="0.3">
      <c r="J392" s="1">
        <v>66263</v>
      </c>
      <c r="K392" s="142">
        <v>15.35</v>
      </c>
      <c r="L392" s="142"/>
      <c r="M392" s="142"/>
      <c r="N392" s="142"/>
      <c r="O392" s="142">
        <v>15.56</v>
      </c>
      <c r="P392" s="35"/>
      <c r="Q392" s="35"/>
      <c r="S392" s="104">
        <v>6301</v>
      </c>
      <c r="T392" s="35" t="s">
        <v>0</v>
      </c>
      <c r="U392" s="35" t="s">
        <v>0</v>
      </c>
      <c r="V392" s="35" t="s">
        <v>0</v>
      </c>
      <c r="W392" s="35"/>
      <c r="X392" s="35"/>
      <c r="Y392" s="35"/>
      <c r="Z392" s="35" t="s">
        <v>0</v>
      </c>
      <c r="AA392" s="35" t="s">
        <v>0</v>
      </c>
      <c r="AB392" s="35"/>
      <c r="AC392" s="35"/>
      <c r="AE392" s="222">
        <v>31107</v>
      </c>
      <c r="AF392" s="212">
        <v>8.52</v>
      </c>
      <c r="AG392" s="212">
        <v>9.86</v>
      </c>
      <c r="AH392" s="212">
        <v>11.05</v>
      </c>
      <c r="AI392" s="212">
        <v>11.52</v>
      </c>
      <c r="AJ392" s="212">
        <v>11.86</v>
      </c>
      <c r="AK392" s="212">
        <v>12.06</v>
      </c>
      <c r="AL392" s="212">
        <v>10.5</v>
      </c>
      <c r="AM392" s="212"/>
    </row>
    <row r="393" spans="10:39" x14ac:dyDescent="0.3">
      <c r="J393" s="1">
        <v>66355</v>
      </c>
      <c r="K393" s="142">
        <v>16.27</v>
      </c>
      <c r="L393" s="142"/>
      <c r="M393" s="142"/>
      <c r="N393" s="142"/>
      <c r="O393" s="142">
        <v>16.170000000000002</v>
      </c>
      <c r="P393" s="35"/>
      <c r="Q393" s="35"/>
      <c r="S393" s="104">
        <v>6331</v>
      </c>
      <c r="T393" s="35" t="s">
        <v>0</v>
      </c>
      <c r="U393" s="35" t="s">
        <v>0</v>
      </c>
      <c r="V393" s="35" t="s">
        <v>0</v>
      </c>
      <c r="W393" s="35"/>
      <c r="X393" s="35"/>
      <c r="Y393" s="35"/>
      <c r="Z393" s="35" t="s">
        <v>0</v>
      </c>
      <c r="AA393" s="35" t="s">
        <v>0</v>
      </c>
      <c r="AB393" s="35"/>
      <c r="AC393" s="35"/>
      <c r="AE393" s="221">
        <v>31138</v>
      </c>
      <c r="AF393" s="212">
        <v>7.95</v>
      </c>
      <c r="AG393" s="212">
        <v>9.14</v>
      </c>
      <c r="AH393" s="212">
        <v>10.49</v>
      </c>
      <c r="AI393" s="212">
        <v>11.01</v>
      </c>
      <c r="AJ393" s="212">
        <v>11.43</v>
      </c>
      <c r="AK393" s="212">
        <v>11.69</v>
      </c>
      <c r="AL393" s="212">
        <v>10.5</v>
      </c>
      <c r="AM393" s="212"/>
    </row>
    <row r="394" spans="10:39" x14ac:dyDescent="0.3">
      <c r="J394" s="1">
        <v>66446</v>
      </c>
      <c r="K394" s="142">
        <v>12.94</v>
      </c>
      <c r="L394" s="142"/>
      <c r="M394" s="142"/>
      <c r="N394" s="142"/>
      <c r="O394" s="142">
        <v>17.11</v>
      </c>
      <c r="P394" s="35"/>
      <c r="Q394" s="35"/>
      <c r="S394" s="104">
        <v>6362</v>
      </c>
      <c r="T394" s="35" t="s">
        <v>0</v>
      </c>
      <c r="U394" s="35" t="s">
        <v>0</v>
      </c>
      <c r="V394" s="35" t="s">
        <v>0</v>
      </c>
      <c r="W394" s="35"/>
      <c r="X394" s="35"/>
      <c r="Y394" s="35"/>
      <c r="Z394" s="35" t="s">
        <v>0</v>
      </c>
      <c r="AA394" s="35" t="s">
        <v>0</v>
      </c>
      <c r="AB394" s="35"/>
      <c r="AC394" s="35"/>
      <c r="AE394" s="220">
        <v>31168</v>
      </c>
      <c r="AF394" s="212">
        <v>7.48</v>
      </c>
      <c r="AG394" s="212">
        <v>8.4600000000000009</v>
      </c>
      <c r="AH394" s="212">
        <v>9.75</v>
      </c>
      <c r="AI394" s="212">
        <v>10.34</v>
      </c>
      <c r="AJ394" s="212">
        <v>10.85</v>
      </c>
      <c r="AK394" s="212">
        <v>11.19</v>
      </c>
      <c r="AL394" s="212">
        <v>10.31</v>
      </c>
      <c r="AM394" s="212"/>
    </row>
    <row r="395" spans="10:39" x14ac:dyDescent="0.3">
      <c r="J395" s="1">
        <v>66536</v>
      </c>
      <c r="K395" s="142">
        <v>13.7</v>
      </c>
      <c r="L395" s="142"/>
      <c r="M395" s="142"/>
      <c r="N395" s="142"/>
      <c r="O395" s="142">
        <v>17.100000000000001</v>
      </c>
      <c r="P395" s="35"/>
      <c r="Q395" s="35"/>
      <c r="S395" s="104">
        <v>6392</v>
      </c>
      <c r="T395" s="35" t="s">
        <v>0</v>
      </c>
      <c r="U395" s="35" t="s">
        <v>0</v>
      </c>
      <c r="V395" s="35" t="s">
        <v>0</v>
      </c>
      <c r="W395" s="35"/>
      <c r="X395" s="35"/>
      <c r="Y395" s="35"/>
      <c r="Z395" s="35" t="s">
        <v>0</v>
      </c>
      <c r="AA395" s="35" t="s">
        <v>0</v>
      </c>
      <c r="AB395" s="35"/>
      <c r="AC395" s="35"/>
      <c r="AE395" s="219">
        <v>31199</v>
      </c>
      <c r="AF395" s="212">
        <v>6.95</v>
      </c>
      <c r="AG395" s="212">
        <v>7.8</v>
      </c>
      <c r="AH395" s="212">
        <v>9.0500000000000007</v>
      </c>
      <c r="AI395" s="212">
        <v>9.6</v>
      </c>
      <c r="AJ395" s="212">
        <v>10.16</v>
      </c>
      <c r="AK395" s="212">
        <v>10.57</v>
      </c>
      <c r="AL395" s="212">
        <v>9.7799999999999994</v>
      </c>
      <c r="AM395" s="212"/>
    </row>
    <row r="396" spans="10:39" x14ac:dyDescent="0.3">
      <c r="J396" s="1">
        <v>66628</v>
      </c>
      <c r="K396" s="142">
        <v>13.48</v>
      </c>
      <c r="L396" s="142"/>
      <c r="M396" s="142"/>
      <c r="N396" s="142"/>
      <c r="O396" s="142">
        <v>16.78</v>
      </c>
      <c r="P396" s="35"/>
      <c r="Q396" s="35"/>
      <c r="S396" s="104">
        <v>6423</v>
      </c>
      <c r="T396" s="35" t="s">
        <v>0</v>
      </c>
      <c r="U396" s="35" t="s">
        <v>0</v>
      </c>
      <c r="V396" s="35" t="s">
        <v>0</v>
      </c>
      <c r="W396" s="35"/>
      <c r="X396" s="35"/>
      <c r="Y396" s="35"/>
      <c r="Z396" s="35" t="s">
        <v>0</v>
      </c>
      <c r="AA396" s="35" t="s">
        <v>0</v>
      </c>
      <c r="AB396" s="35"/>
      <c r="AC396" s="35"/>
      <c r="AE396" s="218">
        <v>31229</v>
      </c>
      <c r="AF396" s="212">
        <v>7.08</v>
      </c>
      <c r="AG396" s="212">
        <v>7.86</v>
      </c>
      <c r="AH396" s="212">
        <v>9.18</v>
      </c>
      <c r="AI396" s="212">
        <v>9.6999999999999993</v>
      </c>
      <c r="AJ396" s="212">
        <v>10.31</v>
      </c>
      <c r="AK396" s="212">
        <v>10.68</v>
      </c>
      <c r="AL396" s="212">
        <v>9.5</v>
      </c>
      <c r="AM396" s="212"/>
    </row>
    <row r="397" spans="10:39" x14ac:dyDescent="0.3">
      <c r="J397" s="1">
        <v>66720</v>
      </c>
      <c r="K397" s="142">
        <v>11.53</v>
      </c>
      <c r="L397" s="142"/>
      <c r="M397" s="142"/>
      <c r="N397" s="142"/>
      <c r="O397" s="142">
        <v>16.8</v>
      </c>
      <c r="P397" s="35"/>
      <c r="Q397" s="35"/>
      <c r="S397" s="104">
        <v>6454</v>
      </c>
      <c r="T397" s="35" t="s">
        <v>0</v>
      </c>
      <c r="U397" s="35" t="s">
        <v>0</v>
      </c>
      <c r="V397" s="35" t="s">
        <v>0</v>
      </c>
      <c r="W397" s="35"/>
      <c r="X397" s="35"/>
      <c r="Y397" s="35"/>
      <c r="Z397" s="35" t="s">
        <v>0</v>
      </c>
      <c r="AA397" s="35" t="s">
        <v>0</v>
      </c>
      <c r="AB397" s="35"/>
      <c r="AC397" s="35"/>
      <c r="AE397" s="217">
        <v>31260</v>
      </c>
      <c r="AF397" s="212">
        <v>7.14</v>
      </c>
      <c r="AG397" s="212">
        <v>8.0500000000000007</v>
      </c>
      <c r="AH397" s="212">
        <v>9.31</v>
      </c>
      <c r="AI397" s="212">
        <v>9.81</v>
      </c>
      <c r="AJ397" s="212">
        <v>10.33</v>
      </c>
      <c r="AK397" s="212">
        <v>10.73</v>
      </c>
      <c r="AL397" s="212">
        <v>9.5</v>
      </c>
      <c r="AM397" s="212"/>
    </row>
    <row r="398" spans="10:39" x14ac:dyDescent="0.3">
      <c r="J398" s="1">
        <v>66811</v>
      </c>
      <c r="K398" s="142">
        <v>8.81</v>
      </c>
      <c r="L398" s="142"/>
      <c r="M398" s="142"/>
      <c r="N398" s="142"/>
      <c r="O398" s="142">
        <v>14.73</v>
      </c>
      <c r="P398" s="35"/>
      <c r="Q398" s="35"/>
      <c r="S398" s="104">
        <v>6484</v>
      </c>
      <c r="T398" s="35" t="s">
        <v>0</v>
      </c>
      <c r="U398" s="35" t="s">
        <v>0</v>
      </c>
      <c r="V398" s="35" t="s">
        <v>0</v>
      </c>
      <c r="W398" s="35"/>
      <c r="X398" s="35"/>
      <c r="Y398" s="35"/>
      <c r="Z398" s="35" t="s">
        <v>0</v>
      </c>
      <c r="AA398" s="35" t="s">
        <v>0</v>
      </c>
      <c r="AB398" s="35"/>
      <c r="AC398" s="35"/>
      <c r="AE398" s="216">
        <v>31291</v>
      </c>
      <c r="AF398" s="212">
        <v>7.1</v>
      </c>
      <c r="AG398" s="212">
        <v>8.07</v>
      </c>
      <c r="AH398" s="212">
        <v>9.3699999999999992</v>
      </c>
      <c r="AI398" s="212">
        <v>9.81</v>
      </c>
      <c r="AJ398" s="212">
        <v>10.37</v>
      </c>
      <c r="AK398" s="212">
        <v>10.8</v>
      </c>
      <c r="AL398" s="212">
        <v>9.5</v>
      </c>
      <c r="AM398" s="212"/>
    </row>
    <row r="399" spans="10:39" x14ac:dyDescent="0.3">
      <c r="J399" s="1">
        <v>66901</v>
      </c>
      <c r="K399" s="142">
        <v>8.34</v>
      </c>
      <c r="L399" s="142"/>
      <c r="M399" s="142"/>
      <c r="N399" s="142"/>
      <c r="O399" s="142">
        <v>13.94</v>
      </c>
      <c r="P399" s="35"/>
      <c r="Q399" s="35"/>
      <c r="S399" s="104">
        <v>6515</v>
      </c>
      <c r="T399" s="35" t="s">
        <v>0</v>
      </c>
      <c r="U399" s="35" t="s">
        <v>0</v>
      </c>
      <c r="V399" s="35" t="s">
        <v>0</v>
      </c>
      <c r="W399" s="35"/>
      <c r="X399" s="35"/>
      <c r="Y399" s="35"/>
      <c r="Z399" s="35" t="s">
        <v>0</v>
      </c>
      <c r="AA399" s="35" t="s">
        <v>0</v>
      </c>
      <c r="AB399" s="35"/>
      <c r="AC399" s="35"/>
      <c r="AE399" s="215">
        <v>31321</v>
      </c>
      <c r="AF399" s="212">
        <v>7.16</v>
      </c>
      <c r="AG399" s="212">
        <v>8.01</v>
      </c>
      <c r="AH399" s="212">
        <v>9.25</v>
      </c>
      <c r="AI399" s="212">
        <v>9.69</v>
      </c>
      <c r="AJ399" s="212">
        <v>10.24</v>
      </c>
      <c r="AK399" s="212">
        <v>10.67</v>
      </c>
      <c r="AL399" s="212">
        <v>9.5</v>
      </c>
      <c r="AM399" s="212"/>
    </row>
    <row r="400" spans="10:39" x14ac:dyDescent="0.3">
      <c r="J400" s="1">
        <v>66993</v>
      </c>
      <c r="K400" s="142">
        <v>8.61</v>
      </c>
      <c r="L400" s="142"/>
      <c r="M400" s="142"/>
      <c r="N400" s="142"/>
      <c r="O400" s="142">
        <v>13.29</v>
      </c>
      <c r="P400" s="35"/>
      <c r="Q400" s="35"/>
      <c r="S400" s="104">
        <v>6545</v>
      </c>
      <c r="T400" s="35" t="s">
        <v>0</v>
      </c>
      <c r="U400" s="35" t="s">
        <v>0</v>
      </c>
      <c r="V400" s="35" t="s">
        <v>0</v>
      </c>
      <c r="W400" s="35"/>
      <c r="X400" s="35"/>
      <c r="Y400" s="35"/>
      <c r="Z400" s="35" t="s">
        <v>0</v>
      </c>
      <c r="AA400" s="35" t="s">
        <v>0</v>
      </c>
      <c r="AB400" s="35"/>
      <c r="AC400" s="35"/>
      <c r="AE400" s="214">
        <v>31352</v>
      </c>
      <c r="AF400" s="212">
        <v>7.24</v>
      </c>
      <c r="AG400" s="212">
        <v>7.88</v>
      </c>
      <c r="AH400" s="212">
        <v>8.8800000000000008</v>
      </c>
      <c r="AI400" s="212">
        <v>9.2799999999999994</v>
      </c>
      <c r="AJ400" s="212">
        <v>9.7799999999999994</v>
      </c>
      <c r="AK400" s="212">
        <v>10.24</v>
      </c>
      <c r="AL400" s="212">
        <v>9.5</v>
      </c>
      <c r="AM400" s="212"/>
    </row>
    <row r="401" spans="10:39" x14ac:dyDescent="0.3">
      <c r="J401" s="1">
        <v>67085</v>
      </c>
      <c r="K401" s="142">
        <v>9.44</v>
      </c>
      <c r="L401" s="142"/>
      <c r="M401" s="142"/>
      <c r="N401" s="142"/>
      <c r="O401" s="142">
        <v>13.39</v>
      </c>
      <c r="P401" s="35"/>
      <c r="Q401" s="35"/>
      <c r="S401" s="104">
        <v>6576</v>
      </c>
      <c r="T401" s="35" t="s">
        <v>0</v>
      </c>
      <c r="U401" s="35" t="s">
        <v>0</v>
      </c>
      <c r="V401" s="35" t="s">
        <v>0</v>
      </c>
      <c r="W401" s="35"/>
      <c r="X401" s="35"/>
      <c r="Y401" s="35"/>
      <c r="Z401" s="35" t="s">
        <v>0</v>
      </c>
      <c r="AA401" s="35" t="s">
        <v>0</v>
      </c>
      <c r="AB401" s="35"/>
      <c r="AC401" s="35"/>
      <c r="AE401" s="213">
        <v>31382</v>
      </c>
      <c r="AF401" s="212">
        <v>7.1</v>
      </c>
      <c r="AG401" s="212">
        <v>7.67</v>
      </c>
      <c r="AH401" s="212">
        <v>8.4</v>
      </c>
      <c r="AI401" s="212">
        <v>8.73</v>
      </c>
      <c r="AJ401" s="212">
        <v>9.26</v>
      </c>
      <c r="AK401" s="212">
        <v>9.75</v>
      </c>
      <c r="AL401" s="212">
        <v>9.5</v>
      </c>
      <c r="AM401" s="212"/>
    </row>
    <row r="402" spans="10:39" x14ac:dyDescent="0.3">
      <c r="J402" s="134">
        <v>67176</v>
      </c>
      <c r="K402" s="145">
        <v>9.19</v>
      </c>
      <c r="L402" s="145"/>
      <c r="M402" s="145"/>
      <c r="N402" s="145"/>
      <c r="O402" s="145">
        <v>13.46</v>
      </c>
      <c r="P402" s="35"/>
      <c r="Q402" s="35"/>
      <c r="S402" s="104">
        <v>6607</v>
      </c>
      <c r="T402" s="35" t="s">
        <v>0</v>
      </c>
      <c r="U402" s="35" t="s">
        <v>0</v>
      </c>
      <c r="V402" s="35" t="s">
        <v>0</v>
      </c>
      <c r="W402" s="35"/>
      <c r="X402" s="35"/>
      <c r="Y402" s="35"/>
      <c r="Z402" s="35" t="s">
        <v>0</v>
      </c>
      <c r="AA402" s="35" t="s">
        <v>0</v>
      </c>
      <c r="AB402" s="35"/>
      <c r="AC402" s="35"/>
      <c r="AE402" s="224">
        <v>31413</v>
      </c>
      <c r="AF402" s="212">
        <v>7.07</v>
      </c>
      <c r="AG402" s="212">
        <v>7.73</v>
      </c>
      <c r="AH402" s="212">
        <v>8.41</v>
      </c>
      <c r="AI402" s="212">
        <v>8.68</v>
      </c>
      <c r="AJ402" s="212">
        <v>9.19</v>
      </c>
      <c r="AK402" s="212">
        <v>9.59</v>
      </c>
      <c r="AL402" s="212">
        <v>9.5</v>
      </c>
      <c r="AM402" s="212"/>
    </row>
    <row r="403" spans="10:39" x14ac:dyDescent="0.3">
      <c r="J403" s="1"/>
      <c r="P403" s="35"/>
      <c r="Q403" s="35"/>
      <c r="S403" s="104">
        <v>6635</v>
      </c>
      <c r="T403" s="35" t="s">
        <v>0</v>
      </c>
      <c r="U403" s="35" t="s">
        <v>0</v>
      </c>
      <c r="V403" s="35" t="s">
        <v>0</v>
      </c>
      <c r="W403" s="35"/>
      <c r="X403" s="35"/>
      <c r="Y403" s="35"/>
      <c r="Z403" s="35" t="s">
        <v>0</v>
      </c>
      <c r="AA403" s="35" t="s">
        <v>0</v>
      </c>
      <c r="AB403" s="35"/>
      <c r="AC403" s="35"/>
      <c r="AE403" s="223">
        <v>31444</v>
      </c>
      <c r="AF403" s="212">
        <v>7.06</v>
      </c>
      <c r="AG403" s="212">
        <v>7.61</v>
      </c>
      <c r="AH403" s="212">
        <v>8.1</v>
      </c>
      <c r="AI403" s="212">
        <v>8.34</v>
      </c>
      <c r="AJ403" s="212">
        <v>8.6999999999999993</v>
      </c>
      <c r="AK403" s="212">
        <v>9.08</v>
      </c>
      <c r="AL403" s="212">
        <v>9.5</v>
      </c>
      <c r="AM403" s="212"/>
    </row>
    <row r="404" spans="10:39" ht="15.75" customHeight="1" x14ac:dyDescent="0.3">
      <c r="J404" s="333" t="s">
        <v>12</v>
      </c>
      <c r="K404" s="333"/>
      <c r="L404" s="333"/>
      <c r="M404" s="333"/>
      <c r="N404" s="333"/>
      <c r="O404" s="333"/>
      <c r="P404" s="35"/>
      <c r="Q404" s="35"/>
      <c r="S404" s="104">
        <v>6666</v>
      </c>
      <c r="T404" s="35" t="s">
        <v>0</v>
      </c>
      <c r="U404" s="35" t="s">
        <v>0</v>
      </c>
      <c r="V404" s="35" t="s">
        <v>0</v>
      </c>
      <c r="W404" s="35"/>
      <c r="X404" s="35"/>
      <c r="Y404" s="35"/>
      <c r="Z404" s="35" t="s">
        <v>0</v>
      </c>
      <c r="AA404" s="35" t="s">
        <v>0</v>
      </c>
      <c r="AB404" s="35"/>
      <c r="AC404" s="35"/>
      <c r="AE404" s="222">
        <v>31472</v>
      </c>
      <c r="AF404" s="212">
        <v>6.56</v>
      </c>
      <c r="AG404" s="212">
        <v>7.03</v>
      </c>
      <c r="AH404" s="212">
        <v>7.3</v>
      </c>
      <c r="AI404" s="212">
        <v>7.46</v>
      </c>
      <c r="AJ404" s="212">
        <v>7.78</v>
      </c>
      <c r="AK404" s="212">
        <v>8.09</v>
      </c>
      <c r="AL404" s="212">
        <v>9.1</v>
      </c>
      <c r="AM404" s="212"/>
    </row>
    <row r="405" spans="10:39" x14ac:dyDescent="0.3">
      <c r="J405" s="334"/>
      <c r="K405" s="334"/>
      <c r="L405" s="334"/>
      <c r="M405" s="334"/>
      <c r="N405" s="334"/>
      <c r="O405" s="334"/>
      <c r="P405" s="35"/>
      <c r="Q405" s="35"/>
      <c r="S405" s="104">
        <v>6696</v>
      </c>
      <c r="T405" s="35" t="s">
        <v>0</v>
      </c>
      <c r="U405" s="35" t="s">
        <v>0</v>
      </c>
      <c r="V405" s="35" t="s">
        <v>0</v>
      </c>
      <c r="W405" s="35"/>
      <c r="X405" s="35"/>
      <c r="Y405" s="35"/>
      <c r="Z405" s="35" t="s">
        <v>0</v>
      </c>
      <c r="AA405" s="35" t="s">
        <v>0</v>
      </c>
      <c r="AB405" s="35"/>
      <c r="AC405" s="35"/>
      <c r="AE405" s="221">
        <v>31503</v>
      </c>
      <c r="AF405" s="212">
        <v>6.06</v>
      </c>
      <c r="AG405" s="212">
        <v>6.44</v>
      </c>
      <c r="AH405" s="212">
        <v>6.86</v>
      </c>
      <c r="AI405" s="212">
        <v>7.05</v>
      </c>
      <c r="AJ405" s="212">
        <v>7.3</v>
      </c>
      <c r="AK405" s="212">
        <v>7.5</v>
      </c>
      <c r="AL405" s="212">
        <v>8.83</v>
      </c>
      <c r="AM405" s="212"/>
    </row>
    <row r="406" spans="10:39" x14ac:dyDescent="0.3">
      <c r="J406" s="334"/>
      <c r="K406" s="334"/>
      <c r="L406" s="334"/>
      <c r="M406" s="334"/>
      <c r="N406" s="334"/>
      <c r="O406" s="334"/>
      <c r="P406" s="35"/>
      <c r="Q406" s="35"/>
      <c r="S406" s="104">
        <v>6727</v>
      </c>
      <c r="T406" s="35" t="s">
        <v>0</v>
      </c>
      <c r="U406" s="35" t="s">
        <v>0</v>
      </c>
      <c r="V406" s="35" t="s">
        <v>0</v>
      </c>
      <c r="W406" s="35"/>
      <c r="X406" s="35"/>
      <c r="Y406" s="35"/>
      <c r="Z406" s="35" t="s">
        <v>0</v>
      </c>
      <c r="AA406" s="35" t="s">
        <v>0</v>
      </c>
      <c r="AB406" s="35"/>
      <c r="AC406" s="35"/>
      <c r="AE406" s="220">
        <v>31533</v>
      </c>
      <c r="AF406" s="212">
        <v>6.15</v>
      </c>
      <c r="AG406" s="212">
        <v>6.65</v>
      </c>
      <c r="AH406" s="212">
        <v>7.27</v>
      </c>
      <c r="AI406" s="212">
        <v>7.52</v>
      </c>
      <c r="AJ406" s="212">
        <v>7.71</v>
      </c>
      <c r="AK406" s="212">
        <v>7.81</v>
      </c>
      <c r="AL406" s="212">
        <v>8.5</v>
      </c>
      <c r="AM406" s="212"/>
    </row>
    <row r="407" spans="10:39" x14ac:dyDescent="0.3">
      <c r="J407" s="334"/>
      <c r="K407" s="334"/>
      <c r="L407" s="334"/>
      <c r="M407" s="334"/>
      <c r="N407" s="334"/>
      <c r="O407" s="334"/>
      <c r="P407" s="35"/>
      <c r="Q407" s="35"/>
      <c r="S407" s="104">
        <v>6757</v>
      </c>
      <c r="T407" s="35" t="s">
        <v>0</v>
      </c>
      <c r="U407" s="35" t="s">
        <v>0</v>
      </c>
      <c r="V407" s="35" t="s">
        <v>0</v>
      </c>
      <c r="W407" s="35"/>
      <c r="X407" s="35"/>
      <c r="Y407" s="35"/>
      <c r="Z407" s="35" t="s">
        <v>0</v>
      </c>
      <c r="AA407" s="35" t="s">
        <v>0</v>
      </c>
      <c r="AB407" s="35"/>
      <c r="AC407" s="35"/>
      <c r="AE407" s="219">
        <v>31564</v>
      </c>
      <c r="AF407" s="212">
        <v>6.21</v>
      </c>
      <c r="AG407" s="212">
        <v>6.73</v>
      </c>
      <c r="AH407" s="212">
        <v>7.41</v>
      </c>
      <c r="AI407" s="212">
        <v>7.64</v>
      </c>
      <c r="AJ407" s="212">
        <v>7.8</v>
      </c>
      <c r="AK407" s="212">
        <v>7.69</v>
      </c>
      <c r="AL407" s="212">
        <v>8.5</v>
      </c>
      <c r="AM407" s="212"/>
    </row>
    <row r="408" spans="10:39" x14ac:dyDescent="0.3">
      <c r="J408" s="334"/>
      <c r="K408" s="334"/>
      <c r="L408" s="334"/>
      <c r="M408" s="334"/>
      <c r="N408" s="334"/>
      <c r="O408" s="334"/>
      <c r="P408" s="35"/>
      <c r="Q408" s="35"/>
      <c r="S408" s="104">
        <v>6788</v>
      </c>
      <c r="T408" s="35" t="s">
        <v>0</v>
      </c>
      <c r="U408" s="35" t="s">
        <v>0</v>
      </c>
      <c r="V408" s="35" t="s">
        <v>0</v>
      </c>
      <c r="W408" s="35"/>
      <c r="X408" s="35"/>
      <c r="Y408" s="35"/>
      <c r="Z408" s="35" t="s">
        <v>0</v>
      </c>
      <c r="AA408" s="35" t="s">
        <v>0</v>
      </c>
      <c r="AB408" s="35"/>
      <c r="AC408" s="35"/>
      <c r="AE408" s="218">
        <v>31594</v>
      </c>
      <c r="AF408" s="212">
        <v>5.83</v>
      </c>
      <c r="AG408" s="212">
        <v>6.27</v>
      </c>
      <c r="AH408" s="212">
        <v>6.86</v>
      </c>
      <c r="AI408" s="212">
        <v>7.06</v>
      </c>
      <c r="AJ408" s="212">
        <v>7.3</v>
      </c>
      <c r="AK408" s="212">
        <v>7.29</v>
      </c>
      <c r="AL408" s="212">
        <v>8.16</v>
      </c>
      <c r="AM408" s="212"/>
    </row>
    <row r="409" spans="10:39" x14ac:dyDescent="0.3">
      <c r="J409" s="334"/>
      <c r="K409" s="334"/>
      <c r="L409" s="334"/>
      <c r="M409" s="334"/>
      <c r="N409" s="334"/>
      <c r="O409" s="334"/>
      <c r="P409" s="35"/>
      <c r="Q409" s="35"/>
      <c r="S409" s="104">
        <v>6819</v>
      </c>
      <c r="T409" s="35" t="s">
        <v>0</v>
      </c>
      <c r="U409" s="35" t="s">
        <v>0</v>
      </c>
      <c r="V409" s="35" t="s">
        <v>0</v>
      </c>
      <c r="W409" s="35"/>
      <c r="X409" s="35"/>
      <c r="Y409" s="35"/>
      <c r="Z409" s="35" t="s">
        <v>0</v>
      </c>
      <c r="AA409" s="35" t="s">
        <v>0</v>
      </c>
      <c r="AB409" s="35"/>
      <c r="AC409" s="35"/>
      <c r="AE409" s="217">
        <v>31625</v>
      </c>
      <c r="AF409" s="212">
        <v>5.53</v>
      </c>
      <c r="AG409" s="212">
        <v>5.93</v>
      </c>
      <c r="AH409" s="212">
        <v>6.49</v>
      </c>
      <c r="AI409" s="212">
        <v>6.8</v>
      </c>
      <c r="AJ409" s="212">
        <v>7.17</v>
      </c>
      <c r="AK409" s="212">
        <v>7.28</v>
      </c>
      <c r="AL409" s="212">
        <v>7.9</v>
      </c>
      <c r="AM409" s="212"/>
    </row>
    <row r="410" spans="10:39" x14ac:dyDescent="0.3">
      <c r="J410" s="334"/>
      <c r="K410" s="334"/>
      <c r="L410" s="334"/>
      <c r="M410" s="334"/>
      <c r="N410" s="334"/>
      <c r="O410" s="334"/>
      <c r="P410" s="35"/>
      <c r="Q410" s="35"/>
      <c r="S410" s="104">
        <v>6849</v>
      </c>
      <c r="T410" s="35" t="s">
        <v>0</v>
      </c>
      <c r="U410" s="35" t="s">
        <v>0</v>
      </c>
      <c r="V410" s="35" t="s">
        <v>0</v>
      </c>
      <c r="W410" s="35"/>
      <c r="X410" s="35"/>
      <c r="Y410" s="35"/>
      <c r="Z410" s="35" t="s">
        <v>0</v>
      </c>
      <c r="AA410" s="35" t="s">
        <v>0</v>
      </c>
      <c r="AB410" s="35"/>
      <c r="AC410" s="35"/>
      <c r="AE410" s="216">
        <v>31656</v>
      </c>
      <c r="AF410" s="212">
        <v>5.21</v>
      </c>
      <c r="AG410" s="212">
        <v>5.77</v>
      </c>
      <c r="AH410" s="212">
        <v>6.62</v>
      </c>
      <c r="AI410" s="212">
        <v>6.92</v>
      </c>
      <c r="AJ410" s="212">
        <v>7.45</v>
      </c>
      <c r="AK410" s="212">
        <v>7.56</v>
      </c>
      <c r="AL410" s="212">
        <v>7.5</v>
      </c>
      <c r="AM410" s="212"/>
    </row>
    <row r="411" spans="10:39" x14ac:dyDescent="0.3">
      <c r="J411" s="334"/>
      <c r="K411" s="334"/>
      <c r="L411" s="334"/>
      <c r="M411" s="334"/>
      <c r="N411" s="334"/>
      <c r="O411" s="334"/>
      <c r="P411" s="35"/>
      <c r="Q411" s="35"/>
      <c r="S411" s="104">
        <v>6880</v>
      </c>
      <c r="T411" s="35" t="s">
        <v>0</v>
      </c>
      <c r="U411" s="35" t="s">
        <v>0</v>
      </c>
      <c r="V411" s="35" t="s">
        <v>0</v>
      </c>
      <c r="W411" s="35"/>
      <c r="X411" s="35"/>
      <c r="Y411" s="35"/>
      <c r="Z411" s="35" t="s">
        <v>0</v>
      </c>
      <c r="AA411" s="35" t="s">
        <v>0</v>
      </c>
      <c r="AB411" s="35"/>
      <c r="AC411" s="35"/>
      <c r="AE411" s="215">
        <v>31686</v>
      </c>
      <c r="AF411" s="212">
        <v>5.18</v>
      </c>
      <c r="AG411" s="212">
        <v>5.72</v>
      </c>
      <c r="AH411" s="212">
        <v>6.56</v>
      </c>
      <c r="AI411" s="212">
        <v>6.83</v>
      </c>
      <c r="AJ411" s="212">
        <v>7.43</v>
      </c>
      <c r="AK411" s="212">
        <v>7.61</v>
      </c>
      <c r="AL411" s="212">
        <v>7.5</v>
      </c>
      <c r="AM411" s="212"/>
    </row>
    <row r="412" spans="10:39" x14ac:dyDescent="0.3">
      <c r="J412" s="334"/>
      <c r="K412" s="334"/>
      <c r="L412" s="334"/>
      <c r="M412" s="334"/>
      <c r="N412" s="334"/>
      <c r="O412" s="334"/>
      <c r="P412" s="35"/>
      <c r="Q412" s="35"/>
      <c r="S412" s="104">
        <v>6910</v>
      </c>
      <c r="T412" s="35" t="s">
        <v>0</v>
      </c>
      <c r="U412" s="35" t="s">
        <v>0</v>
      </c>
      <c r="V412" s="35" t="s">
        <v>0</v>
      </c>
      <c r="W412" s="35"/>
      <c r="X412" s="35"/>
      <c r="Y412" s="35"/>
      <c r="Z412" s="35" t="s">
        <v>0</v>
      </c>
      <c r="AA412" s="35" t="s">
        <v>0</v>
      </c>
      <c r="AB412" s="35"/>
      <c r="AC412" s="35"/>
      <c r="AE412" s="214">
        <v>31717</v>
      </c>
      <c r="AF412" s="212">
        <v>5.35</v>
      </c>
      <c r="AG412" s="212">
        <v>5.8</v>
      </c>
      <c r="AH412" s="212">
        <v>6.46</v>
      </c>
      <c r="AI412" s="212">
        <v>6.76</v>
      </c>
      <c r="AJ412" s="212">
        <v>7.25</v>
      </c>
      <c r="AK412" s="212">
        <v>7.42</v>
      </c>
      <c r="AL412" s="212">
        <v>7.5</v>
      </c>
      <c r="AM412" s="212"/>
    </row>
    <row r="413" spans="10:39" x14ac:dyDescent="0.3">
      <c r="J413" s="334"/>
      <c r="K413" s="334"/>
      <c r="L413" s="334"/>
      <c r="M413" s="334"/>
      <c r="N413" s="334"/>
      <c r="O413" s="334"/>
      <c r="P413" s="35"/>
      <c r="Q413" s="35"/>
      <c r="S413" s="104">
        <v>6941</v>
      </c>
      <c r="T413" s="35" t="s">
        <v>0</v>
      </c>
      <c r="U413" s="35" t="s">
        <v>0</v>
      </c>
      <c r="V413" s="35" t="s">
        <v>0</v>
      </c>
      <c r="W413" s="35"/>
      <c r="X413" s="35"/>
      <c r="Y413" s="35"/>
      <c r="Z413" s="35" t="s">
        <v>0</v>
      </c>
      <c r="AA413" s="35" t="s">
        <v>0</v>
      </c>
      <c r="AB413" s="35"/>
      <c r="AC413" s="35"/>
      <c r="AE413" s="213">
        <v>31747</v>
      </c>
      <c r="AF413" s="212">
        <v>5.53</v>
      </c>
      <c r="AG413" s="212">
        <v>5.87</v>
      </c>
      <c r="AH413" s="212">
        <v>6.43</v>
      </c>
      <c r="AI413" s="212">
        <v>6.67</v>
      </c>
      <c r="AJ413" s="212">
        <v>7.11</v>
      </c>
      <c r="AK413" s="212">
        <v>7.28</v>
      </c>
      <c r="AL413" s="212">
        <v>7.5</v>
      </c>
      <c r="AM413" s="212"/>
    </row>
    <row r="414" spans="10:39" x14ac:dyDescent="0.3">
      <c r="J414" s="1"/>
      <c r="P414" s="35"/>
      <c r="Q414" s="35"/>
      <c r="S414" s="104">
        <v>6972</v>
      </c>
      <c r="T414" s="35" t="s">
        <v>0</v>
      </c>
      <c r="U414" s="35" t="s">
        <v>0</v>
      </c>
      <c r="V414" s="35" t="s">
        <v>0</v>
      </c>
      <c r="W414" s="35"/>
      <c r="X414" s="35"/>
      <c r="Y414" s="35"/>
      <c r="Z414" s="35" t="s">
        <v>0</v>
      </c>
      <c r="AA414" s="35" t="s">
        <v>0</v>
      </c>
      <c r="AB414" s="35"/>
      <c r="AC414" s="35"/>
      <c r="AE414" s="224">
        <v>31778</v>
      </c>
      <c r="AF414" s="212">
        <v>5.43</v>
      </c>
      <c r="AG414" s="212">
        <v>5.78</v>
      </c>
      <c r="AH414" s="212">
        <v>6.41</v>
      </c>
      <c r="AI414" s="212">
        <v>6.64</v>
      </c>
      <c r="AJ414" s="212">
        <v>7.08</v>
      </c>
      <c r="AK414" s="212" t="s">
        <v>434</v>
      </c>
      <c r="AL414" s="212">
        <v>7.5</v>
      </c>
      <c r="AM414" s="212"/>
    </row>
    <row r="415" spans="10:39" x14ac:dyDescent="0.3">
      <c r="J415" s="1"/>
      <c r="P415" s="35"/>
      <c r="Q415" s="35"/>
      <c r="S415" s="104">
        <v>7000</v>
      </c>
      <c r="T415" s="35" t="s">
        <v>0</v>
      </c>
      <c r="U415" s="35" t="s">
        <v>0</v>
      </c>
      <c r="V415" s="35" t="s">
        <v>0</v>
      </c>
      <c r="W415" s="35"/>
      <c r="X415" s="35"/>
      <c r="Y415" s="35"/>
      <c r="Z415" s="35" t="s">
        <v>0</v>
      </c>
      <c r="AA415" s="35" t="s">
        <v>0</v>
      </c>
      <c r="AB415" s="35"/>
      <c r="AC415" s="35"/>
      <c r="AE415" s="223">
        <v>31809</v>
      </c>
      <c r="AF415" s="212">
        <v>5.59</v>
      </c>
      <c r="AG415" s="212">
        <v>5.96</v>
      </c>
      <c r="AH415" s="212">
        <v>6.56</v>
      </c>
      <c r="AI415" s="212">
        <v>6.79</v>
      </c>
      <c r="AJ415" s="212">
        <v>7.25</v>
      </c>
      <c r="AK415" s="212" t="s">
        <v>434</v>
      </c>
      <c r="AL415" s="212">
        <v>7.5</v>
      </c>
      <c r="AM415" s="212"/>
    </row>
    <row r="416" spans="10:39" x14ac:dyDescent="0.3">
      <c r="J416" s="1"/>
      <c r="P416" s="35"/>
      <c r="Q416" s="35"/>
      <c r="S416" s="104">
        <v>7031</v>
      </c>
      <c r="T416" s="35" t="s">
        <v>0</v>
      </c>
      <c r="U416" s="35" t="s">
        <v>0</v>
      </c>
      <c r="V416" s="35" t="s">
        <v>0</v>
      </c>
      <c r="W416" s="35"/>
      <c r="X416" s="35"/>
      <c r="Y416" s="35"/>
      <c r="Z416" s="35" t="s">
        <v>0</v>
      </c>
      <c r="AA416" s="35" t="s">
        <v>0</v>
      </c>
      <c r="AB416" s="35"/>
      <c r="AC416" s="35"/>
      <c r="AE416" s="222">
        <v>31837</v>
      </c>
      <c r="AF416" s="212">
        <v>5.59</v>
      </c>
      <c r="AG416" s="212">
        <v>6.03</v>
      </c>
      <c r="AH416" s="212">
        <v>6.58</v>
      </c>
      <c r="AI416" s="212">
        <v>6.79</v>
      </c>
      <c r="AJ416" s="212">
        <v>7.25</v>
      </c>
      <c r="AK416" s="212" t="s">
        <v>434</v>
      </c>
      <c r="AL416" s="212">
        <v>7.5</v>
      </c>
      <c r="AM416" s="212"/>
    </row>
    <row r="417" spans="10:39" x14ac:dyDescent="0.3">
      <c r="J417" s="1"/>
      <c r="P417" s="35"/>
      <c r="Q417" s="35"/>
      <c r="S417" s="104">
        <v>7061</v>
      </c>
      <c r="T417" s="35" t="s">
        <v>0</v>
      </c>
      <c r="U417" s="35" t="s">
        <v>0</v>
      </c>
      <c r="V417" s="35" t="s">
        <v>0</v>
      </c>
      <c r="W417" s="35"/>
      <c r="X417" s="35"/>
      <c r="Y417" s="35"/>
      <c r="Z417" s="35" t="s">
        <v>0</v>
      </c>
      <c r="AA417" s="35" t="s">
        <v>0</v>
      </c>
      <c r="AB417" s="35"/>
      <c r="AC417" s="35"/>
      <c r="AE417" s="221">
        <v>31868</v>
      </c>
      <c r="AF417" s="212">
        <v>5.64</v>
      </c>
      <c r="AG417" s="212">
        <v>6.5</v>
      </c>
      <c r="AH417" s="212">
        <v>7.32</v>
      </c>
      <c r="AI417" s="212">
        <v>7.57</v>
      </c>
      <c r="AJ417" s="212">
        <v>8.02</v>
      </c>
      <c r="AK417" s="212" t="s">
        <v>434</v>
      </c>
      <c r="AL417" s="212">
        <v>7.75</v>
      </c>
      <c r="AM417" s="212"/>
    </row>
    <row r="418" spans="10:39" x14ac:dyDescent="0.3">
      <c r="J418" s="1"/>
      <c r="P418" s="35"/>
      <c r="Q418" s="35"/>
      <c r="S418" s="104">
        <v>7092</v>
      </c>
      <c r="T418" s="35" t="s">
        <v>0</v>
      </c>
      <c r="U418" s="35" t="s">
        <v>0</v>
      </c>
      <c r="V418" s="35" t="s">
        <v>0</v>
      </c>
      <c r="W418" s="35"/>
      <c r="X418" s="35"/>
      <c r="Y418" s="35"/>
      <c r="Z418" s="35" t="s">
        <v>0</v>
      </c>
      <c r="AA418" s="35" t="s">
        <v>0</v>
      </c>
      <c r="AB418" s="35"/>
      <c r="AC418" s="35"/>
      <c r="AE418" s="220">
        <v>31898</v>
      </c>
      <c r="AF418" s="212">
        <v>5.66</v>
      </c>
      <c r="AG418" s="212">
        <v>7</v>
      </c>
      <c r="AH418" s="212">
        <v>8.02</v>
      </c>
      <c r="AI418" s="212">
        <v>8.26</v>
      </c>
      <c r="AJ418" s="212">
        <v>8.61</v>
      </c>
      <c r="AK418" s="212" t="s">
        <v>434</v>
      </c>
      <c r="AL418" s="212">
        <v>8.14</v>
      </c>
      <c r="AM418" s="212"/>
    </row>
    <row r="419" spans="10:39" x14ac:dyDescent="0.3">
      <c r="J419" s="1"/>
      <c r="P419" s="35"/>
      <c r="Q419" s="35"/>
      <c r="S419" s="104">
        <v>7122</v>
      </c>
      <c r="T419" s="35" t="s">
        <v>0</v>
      </c>
      <c r="U419" s="35" t="s">
        <v>0</v>
      </c>
      <c r="V419" s="35" t="s">
        <v>0</v>
      </c>
      <c r="W419" s="35"/>
      <c r="X419" s="35"/>
      <c r="Y419" s="35"/>
      <c r="Z419" s="35" t="s">
        <v>0</v>
      </c>
      <c r="AA419" s="35" t="s">
        <v>0</v>
      </c>
      <c r="AB419" s="35"/>
      <c r="AC419" s="35"/>
      <c r="AE419" s="219">
        <v>31929</v>
      </c>
      <c r="AF419" s="212">
        <v>5.67</v>
      </c>
      <c r="AG419" s="212">
        <v>6.8</v>
      </c>
      <c r="AH419" s="212">
        <v>7.82</v>
      </c>
      <c r="AI419" s="212">
        <v>8.02</v>
      </c>
      <c r="AJ419" s="212">
        <v>8.4</v>
      </c>
      <c r="AK419" s="212" t="s">
        <v>434</v>
      </c>
      <c r="AL419" s="212">
        <v>8.25</v>
      </c>
      <c r="AM419" s="212"/>
    </row>
    <row r="420" spans="10:39" x14ac:dyDescent="0.3">
      <c r="J420" s="1"/>
      <c r="P420" s="35"/>
      <c r="Q420" s="35"/>
      <c r="S420" s="104">
        <v>7153</v>
      </c>
      <c r="T420" s="35" t="s">
        <v>0</v>
      </c>
      <c r="U420" s="35" t="s">
        <v>0</v>
      </c>
      <c r="V420" s="35" t="s">
        <v>0</v>
      </c>
      <c r="W420" s="35"/>
      <c r="X420" s="35"/>
      <c r="Y420" s="35"/>
      <c r="Z420" s="35" t="s">
        <v>0</v>
      </c>
      <c r="AA420" s="35" t="s">
        <v>0</v>
      </c>
      <c r="AB420" s="35"/>
      <c r="AC420" s="35"/>
      <c r="AE420" s="218">
        <v>31959</v>
      </c>
      <c r="AF420" s="212">
        <v>5.69</v>
      </c>
      <c r="AG420" s="212">
        <v>6.68</v>
      </c>
      <c r="AH420" s="212">
        <v>7.74</v>
      </c>
      <c r="AI420" s="212">
        <v>8.01</v>
      </c>
      <c r="AJ420" s="212">
        <v>8.4499999999999993</v>
      </c>
      <c r="AK420" s="212" t="s">
        <v>434</v>
      </c>
      <c r="AL420" s="212">
        <v>8.25</v>
      </c>
      <c r="AM420" s="212"/>
    </row>
    <row r="421" spans="10:39" x14ac:dyDescent="0.3">
      <c r="J421" s="1"/>
      <c r="P421" s="35"/>
      <c r="Q421" s="35"/>
      <c r="S421" s="104">
        <v>7184</v>
      </c>
      <c r="T421" s="35" t="s">
        <v>0</v>
      </c>
      <c r="U421" s="35" t="s">
        <v>0</v>
      </c>
      <c r="V421" s="35" t="s">
        <v>0</v>
      </c>
      <c r="W421" s="35"/>
      <c r="X421" s="35"/>
      <c r="Y421" s="35"/>
      <c r="Z421" s="35" t="s">
        <v>0</v>
      </c>
      <c r="AA421" s="35" t="s">
        <v>0</v>
      </c>
      <c r="AB421" s="35"/>
      <c r="AC421" s="35"/>
      <c r="AE421" s="217">
        <v>31990</v>
      </c>
      <c r="AF421" s="212">
        <v>6.04</v>
      </c>
      <c r="AG421" s="212">
        <v>7.03</v>
      </c>
      <c r="AH421" s="212">
        <v>8.0299999999999994</v>
      </c>
      <c r="AI421" s="212">
        <v>8.32</v>
      </c>
      <c r="AJ421" s="212">
        <v>8.76</v>
      </c>
      <c r="AK421" s="212" t="s">
        <v>434</v>
      </c>
      <c r="AL421" s="212">
        <v>8.25</v>
      </c>
      <c r="AM421" s="212"/>
    </row>
    <row r="422" spans="10:39" x14ac:dyDescent="0.3">
      <c r="J422" s="1"/>
      <c r="P422" s="35"/>
      <c r="Q422" s="35"/>
      <c r="S422" s="104">
        <v>7214</v>
      </c>
      <c r="T422" s="35" t="s">
        <v>0</v>
      </c>
      <c r="U422" s="35" t="s">
        <v>0</v>
      </c>
      <c r="V422" s="35" t="s">
        <v>0</v>
      </c>
      <c r="W422" s="35"/>
      <c r="X422" s="35"/>
      <c r="Y422" s="35"/>
      <c r="Z422" s="35" t="s">
        <v>0</v>
      </c>
      <c r="AA422" s="35" t="s">
        <v>0</v>
      </c>
      <c r="AB422" s="35"/>
      <c r="AC422" s="35"/>
      <c r="AE422" s="216">
        <v>32021</v>
      </c>
      <c r="AF422" s="212">
        <v>6.4</v>
      </c>
      <c r="AG422" s="212">
        <v>7.67</v>
      </c>
      <c r="AH422" s="212">
        <v>8.67</v>
      </c>
      <c r="AI422" s="212">
        <v>8.94</v>
      </c>
      <c r="AJ422" s="212">
        <v>9.42</v>
      </c>
      <c r="AK422" s="212" t="s">
        <v>434</v>
      </c>
      <c r="AL422" s="212">
        <v>8.6999999999999993</v>
      </c>
      <c r="AM422" s="212"/>
    </row>
    <row r="423" spans="10:39" x14ac:dyDescent="0.3">
      <c r="J423" s="1"/>
      <c r="P423" s="35"/>
      <c r="Q423" s="35"/>
      <c r="S423" s="104">
        <v>7245</v>
      </c>
      <c r="T423" s="35" t="s">
        <v>0</v>
      </c>
      <c r="U423" s="35" t="s">
        <v>0</v>
      </c>
      <c r="V423" s="35" t="s">
        <v>0</v>
      </c>
      <c r="W423" s="35"/>
      <c r="X423" s="35"/>
      <c r="Y423" s="35"/>
      <c r="Z423" s="35" t="s">
        <v>0</v>
      </c>
      <c r="AA423" s="35" t="s">
        <v>0</v>
      </c>
      <c r="AB423" s="35"/>
      <c r="AC423" s="35"/>
      <c r="AE423" s="215">
        <v>32051</v>
      </c>
      <c r="AF423" s="212">
        <v>6.13</v>
      </c>
      <c r="AG423" s="212">
        <v>7.59</v>
      </c>
      <c r="AH423" s="212">
        <v>8.75</v>
      </c>
      <c r="AI423" s="212">
        <v>9.08</v>
      </c>
      <c r="AJ423" s="212">
        <v>9.52</v>
      </c>
      <c r="AK423" s="212" t="s">
        <v>434</v>
      </c>
      <c r="AL423" s="212">
        <v>9.07</v>
      </c>
      <c r="AM423" s="212"/>
    </row>
    <row r="424" spans="10:39" x14ac:dyDescent="0.3">
      <c r="J424" s="1"/>
      <c r="P424" s="35"/>
      <c r="Q424" s="35"/>
      <c r="S424" s="104">
        <v>7275</v>
      </c>
      <c r="T424" s="35" t="s">
        <v>0</v>
      </c>
      <c r="U424" s="35" t="s">
        <v>0</v>
      </c>
      <c r="V424" s="35" t="s">
        <v>0</v>
      </c>
      <c r="W424" s="35"/>
      <c r="X424" s="35"/>
      <c r="Y424" s="35"/>
      <c r="Z424" s="35" t="s">
        <v>0</v>
      </c>
      <c r="AA424" s="35" t="s">
        <v>0</v>
      </c>
      <c r="AB424" s="35"/>
      <c r="AC424" s="35"/>
      <c r="AE424" s="214">
        <v>32082</v>
      </c>
      <c r="AF424" s="212">
        <v>5.69</v>
      </c>
      <c r="AG424" s="212">
        <v>6.96</v>
      </c>
      <c r="AH424" s="212">
        <v>7.99</v>
      </c>
      <c r="AI424" s="212">
        <v>8.35</v>
      </c>
      <c r="AJ424" s="212">
        <v>8.86</v>
      </c>
      <c r="AK424" s="212" t="s">
        <v>434</v>
      </c>
      <c r="AL424" s="212">
        <v>8.7799999999999994</v>
      </c>
      <c r="AM424" s="212"/>
    </row>
    <row r="425" spans="10:39" x14ac:dyDescent="0.3">
      <c r="J425" s="1"/>
      <c r="P425" s="35"/>
      <c r="Q425" s="35"/>
      <c r="S425" s="104">
        <v>7306</v>
      </c>
      <c r="T425" s="35" t="s">
        <v>0</v>
      </c>
      <c r="U425" s="35" t="s">
        <v>0</v>
      </c>
      <c r="V425" s="35" t="s">
        <v>0</v>
      </c>
      <c r="W425" s="35"/>
      <c r="X425" s="35"/>
      <c r="Y425" s="35"/>
      <c r="Z425" s="35" t="s">
        <v>0</v>
      </c>
      <c r="AA425" s="35" t="s">
        <v>0</v>
      </c>
      <c r="AB425" s="35"/>
      <c r="AC425" s="35"/>
      <c r="AE425" s="213">
        <v>32112</v>
      </c>
      <c r="AF425" s="212">
        <v>5.77</v>
      </c>
      <c r="AG425" s="212">
        <v>7.17</v>
      </c>
      <c r="AH425" s="212">
        <v>8.1300000000000008</v>
      </c>
      <c r="AI425" s="212">
        <v>8.4499999999999993</v>
      </c>
      <c r="AJ425" s="212">
        <v>8.99</v>
      </c>
      <c r="AK425" s="212" t="s">
        <v>434</v>
      </c>
      <c r="AL425" s="212">
        <v>8.75</v>
      </c>
      <c r="AM425" s="212"/>
    </row>
    <row r="426" spans="10:39" x14ac:dyDescent="0.3">
      <c r="J426" s="1"/>
      <c r="P426" s="35"/>
      <c r="Q426" s="35"/>
      <c r="S426" s="104">
        <v>7337</v>
      </c>
      <c r="T426" s="35" t="s">
        <v>0</v>
      </c>
      <c r="U426" s="35" t="s">
        <v>0</v>
      </c>
      <c r="V426" s="35" t="s">
        <v>0</v>
      </c>
      <c r="W426" s="35"/>
      <c r="X426" s="35"/>
      <c r="Y426" s="35"/>
      <c r="Z426" s="35" t="s">
        <v>0</v>
      </c>
      <c r="AA426" s="35" t="s">
        <v>0</v>
      </c>
      <c r="AB426" s="35"/>
      <c r="AC426" s="35"/>
      <c r="AE426" s="224">
        <v>32143</v>
      </c>
      <c r="AF426" s="212">
        <v>5.81</v>
      </c>
      <c r="AG426" s="212">
        <v>6.99</v>
      </c>
      <c r="AH426" s="212">
        <v>7.87</v>
      </c>
      <c r="AI426" s="212">
        <v>8.18</v>
      </c>
      <c r="AJ426" s="212">
        <v>8.67</v>
      </c>
      <c r="AK426" s="212" t="s">
        <v>434</v>
      </c>
      <c r="AL426" s="212">
        <v>8.75</v>
      </c>
      <c r="AM426" s="212"/>
    </row>
    <row r="427" spans="10:39" x14ac:dyDescent="0.3">
      <c r="J427" s="1"/>
      <c r="P427" s="35"/>
      <c r="Q427" s="35"/>
      <c r="S427" s="104">
        <v>7366</v>
      </c>
      <c r="T427" s="35" t="s">
        <v>0</v>
      </c>
      <c r="U427" s="35" t="s">
        <v>0</v>
      </c>
      <c r="V427" s="35" t="s">
        <v>0</v>
      </c>
      <c r="W427" s="35"/>
      <c r="X427" s="35"/>
      <c r="Y427" s="35"/>
      <c r="Z427" s="35" t="s">
        <v>0</v>
      </c>
      <c r="AA427" s="35" t="s">
        <v>0</v>
      </c>
      <c r="AB427" s="35"/>
      <c r="AC427" s="35"/>
      <c r="AE427" s="223">
        <v>32174</v>
      </c>
      <c r="AF427" s="212">
        <v>5.66</v>
      </c>
      <c r="AG427" s="212">
        <v>6.64</v>
      </c>
      <c r="AH427" s="212">
        <v>7.38</v>
      </c>
      <c r="AI427" s="212">
        <v>7.71</v>
      </c>
      <c r="AJ427" s="212">
        <v>8.2100000000000009</v>
      </c>
      <c r="AK427" s="212" t="s">
        <v>434</v>
      </c>
      <c r="AL427" s="212">
        <v>8.51</v>
      </c>
      <c r="AM427" s="212"/>
    </row>
    <row r="428" spans="10:39" x14ac:dyDescent="0.3">
      <c r="J428" s="1"/>
      <c r="P428" s="35"/>
      <c r="Q428" s="35"/>
      <c r="S428" s="104">
        <v>7397</v>
      </c>
      <c r="T428" s="35" t="s">
        <v>0</v>
      </c>
      <c r="U428" s="35" t="s">
        <v>0</v>
      </c>
      <c r="V428" s="35" t="s">
        <v>0</v>
      </c>
      <c r="W428" s="35"/>
      <c r="X428" s="35"/>
      <c r="Y428" s="35"/>
      <c r="Z428" s="35" t="s">
        <v>0</v>
      </c>
      <c r="AA428" s="35" t="s">
        <v>0</v>
      </c>
      <c r="AB428" s="35"/>
      <c r="AC428" s="35"/>
      <c r="AE428" s="222">
        <v>32203</v>
      </c>
      <c r="AF428" s="212">
        <v>5.7</v>
      </c>
      <c r="AG428" s="212">
        <v>6.71</v>
      </c>
      <c r="AH428" s="212">
        <v>7.5</v>
      </c>
      <c r="AI428" s="212">
        <v>7.83</v>
      </c>
      <c r="AJ428" s="212">
        <v>8.3699999999999992</v>
      </c>
      <c r="AK428" s="212" t="s">
        <v>434</v>
      </c>
      <c r="AL428" s="212">
        <v>8.5</v>
      </c>
      <c r="AM428" s="212"/>
    </row>
    <row r="429" spans="10:39" x14ac:dyDescent="0.3">
      <c r="J429" s="1"/>
      <c r="P429" s="35"/>
      <c r="Q429" s="35"/>
      <c r="S429" s="104">
        <v>7427</v>
      </c>
      <c r="T429" s="35" t="s">
        <v>0</v>
      </c>
      <c r="U429" s="35" t="s">
        <v>0</v>
      </c>
      <c r="V429" s="35" t="s">
        <v>0</v>
      </c>
      <c r="W429" s="35"/>
      <c r="X429" s="35"/>
      <c r="Y429" s="35"/>
      <c r="Z429" s="35" t="s">
        <v>0</v>
      </c>
      <c r="AA429" s="35" t="s">
        <v>0</v>
      </c>
      <c r="AB429" s="35"/>
      <c r="AC429" s="35"/>
      <c r="AE429" s="221">
        <v>32234</v>
      </c>
      <c r="AF429" s="212">
        <v>5.91</v>
      </c>
      <c r="AG429" s="212">
        <v>7.01</v>
      </c>
      <c r="AH429" s="212">
        <v>7.83</v>
      </c>
      <c r="AI429" s="212">
        <v>8.19</v>
      </c>
      <c r="AJ429" s="212">
        <v>8.7200000000000006</v>
      </c>
      <c r="AK429" s="212" t="s">
        <v>434</v>
      </c>
      <c r="AL429" s="212">
        <v>8.5</v>
      </c>
      <c r="AM429" s="212"/>
    </row>
    <row r="430" spans="10:39" x14ac:dyDescent="0.3">
      <c r="J430" s="1"/>
      <c r="P430" s="35"/>
      <c r="Q430" s="35"/>
      <c r="S430" s="104">
        <v>7458</v>
      </c>
      <c r="T430" s="35" t="s">
        <v>0</v>
      </c>
      <c r="U430" s="35" t="s">
        <v>0</v>
      </c>
      <c r="V430" s="35" t="s">
        <v>0</v>
      </c>
      <c r="W430" s="35"/>
      <c r="X430" s="35"/>
      <c r="Y430" s="35"/>
      <c r="Z430" s="35" t="s">
        <v>0</v>
      </c>
      <c r="AA430" s="35" t="s">
        <v>0</v>
      </c>
      <c r="AB430" s="35"/>
      <c r="AC430" s="35"/>
      <c r="AE430" s="220">
        <v>32264</v>
      </c>
      <c r="AF430" s="212">
        <v>6.26</v>
      </c>
      <c r="AG430" s="212">
        <v>7.4</v>
      </c>
      <c r="AH430" s="212">
        <v>8.24</v>
      </c>
      <c r="AI430" s="212">
        <v>8.58</v>
      </c>
      <c r="AJ430" s="212">
        <v>9.09</v>
      </c>
      <c r="AK430" s="212" t="s">
        <v>434</v>
      </c>
      <c r="AL430" s="212">
        <v>8.84</v>
      </c>
      <c r="AM430" s="212"/>
    </row>
    <row r="431" spans="10:39" x14ac:dyDescent="0.3">
      <c r="J431" s="1"/>
      <c r="P431" s="35"/>
      <c r="Q431" s="35"/>
      <c r="S431" s="104">
        <v>7488</v>
      </c>
      <c r="T431" s="35" t="s">
        <v>0</v>
      </c>
      <c r="U431" s="35" t="s">
        <v>0</v>
      </c>
      <c r="V431" s="35" t="s">
        <v>0</v>
      </c>
      <c r="W431" s="35"/>
      <c r="X431" s="35"/>
      <c r="Y431" s="35"/>
      <c r="Z431" s="35" t="s">
        <v>0</v>
      </c>
      <c r="AA431" s="35" t="s">
        <v>0</v>
      </c>
      <c r="AB431" s="35"/>
      <c r="AC431" s="35"/>
      <c r="AE431" s="219">
        <v>32295</v>
      </c>
      <c r="AF431" s="212">
        <v>6.46</v>
      </c>
      <c r="AG431" s="212">
        <v>7.49</v>
      </c>
      <c r="AH431" s="212">
        <v>8.2200000000000006</v>
      </c>
      <c r="AI431" s="212">
        <v>8.49</v>
      </c>
      <c r="AJ431" s="212">
        <v>8.92</v>
      </c>
      <c r="AK431" s="212" t="s">
        <v>434</v>
      </c>
      <c r="AL431" s="212">
        <v>9</v>
      </c>
      <c r="AM431" s="212"/>
    </row>
    <row r="432" spans="10:39" x14ac:dyDescent="0.3">
      <c r="J432" s="1"/>
      <c r="P432" s="35"/>
      <c r="Q432" s="35"/>
      <c r="S432" s="104">
        <v>7519</v>
      </c>
      <c r="T432" s="35" t="s">
        <v>0</v>
      </c>
      <c r="U432" s="35" t="s">
        <v>0</v>
      </c>
      <c r="V432" s="35" t="s">
        <v>0</v>
      </c>
      <c r="W432" s="35"/>
      <c r="X432" s="35"/>
      <c r="Y432" s="35"/>
      <c r="Z432" s="35" t="s">
        <v>0</v>
      </c>
      <c r="AA432" s="35" t="s">
        <v>0</v>
      </c>
      <c r="AB432" s="35"/>
      <c r="AC432" s="35"/>
      <c r="AE432" s="218">
        <v>32325</v>
      </c>
      <c r="AF432" s="212">
        <v>6.73</v>
      </c>
      <c r="AG432" s="212">
        <v>7.75</v>
      </c>
      <c r="AH432" s="212">
        <v>8.44</v>
      </c>
      <c r="AI432" s="212">
        <v>8.66</v>
      </c>
      <c r="AJ432" s="212">
        <v>9.06</v>
      </c>
      <c r="AK432" s="212" t="s">
        <v>434</v>
      </c>
      <c r="AL432" s="212">
        <v>9.2899999999999991</v>
      </c>
      <c r="AM432" s="212"/>
    </row>
    <row r="433" spans="10:39" x14ac:dyDescent="0.3">
      <c r="J433" s="1"/>
      <c r="P433" s="35"/>
      <c r="Q433" s="35"/>
      <c r="S433" s="104">
        <v>7550</v>
      </c>
      <c r="T433" s="35" t="s">
        <v>0</v>
      </c>
      <c r="U433" s="35" t="s">
        <v>0</v>
      </c>
      <c r="V433" s="35" t="s">
        <v>0</v>
      </c>
      <c r="W433" s="35"/>
      <c r="X433" s="35"/>
      <c r="Y433" s="35"/>
      <c r="Z433" s="35" t="s">
        <v>0</v>
      </c>
      <c r="AA433" s="35" t="s">
        <v>0</v>
      </c>
      <c r="AB433" s="35"/>
      <c r="AC433" s="35"/>
      <c r="AE433" s="217">
        <v>32356</v>
      </c>
      <c r="AF433" s="212">
        <v>7.06</v>
      </c>
      <c r="AG433" s="212">
        <v>8.17</v>
      </c>
      <c r="AH433" s="212">
        <v>8.77</v>
      </c>
      <c r="AI433" s="212">
        <v>8.94</v>
      </c>
      <c r="AJ433" s="212">
        <v>9.26</v>
      </c>
      <c r="AK433" s="212" t="s">
        <v>434</v>
      </c>
      <c r="AL433" s="212">
        <v>9.84</v>
      </c>
      <c r="AM433" s="212"/>
    </row>
    <row r="434" spans="10:39" x14ac:dyDescent="0.3">
      <c r="J434" s="1"/>
      <c r="P434" s="35"/>
      <c r="Q434" s="35"/>
      <c r="S434" s="104">
        <v>7580</v>
      </c>
      <c r="T434" s="35" t="s">
        <v>0</v>
      </c>
      <c r="U434" s="35" t="s">
        <v>0</v>
      </c>
      <c r="V434" s="35" t="s">
        <v>0</v>
      </c>
      <c r="W434" s="35"/>
      <c r="X434" s="35"/>
      <c r="Y434" s="35"/>
      <c r="Z434" s="35" t="s">
        <v>0</v>
      </c>
      <c r="AA434" s="35" t="s">
        <v>0</v>
      </c>
      <c r="AB434" s="35"/>
      <c r="AC434" s="35"/>
      <c r="AE434" s="216">
        <v>32387</v>
      </c>
      <c r="AF434" s="212">
        <v>7.24</v>
      </c>
      <c r="AG434" s="212">
        <v>8.09</v>
      </c>
      <c r="AH434" s="212">
        <v>8.57</v>
      </c>
      <c r="AI434" s="212">
        <v>8.69</v>
      </c>
      <c r="AJ434" s="212">
        <v>8.98</v>
      </c>
      <c r="AK434" s="212" t="s">
        <v>434</v>
      </c>
      <c r="AL434" s="212">
        <v>10</v>
      </c>
      <c r="AM434" s="212"/>
    </row>
    <row r="435" spans="10:39" x14ac:dyDescent="0.3">
      <c r="J435" s="1"/>
      <c r="P435" s="35"/>
      <c r="Q435" s="35"/>
      <c r="S435" s="104">
        <v>7611</v>
      </c>
      <c r="T435" s="35" t="s">
        <v>0</v>
      </c>
      <c r="U435" s="35" t="s">
        <v>0</v>
      </c>
      <c r="V435" s="35" t="s">
        <v>0</v>
      </c>
      <c r="W435" s="35"/>
      <c r="X435" s="35"/>
      <c r="Y435" s="35"/>
      <c r="Z435" s="35" t="s">
        <v>0</v>
      </c>
      <c r="AA435" s="35" t="s">
        <v>0</v>
      </c>
      <c r="AB435" s="35"/>
      <c r="AC435" s="35"/>
      <c r="AE435" s="215">
        <v>32417</v>
      </c>
      <c r="AF435" s="212">
        <v>7.35</v>
      </c>
      <c r="AG435" s="212">
        <v>8.11</v>
      </c>
      <c r="AH435" s="212">
        <v>8.43</v>
      </c>
      <c r="AI435" s="212">
        <v>8.51</v>
      </c>
      <c r="AJ435" s="212">
        <v>8.8000000000000007</v>
      </c>
      <c r="AK435" s="212" t="s">
        <v>434</v>
      </c>
      <c r="AL435" s="212">
        <v>10</v>
      </c>
      <c r="AM435" s="212"/>
    </row>
    <row r="436" spans="10:39" x14ac:dyDescent="0.3">
      <c r="J436" s="1"/>
      <c r="P436" s="35"/>
      <c r="Q436" s="35"/>
      <c r="S436" s="104">
        <v>7641</v>
      </c>
      <c r="T436" s="35" t="s">
        <v>0</v>
      </c>
      <c r="U436" s="35" t="s">
        <v>0</v>
      </c>
      <c r="V436" s="35" t="s">
        <v>0</v>
      </c>
      <c r="W436" s="35"/>
      <c r="X436" s="35"/>
      <c r="Y436" s="35"/>
      <c r="Z436" s="35" t="s">
        <v>0</v>
      </c>
      <c r="AA436" s="35" t="s">
        <v>0</v>
      </c>
      <c r="AB436" s="35"/>
      <c r="AC436" s="35"/>
      <c r="AE436" s="214">
        <v>32448</v>
      </c>
      <c r="AF436" s="212">
        <v>7.76</v>
      </c>
      <c r="AG436" s="212">
        <v>8.48</v>
      </c>
      <c r="AH436" s="212">
        <v>8.7200000000000006</v>
      </c>
      <c r="AI436" s="212">
        <v>8.7899999999999991</v>
      </c>
      <c r="AJ436" s="212">
        <v>8.9600000000000009</v>
      </c>
      <c r="AK436" s="212" t="s">
        <v>434</v>
      </c>
      <c r="AL436" s="212">
        <v>10.050000000000001</v>
      </c>
      <c r="AM436" s="212"/>
    </row>
    <row r="437" spans="10:39" x14ac:dyDescent="0.3">
      <c r="J437" s="1"/>
      <c r="P437" s="35"/>
      <c r="Q437" s="35"/>
      <c r="S437" s="104">
        <v>7672</v>
      </c>
      <c r="T437" s="35" t="s">
        <v>0</v>
      </c>
      <c r="U437" s="35" t="s">
        <v>0</v>
      </c>
      <c r="V437" s="35" t="s">
        <v>0</v>
      </c>
      <c r="W437" s="35"/>
      <c r="X437" s="35"/>
      <c r="Y437" s="35"/>
      <c r="Z437" s="35" t="s">
        <v>0</v>
      </c>
      <c r="AA437" s="35" t="s">
        <v>0</v>
      </c>
      <c r="AB437" s="35"/>
      <c r="AC437" s="35"/>
      <c r="AE437" s="213">
        <v>32478</v>
      </c>
      <c r="AF437" s="212">
        <v>8.07</v>
      </c>
      <c r="AG437" s="212">
        <v>8.99</v>
      </c>
      <c r="AH437" s="212">
        <v>9.11</v>
      </c>
      <c r="AI437" s="212">
        <v>9.09</v>
      </c>
      <c r="AJ437" s="212">
        <v>9.11</v>
      </c>
      <c r="AK437" s="212" t="s">
        <v>434</v>
      </c>
      <c r="AL437" s="212">
        <v>10.5</v>
      </c>
      <c r="AM437" s="212"/>
    </row>
    <row r="438" spans="10:39" x14ac:dyDescent="0.3">
      <c r="J438" s="1"/>
      <c r="P438" s="35"/>
      <c r="Q438" s="35"/>
      <c r="S438" s="104">
        <v>7703</v>
      </c>
      <c r="T438" s="35" t="s">
        <v>0</v>
      </c>
      <c r="U438" s="35" t="s">
        <v>0</v>
      </c>
      <c r="V438" s="35" t="s">
        <v>0</v>
      </c>
      <c r="W438" s="35"/>
      <c r="X438" s="35"/>
      <c r="Y438" s="35"/>
      <c r="Z438" s="35" t="s">
        <v>0</v>
      </c>
      <c r="AA438" s="35" t="s">
        <v>0</v>
      </c>
      <c r="AB438" s="35"/>
      <c r="AC438" s="35"/>
      <c r="AE438" s="224">
        <v>32509</v>
      </c>
      <c r="AF438" s="212">
        <v>8.27</v>
      </c>
      <c r="AG438" s="212">
        <v>9.0500000000000007</v>
      </c>
      <c r="AH438" s="212">
        <v>9.1999999999999993</v>
      </c>
      <c r="AI438" s="212">
        <v>9.15</v>
      </c>
      <c r="AJ438" s="212">
        <v>9.09</v>
      </c>
      <c r="AK438" s="212" t="s">
        <v>434</v>
      </c>
      <c r="AL438" s="212">
        <v>10.5</v>
      </c>
      <c r="AM438" s="212"/>
    </row>
    <row r="439" spans="10:39" x14ac:dyDescent="0.3">
      <c r="J439" s="1"/>
      <c r="P439" s="35"/>
      <c r="Q439" s="35"/>
      <c r="S439" s="104">
        <v>7731</v>
      </c>
      <c r="T439" s="35" t="s">
        <v>0</v>
      </c>
      <c r="U439" s="35" t="s">
        <v>0</v>
      </c>
      <c r="V439" s="35" t="s">
        <v>0</v>
      </c>
      <c r="W439" s="35"/>
      <c r="X439" s="35"/>
      <c r="Y439" s="35"/>
      <c r="Z439" s="35" t="s">
        <v>0</v>
      </c>
      <c r="AA439" s="35" t="s">
        <v>0</v>
      </c>
      <c r="AB439" s="35"/>
      <c r="AC439" s="35"/>
      <c r="AE439" s="223">
        <v>32540</v>
      </c>
      <c r="AF439" s="212">
        <v>8.5299999999999994</v>
      </c>
      <c r="AG439" s="212">
        <v>9.25</v>
      </c>
      <c r="AH439" s="212">
        <v>9.32</v>
      </c>
      <c r="AI439" s="212">
        <v>9.27</v>
      </c>
      <c r="AJ439" s="212">
        <v>9.17</v>
      </c>
      <c r="AK439" s="212" t="s">
        <v>434</v>
      </c>
      <c r="AL439" s="212">
        <v>10.93</v>
      </c>
      <c r="AM439" s="212"/>
    </row>
    <row r="440" spans="10:39" x14ac:dyDescent="0.3">
      <c r="J440" s="1"/>
      <c r="P440" s="35"/>
      <c r="Q440" s="35"/>
      <c r="S440" s="104">
        <v>7762</v>
      </c>
      <c r="T440" s="35" t="s">
        <v>0</v>
      </c>
      <c r="U440" s="35" t="s">
        <v>0</v>
      </c>
      <c r="V440" s="35" t="s">
        <v>0</v>
      </c>
      <c r="W440" s="35"/>
      <c r="X440" s="35"/>
      <c r="Y440" s="35"/>
      <c r="Z440" s="35" t="s">
        <v>0</v>
      </c>
      <c r="AA440" s="35" t="s">
        <v>0</v>
      </c>
      <c r="AB440" s="35"/>
      <c r="AC440" s="35"/>
      <c r="AE440" s="222">
        <v>32568</v>
      </c>
      <c r="AF440" s="212">
        <v>8.82</v>
      </c>
      <c r="AG440" s="212">
        <v>9.57</v>
      </c>
      <c r="AH440" s="212">
        <v>9.61</v>
      </c>
      <c r="AI440" s="212">
        <v>9.51</v>
      </c>
      <c r="AJ440" s="212">
        <v>9.36</v>
      </c>
      <c r="AK440" s="212" t="s">
        <v>434</v>
      </c>
      <c r="AL440" s="212">
        <v>11.5</v>
      </c>
      <c r="AM440" s="212"/>
    </row>
    <row r="441" spans="10:39" x14ac:dyDescent="0.3">
      <c r="J441" s="1"/>
      <c r="P441" s="35"/>
      <c r="Q441" s="35"/>
      <c r="S441" s="104">
        <v>7792</v>
      </c>
      <c r="T441" s="35" t="s">
        <v>0</v>
      </c>
      <c r="U441" s="35" t="s">
        <v>0</v>
      </c>
      <c r="V441" s="35" t="s">
        <v>0</v>
      </c>
      <c r="W441" s="35"/>
      <c r="X441" s="35"/>
      <c r="Y441" s="35"/>
      <c r="Z441" s="35" t="s">
        <v>0</v>
      </c>
      <c r="AA441" s="35" t="s">
        <v>0</v>
      </c>
      <c r="AB441" s="35"/>
      <c r="AC441" s="35"/>
      <c r="AE441" s="221">
        <v>32599</v>
      </c>
      <c r="AF441" s="212">
        <v>8.65</v>
      </c>
      <c r="AG441" s="212">
        <v>9.36</v>
      </c>
      <c r="AH441" s="212">
        <v>9.4</v>
      </c>
      <c r="AI441" s="212">
        <v>9.3000000000000007</v>
      </c>
      <c r="AJ441" s="212">
        <v>9.18</v>
      </c>
      <c r="AK441" s="212" t="s">
        <v>434</v>
      </c>
      <c r="AL441" s="212">
        <v>11.5</v>
      </c>
      <c r="AM441" s="212"/>
    </row>
    <row r="442" spans="10:39" x14ac:dyDescent="0.3">
      <c r="J442" s="1"/>
      <c r="P442" s="35"/>
      <c r="Q442" s="35"/>
      <c r="S442" s="104">
        <v>7823</v>
      </c>
      <c r="T442" s="35" t="s">
        <v>0</v>
      </c>
      <c r="U442" s="35" t="s">
        <v>0</v>
      </c>
      <c r="V442" s="35" t="s">
        <v>0</v>
      </c>
      <c r="W442" s="35"/>
      <c r="X442" s="35"/>
      <c r="Y442" s="35"/>
      <c r="Z442" s="35" t="s">
        <v>0</v>
      </c>
      <c r="AA442" s="35" t="s">
        <v>0</v>
      </c>
      <c r="AB442" s="35"/>
      <c r="AC442" s="35"/>
      <c r="AE442" s="220">
        <v>32629</v>
      </c>
      <c r="AF442" s="212">
        <v>8.43</v>
      </c>
      <c r="AG442" s="212">
        <v>8.98</v>
      </c>
      <c r="AH442" s="212">
        <v>8.98</v>
      </c>
      <c r="AI442" s="212">
        <v>8.91</v>
      </c>
      <c r="AJ442" s="212">
        <v>8.86</v>
      </c>
      <c r="AK442" s="212" t="s">
        <v>434</v>
      </c>
      <c r="AL442" s="212">
        <v>11.5</v>
      </c>
      <c r="AM442" s="212"/>
    </row>
    <row r="443" spans="10:39" x14ac:dyDescent="0.3">
      <c r="J443" s="1"/>
      <c r="P443" s="35"/>
      <c r="Q443" s="35"/>
      <c r="S443" s="104">
        <v>7853</v>
      </c>
      <c r="T443" s="35" t="s">
        <v>0</v>
      </c>
      <c r="U443" s="35" t="s">
        <v>0</v>
      </c>
      <c r="V443" s="35" t="s">
        <v>0</v>
      </c>
      <c r="W443" s="35"/>
      <c r="X443" s="35"/>
      <c r="Y443" s="35"/>
      <c r="Z443" s="35" t="s">
        <v>0</v>
      </c>
      <c r="AA443" s="35" t="s">
        <v>0</v>
      </c>
      <c r="AB443" s="35"/>
      <c r="AC443" s="35"/>
      <c r="AE443" s="219">
        <v>32660</v>
      </c>
      <c r="AF443" s="212">
        <v>8.15</v>
      </c>
      <c r="AG443" s="212">
        <v>8.44</v>
      </c>
      <c r="AH443" s="212">
        <v>8.3699999999999992</v>
      </c>
      <c r="AI443" s="212">
        <v>8.2899999999999991</v>
      </c>
      <c r="AJ443" s="212">
        <v>8.2799999999999994</v>
      </c>
      <c r="AK443" s="212" t="s">
        <v>434</v>
      </c>
      <c r="AL443" s="212">
        <v>11.07</v>
      </c>
      <c r="AM443" s="212"/>
    </row>
    <row r="444" spans="10:39" x14ac:dyDescent="0.3">
      <c r="J444" s="1"/>
      <c r="P444" s="35"/>
      <c r="Q444" s="35"/>
      <c r="S444" s="104">
        <v>7884</v>
      </c>
      <c r="T444" s="35" t="s">
        <v>0</v>
      </c>
      <c r="U444" s="35" t="s">
        <v>0</v>
      </c>
      <c r="V444" s="35" t="s">
        <v>0</v>
      </c>
      <c r="W444" s="35"/>
      <c r="X444" s="35"/>
      <c r="Y444" s="35"/>
      <c r="Z444" s="35" t="s">
        <v>0</v>
      </c>
      <c r="AA444" s="35" t="s">
        <v>0</v>
      </c>
      <c r="AB444" s="35"/>
      <c r="AC444" s="35"/>
      <c r="AE444" s="218">
        <v>32690</v>
      </c>
      <c r="AF444" s="212">
        <v>7.88</v>
      </c>
      <c r="AG444" s="212">
        <v>7.89</v>
      </c>
      <c r="AH444" s="212">
        <v>7.83</v>
      </c>
      <c r="AI444" s="212">
        <v>7.83</v>
      </c>
      <c r="AJ444" s="212">
        <v>8.02</v>
      </c>
      <c r="AK444" s="212" t="s">
        <v>434</v>
      </c>
      <c r="AL444" s="212">
        <v>10.98</v>
      </c>
      <c r="AM444" s="212"/>
    </row>
    <row r="445" spans="10:39" x14ac:dyDescent="0.3">
      <c r="J445" s="1"/>
      <c r="P445" s="35"/>
      <c r="Q445" s="35"/>
      <c r="S445" s="104">
        <v>7915</v>
      </c>
      <c r="T445" s="35" t="s">
        <v>0</v>
      </c>
      <c r="U445" s="35" t="s">
        <v>0</v>
      </c>
      <c r="V445" s="35" t="s">
        <v>0</v>
      </c>
      <c r="W445" s="35"/>
      <c r="X445" s="35"/>
      <c r="Y445" s="35"/>
      <c r="Z445" s="35" t="s">
        <v>0</v>
      </c>
      <c r="AA445" s="35" t="s">
        <v>0</v>
      </c>
      <c r="AB445" s="35"/>
      <c r="AC445" s="35"/>
      <c r="AE445" s="217">
        <v>32721</v>
      </c>
      <c r="AF445" s="212">
        <v>7.9</v>
      </c>
      <c r="AG445" s="212">
        <v>8.18</v>
      </c>
      <c r="AH445" s="212">
        <v>8.1300000000000008</v>
      </c>
      <c r="AI445" s="212">
        <v>8.09</v>
      </c>
      <c r="AJ445" s="212">
        <v>8.11</v>
      </c>
      <c r="AK445" s="212" t="s">
        <v>434</v>
      </c>
      <c r="AL445" s="212">
        <v>10.5</v>
      </c>
      <c r="AM445" s="212"/>
    </row>
    <row r="446" spans="10:39" x14ac:dyDescent="0.3">
      <c r="J446" s="1"/>
      <c r="P446" s="35"/>
      <c r="Q446" s="35"/>
      <c r="S446" s="104">
        <v>7945</v>
      </c>
      <c r="T446" s="35" t="s">
        <v>0</v>
      </c>
      <c r="U446" s="35" t="s">
        <v>0</v>
      </c>
      <c r="V446" s="35" t="s">
        <v>0</v>
      </c>
      <c r="W446" s="35"/>
      <c r="X446" s="35"/>
      <c r="Y446" s="35"/>
      <c r="Z446" s="35" t="s">
        <v>0</v>
      </c>
      <c r="AA446" s="35" t="s">
        <v>0</v>
      </c>
      <c r="AB446" s="35"/>
      <c r="AC446" s="35"/>
      <c r="AE446" s="216">
        <v>32752</v>
      </c>
      <c r="AF446" s="212">
        <v>7.75</v>
      </c>
      <c r="AG446" s="212">
        <v>8.2200000000000006</v>
      </c>
      <c r="AH446" s="212">
        <v>8.26</v>
      </c>
      <c r="AI446" s="212">
        <v>8.17</v>
      </c>
      <c r="AJ446" s="212">
        <v>8.19</v>
      </c>
      <c r="AK446" s="212" t="s">
        <v>434</v>
      </c>
      <c r="AL446" s="212">
        <v>10.5</v>
      </c>
      <c r="AM446" s="212"/>
    </row>
    <row r="447" spans="10:39" x14ac:dyDescent="0.3">
      <c r="J447" s="1"/>
      <c r="P447" s="35"/>
      <c r="Q447" s="35"/>
      <c r="S447" s="104">
        <v>7976</v>
      </c>
      <c r="T447" s="35" t="s">
        <v>0</v>
      </c>
      <c r="U447" s="35" t="s">
        <v>0</v>
      </c>
      <c r="V447" s="35" t="s">
        <v>0</v>
      </c>
      <c r="W447" s="35"/>
      <c r="X447" s="35"/>
      <c r="Y447" s="35"/>
      <c r="Z447" s="35" t="s">
        <v>0</v>
      </c>
      <c r="AA447" s="35" t="s">
        <v>0</v>
      </c>
      <c r="AB447" s="35"/>
      <c r="AC447" s="35"/>
      <c r="AE447" s="215">
        <v>32782</v>
      </c>
      <c r="AF447" s="212">
        <v>7.64</v>
      </c>
      <c r="AG447" s="212">
        <v>7.99</v>
      </c>
      <c r="AH447" s="212">
        <v>8.02</v>
      </c>
      <c r="AI447" s="212">
        <v>7.97</v>
      </c>
      <c r="AJ447" s="212">
        <v>8.01</v>
      </c>
      <c r="AK447" s="212" t="s">
        <v>434</v>
      </c>
      <c r="AL447" s="212">
        <v>10.5</v>
      </c>
      <c r="AM447" s="212"/>
    </row>
    <row r="448" spans="10:39" x14ac:dyDescent="0.3">
      <c r="J448" s="1"/>
      <c r="P448" s="35"/>
      <c r="Q448" s="35"/>
      <c r="S448" s="104">
        <v>8006</v>
      </c>
      <c r="T448" s="35" t="s">
        <v>0</v>
      </c>
      <c r="U448" s="35" t="s">
        <v>0</v>
      </c>
      <c r="V448" s="35" t="s">
        <v>0</v>
      </c>
      <c r="W448" s="35"/>
      <c r="X448" s="35"/>
      <c r="Y448" s="35"/>
      <c r="Z448" s="35" t="s">
        <v>0</v>
      </c>
      <c r="AA448" s="35" t="s">
        <v>0</v>
      </c>
      <c r="AB448" s="35"/>
      <c r="AC448" s="35"/>
      <c r="AE448" s="214">
        <v>32813</v>
      </c>
      <c r="AF448" s="212">
        <v>7.69</v>
      </c>
      <c r="AG448" s="212">
        <v>7.77</v>
      </c>
      <c r="AH448" s="212">
        <v>7.8</v>
      </c>
      <c r="AI448" s="212">
        <v>7.81</v>
      </c>
      <c r="AJ448" s="212">
        <v>7.87</v>
      </c>
      <c r="AK448" s="212" t="s">
        <v>434</v>
      </c>
      <c r="AL448" s="212">
        <v>10.5</v>
      </c>
      <c r="AM448" s="212"/>
    </row>
    <row r="449" spans="10:39" x14ac:dyDescent="0.3">
      <c r="J449" s="1"/>
      <c r="P449" s="35"/>
      <c r="Q449" s="35"/>
      <c r="S449" s="104">
        <v>8037</v>
      </c>
      <c r="T449" s="35" t="s">
        <v>0</v>
      </c>
      <c r="U449" s="35" t="s">
        <v>0</v>
      </c>
      <c r="V449" s="35" t="s">
        <v>0</v>
      </c>
      <c r="W449" s="35"/>
      <c r="X449" s="35"/>
      <c r="Y449" s="35"/>
      <c r="Z449" s="35" t="s">
        <v>0</v>
      </c>
      <c r="AA449" s="35" t="s">
        <v>0</v>
      </c>
      <c r="AB449" s="35"/>
      <c r="AC449" s="35"/>
      <c r="AE449" s="213">
        <v>32843</v>
      </c>
      <c r="AF449" s="212">
        <v>7.63</v>
      </c>
      <c r="AG449" s="212">
        <v>7.72</v>
      </c>
      <c r="AH449" s="212">
        <v>7.77</v>
      </c>
      <c r="AI449" s="212">
        <v>7.75</v>
      </c>
      <c r="AJ449" s="212">
        <v>7.84</v>
      </c>
      <c r="AK449" s="212" t="s">
        <v>434</v>
      </c>
      <c r="AL449" s="212">
        <v>10.5</v>
      </c>
      <c r="AM449" s="212"/>
    </row>
    <row r="450" spans="10:39" x14ac:dyDescent="0.3">
      <c r="J450" s="1"/>
      <c r="P450" s="35"/>
      <c r="Q450" s="35"/>
      <c r="S450" s="104">
        <v>8068</v>
      </c>
      <c r="T450" s="35" t="s">
        <v>0</v>
      </c>
      <c r="U450" s="35" t="s">
        <v>0</v>
      </c>
      <c r="V450" s="35" t="s">
        <v>0</v>
      </c>
      <c r="W450" s="35"/>
      <c r="X450" s="35"/>
      <c r="Y450" s="35"/>
      <c r="Z450" s="35" t="s">
        <v>0</v>
      </c>
      <c r="AA450" s="35" t="s">
        <v>0</v>
      </c>
      <c r="AB450" s="35"/>
      <c r="AC450" s="35"/>
      <c r="AE450" s="224">
        <v>32874</v>
      </c>
      <c r="AF450" s="212">
        <v>7.64</v>
      </c>
      <c r="AG450" s="212">
        <v>7.92</v>
      </c>
      <c r="AH450" s="212">
        <v>8.1300000000000008</v>
      </c>
      <c r="AI450" s="212">
        <v>8.1199999999999992</v>
      </c>
      <c r="AJ450" s="212">
        <v>8.2100000000000009</v>
      </c>
      <c r="AK450" s="212" t="s">
        <v>434</v>
      </c>
      <c r="AL450" s="212">
        <v>10.11</v>
      </c>
      <c r="AM450" s="212"/>
    </row>
    <row r="451" spans="10:39" x14ac:dyDescent="0.3">
      <c r="J451" s="1"/>
      <c r="P451" s="35"/>
      <c r="Q451" s="35"/>
      <c r="S451" s="104">
        <v>8096</v>
      </c>
      <c r="T451" s="35" t="s">
        <v>0</v>
      </c>
      <c r="U451" s="35" t="s">
        <v>0</v>
      </c>
      <c r="V451" s="35" t="s">
        <v>0</v>
      </c>
      <c r="W451" s="35"/>
      <c r="X451" s="35"/>
      <c r="Y451" s="35"/>
      <c r="Z451" s="35" t="s">
        <v>0</v>
      </c>
      <c r="AA451" s="35" t="s">
        <v>0</v>
      </c>
      <c r="AB451" s="35"/>
      <c r="AC451" s="35"/>
      <c r="AE451" s="223">
        <v>32905</v>
      </c>
      <c r="AF451" s="212">
        <v>7.74</v>
      </c>
      <c r="AG451" s="212">
        <v>8.11</v>
      </c>
      <c r="AH451" s="212">
        <v>8.39</v>
      </c>
      <c r="AI451" s="212">
        <v>8.42</v>
      </c>
      <c r="AJ451" s="212">
        <v>8.4700000000000006</v>
      </c>
      <c r="AK451" s="212" t="s">
        <v>434</v>
      </c>
      <c r="AL451" s="212">
        <v>10</v>
      </c>
      <c r="AM451" s="212"/>
    </row>
    <row r="452" spans="10:39" x14ac:dyDescent="0.3">
      <c r="J452" s="1"/>
      <c r="P452" s="35"/>
      <c r="Q452" s="35"/>
      <c r="S452" s="104">
        <v>8127</v>
      </c>
      <c r="T452" s="35" t="s">
        <v>0</v>
      </c>
      <c r="U452" s="35" t="s">
        <v>0</v>
      </c>
      <c r="V452" s="35" t="s">
        <v>0</v>
      </c>
      <c r="W452" s="35"/>
      <c r="X452" s="35"/>
      <c r="Y452" s="35"/>
      <c r="Z452" s="35" t="s">
        <v>0</v>
      </c>
      <c r="AA452" s="35" t="s">
        <v>0</v>
      </c>
      <c r="AB452" s="35"/>
      <c r="AC452" s="35"/>
      <c r="AE452" s="222">
        <v>32933</v>
      </c>
      <c r="AF452" s="212">
        <v>7.9</v>
      </c>
      <c r="AG452" s="212">
        <v>8.35</v>
      </c>
      <c r="AH452" s="212">
        <v>8.6300000000000008</v>
      </c>
      <c r="AI452" s="212">
        <v>8.6</v>
      </c>
      <c r="AJ452" s="212">
        <v>8.59</v>
      </c>
      <c r="AK452" s="212" t="s">
        <v>434</v>
      </c>
      <c r="AL452" s="212">
        <v>10</v>
      </c>
      <c r="AM452" s="212"/>
    </row>
    <row r="453" spans="10:39" x14ac:dyDescent="0.3">
      <c r="J453" s="1"/>
      <c r="P453" s="35"/>
      <c r="Q453" s="35"/>
      <c r="S453" s="104">
        <v>8157</v>
      </c>
      <c r="T453" s="35" t="s">
        <v>0</v>
      </c>
      <c r="U453" s="35" t="s">
        <v>0</v>
      </c>
      <c r="V453" s="35" t="s">
        <v>0</v>
      </c>
      <c r="W453" s="35"/>
      <c r="X453" s="35"/>
      <c r="Y453" s="35"/>
      <c r="Z453" s="35" t="s">
        <v>0</v>
      </c>
      <c r="AA453" s="35" t="s">
        <v>0</v>
      </c>
      <c r="AB453" s="35"/>
      <c r="AC453" s="35"/>
      <c r="AE453" s="221">
        <v>32964</v>
      </c>
      <c r="AF453" s="212">
        <v>7.77</v>
      </c>
      <c r="AG453" s="212">
        <v>8.4</v>
      </c>
      <c r="AH453" s="212">
        <v>8.7799999999999994</v>
      </c>
      <c r="AI453" s="212">
        <v>8.77</v>
      </c>
      <c r="AJ453" s="212">
        <v>8.7899999999999991</v>
      </c>
      <c r="AK453" s="212" t="s">
        <v>434</v>
      </c>
      <c r="AL453" s="212">
        <v>10</v>
      </c>
      <c r="AM453" s="212"/>
    </row>
    <row r="454" spans="10:39" x14ac:dyDescent="0.3">
      <c r="J454" s="1"/>
      <c r="P454" s="35"/>
      <c r="Q454" s="35"/>
      <c r="S454" s="104">
        <v>8188</v>
      </c>
      <c r="T454" s="35" t="s">
        <v>0</v>
      </c>
      <c r="U454" s="35" t="s">
        <v>0</v>
      </c>
      <c r="V454" s="35" t="s">
        <v>0</v>
      </c>
      <c r="W454" s="35"/>
      <c r="X454" s="35"/>
      <c r="Y454" s="35"/>
      <c r="Z454" s="35" t="s">
        <v>0</v>
      </c>
      <c r="AA454" s="35" t="s">
        <v>0</v>
      </c>
      <c r="AB454" s="35"/>
      <c r="AC454" s="35"/>
      <c r="AE454" s="220">
        <v>32994</v>
      </c>
      <c r="AF454" s="212">
        <v>7.74</v>
      </c>
      <c r="AG454" s="212">
        <v>8.32</v>
      </c>
      <c r="AH454" s="212">
        <v>8.69</v>
      </c>
      <c r="AI454" s="212">
        <v>8.74</v>
      </c>
      <c r="AJ454" s="212">
        <v>8.76</v>
      </c>
      <c r="AK454" s="212" t="s">
        <v>434</v>
      </c>
      <c r="AL454" s="212">
        <v>10</v>
      </c>
      <c r="AM454" s="212"/>
    </row>
    <row r="455" spans="10:39" x14ac:dyDescent="0.3">
      <c r="J455" s="1"/>
      <c r="P455" s="35"/>
      <c r="Q455" s="35"/>
      <c r="S455" s="104">
        <v>8218</v>
      </c>
      <c r="T455" s="35" t="s">
        <v>0</v>
      </c>
      <c r="U455" s="35" t="s">
        <v>0</v>
      </c>
      <c r="V455" s="35" t="s">
        <v>0</v>
      </c>
      <c r="W455" s="35"/>
      <c r="X455" s="35"/>
      <c r="Y455" s="35"/>
      <c r="Z455" s="35" t="s">
        <v>0</v>
      </c>
      <c r="AA455" s="35" t="s">
        <v>0</v>
      </c>
      <c r="AB455" s="35"/>
      <c r="AC455" s="35"/>
      <c r="AE455" s="219">
        <v>33025</v>
      </c>
      <c r="AF455" s="212">
        <v>7.73</v>
      </c>
      <c r="AG455" s="212">
        <v>8.1</v>
      </c>
      <c r="AH455" s="212">
        <v>8.4</v>
      </c>
      <c r="AI455" s="212">
        <v>8.43</v>
      </c>
      <c r="AJ455" s="212">
        <v>8.48</v>
      </c>
      <c r="AK455" s="212" t="s">
        <v>434</v>
      </c>
      <c r="AL455" s="212">
        <v>10</v>
      </c>
      <c r="AM455" s="212"/>
    </row>
    <row r="456" spans="10:39" x14ac:dyDescent="0.3">
      <c r="J456" s="1"/>
      <c r="P456" s="35"/>
      <c r="Q456" s="35"/>
      <c r="S456" s="104">
        <v>8249</v>
      </c>
      <c r="T456" s="35" t="s">
        <v>0</v>
      </c>
      <c r="U456" s="35" t="s">
        <v>0</v>
      </c>
      <c r="V456" s="35" t="s">
        <v>0</v>
      </c>
      <c r="W456" s="35"/>
      <c r="X456" s="35"/>
      <c r="Y456" s="35"/>
      <c r="Z456" s="35" t="s">
        <v>0</v>
      </c>
      <c r="AA456" s="35" t="s">
        <v>0</v>
      </c>
      <c r="AB456" s="35"/>
      <c r="AC456" s="35"/>
      <c r="AE456" s="218">
        <v>33055</v>
      </c>
      <c r="AF456" s="212">
        <v>7.62</v>
      </c>
      <c r="AG456" s="212">
        <v>7.94</v>
      </c>
      <c r="AH456" s="212">
        <v>8.26</v>
      </c>
      <c r="AI456" s="212">
        <v>8.33</v>
      </c>
      <c r="AJ456" s="212">
        <v>8.4700000000000006</v>
      </c>
      <c r="AK456" s="212" t="s">
        <v>434</v>
      </c>
      <c r="AL456" s="212">
        <v>10</v>
      </c>
      <c r="AM456" s="212"/>
    </row>
    <row r="457" spans="10:39" x14ac:dyDescent="0.3">
      <c r="J457" s="1"/>
      <c r="P457" s="35"/>
      <c r="Q457" s="35"/>
      <c r="S457" s="104">
        <v>8280</v>
      </c>
      <c r="T457" s="35" t="s">
        <v>0</v>
      </c>
      <c r="U457" s="35" t="s">
        <v>0</v>
      </c>
      <c r="V457" s="35" t="s">
        <v>0</v>
      </c>
      <c r="W457" s="35"/>
      <c r="X457" s="35"/>
      <c r="Y457" s="35"/>
      <c r="Z457" s="35" t="s">
        <v>0</v>
      </c>
      <c r="AA457" s="35" t="s">
        <v>0</v>
      </c>
      <c r="AB457" s="35"/>
      <c r="AC457" s="35"/>
      <c r="AE457" s="217">
        <v>33086</v>
      </c>
      <c r="AF457" s="212">
        <v>7.45</v>
      </c>
      <c r="AG457" s="212">
        <v>7.78</v>
      </c>
      <c r="AH457" s="212">
        <v>8.2200000000000006</v>
      </c>
      <c r="AI457" s="212">
        <v>8.44</v>
      </c>
      <c r="AJ457" s="212">
        <v>8.75</v>
      </c>
      <c r="AK457" s="212" t="s">
        <v>434</v>
      </c>
      <c r="AL457" s="212">
        <v>10</v>
      </c>
      <c r="AM457" s="212"/>
    </row>
    <row r="458" spans="10:39" x14ac:dyDescent="0.3">
      <c r="J458" s="1"/>
      <c r="P458" s="35"/>
      <c r="Q458" s="35"/>
      <c r="S458" s="104">
        <v>8310</v>
      </c>
      <c r="T458" s="35" t="s">
        <v>0</v>
      </c>
      <c r="U458" s="35" t="s">
        <v>0</v>
      </c>
      <c r="V458" s="35" t="s">
        <v>0</v>
      </c>
      <c r="W458" s="35"/>
      <c r="X458" s="35"/>
      <c r="Y458" s="35"/>
      <c r="Z458" s="35" t="s">
        <v>0</v>
      </c>
      <c r="AA458" s="35" t="s">
        <v>0</v>
      </c>
      <c r="AB458" s="35"/>
      <c r="AC458" s="35"/>
      <c r="AE458" s="216">
        <v>33117</v>
      </c>
      <c r="AF458" s="212">
        <v>7.36</v>
      </c>
      <c r="AG458" s="212">
        <v>7.76</v>
      </c>
      <c r="AH458" s="212">
        <v>8.27</v>
      </c>
      <c r="AI458" s="212">
        <v>8.51</v>
      </c>
      <c r="AJ458" s="212">
        <v>8.89</v>
      </c>
      <c r="AK458" s="212" t="s">
        <v>434</v>
      </c>
      <c r="AL458" s="212">
        <v>10</v>
      </c>
      <c r="AM458" s="212"/>
    </row>
    <row r="459" spans="10:39" x14ac:dyDescent="0.3">
      <c r="J459" s="1"/>
      <c r="P459" s="35"/>
      <c r="Q459" s="35"/>
      <c r="S459" s="104">
        <v>8341</v>
      </c>
      <c r="T459" s="35" t="s">
        <v>0</v>
      </c>
      <c r="U459" s="35" t="s">
        <v>0</v>
      </c>
      <c r="V459" s="35" t="s">
        <v>0</v>
      </c>
      <c r="W459" s="35"/>
      <c r="X459" s="35"/>
      <c r="Y459" s="35"/>
      <c r="Z459" s="35" t="s">
        <v>0</v>
      </c>
      <c r="AA459" s="35" t="s">
        <v>0</v>
      </c>
      <c r="AB459" s="35"/>
      <c r="AC459" s="35"/>
      <c r="AE459" s="215">
        <v>33147</v>
      </c>
      <c r="AF459" s="212">
        <v>7.17</v>
      </c>
      <c r="AG459" s="212">
        <v>7.55</v>
      </c>
      <c r="AH459" s="212">
        <v>8.07</v>
      </c>
      <c r="AI459" s="212">
        <v>8.33</v>
      </c>
      <c r="AJ459" s="212">
        <v>8.7200000000000006</v>
      </c>
      <c r="AK459" s="212" t="s">
        <v>434</v>
      </c>
      <c r="AL459" s="212">
        <v>10</v>
      </c>
      <c r="AM459" s="212"/>
    </row>
    <row r="460" spans="10:39" x14ac:dyDescent="0.3">
      <c r="J460" s="1"/>
      <c r="P460" s="35"/>
      <c r="Q460" s="35"/>
      <c r="S460" s="104">
        <v>8371</v>
      </c>
      <c r="T460" s="35" t="s">
        <v>0</v>
      </c>
      <c r="U460" s="35" t="s">
        <v>0</v>
      </c>
      <c r="V460" s="35" t="s">
        <v>0</v>
      </c>
      <c r="W460" s="35"/>
      <c r="X460" s="35"/>
      <c r="Y460" s="35"/>
      <c r="Z460" s="35" t="s">
        <v>0</v>
      </c>
      <c r="AA460" s="35" t="s">
        <v>0</v>
      </c>
      <c r="AB460" s="35"/>
      <c r="AC460" s="35"/>
      <c r="AE460" s="214">
        <v>33178</v>
      </c>
      <c r="AF460" s="212">
        <v>7.06</v>
      </c>
      <c r="AG460" s="212">
        <v>7.31</v>
      </c>
      <c r="AH460" s="212">
        <v>7.74</v>
      </c>
      <c r="AI460" s="212">
        <v>8.02</v>
      </c>
      <c r="AJ460" s="212">
        <v>8.39</v>
      </c>
      <c r="AK460" s="212" t="s">
        <v>434</v>
      </c>
      <c r="AL460" s="212">
        <v>10</v>
      </c>
      <c r="AM460" s="212"/>
    </row>
    <row r="461" spans="10:39" x14ac:dyDescent="0.3">
      <c r="J461" s="1"/>
      <c r="P461" s="35"/>
      <c r="Q461" s="35"/>
      <c r="S461" s="104">
        <v>8402</v>
      </c>
      <c r="T461" s="35" t="s">
        <v>0</v>
      </c>
      <c r="U461" s="35" t="s">
        <v>0</v>
      </c>
      <c r="V461" s="35" t="s">
        <v>0</v>
      </c>
      <c r="W461" s="35"/>
      <c r="X461" s="35"/>
      <c r="Y461" s="35"/>
      <c r="Z461" s="35" t="s">
        <v>0</v>
      </c>
      <c r="AA461" s="35" t="s">
        <v>0</v>
      </c>
      <c r="AB461" s="35"/>
      <c r="AC461" s="35"/>
      <c r="AE461" s="213">
        <v>33208</v>
      </c>
      <c r="AF461" s="212">
        <v>6.74</v>
      </c>
      <c r="AG461" s="212">
        <v>7.05</v>
      </c>
      <c r="AH461" s="212">
        <v>7.47</v>
      </c>
      <c r="AI461" s="212">
        <v>7.73</v>
      </c>
      <c r="AJ461" s="212">
        <v>8.08</v>
      </c>
      <c r="AK461" s="212" t="s">
        <v>434</v>
      </c>
      <c r="AL461" s="212">
        <v>10</v>
      </c>
      <c r="AM461" s="212"/>
    </row>
    <row r="462" spans="10:39" x14ac:dyDescent="0.3">
      <c r="J462" s="1"/>
      <c r="P462" s="35"/>
      <c r="Q462" s="35"/>
      <c r="S462" s="104">
        <v>8433</v>
      </c>
      <c r="T462" s="35" t="s">
        <v>0</v>
      </c>
      <c r="U462" s="35" t="s">
        <v>0</v>
      </c>
      <c r="V462" s="35" t="s">
        <v>0</v>
      </c>
      <c r="W462" s="35"/>
      <c r="X462" s="35"/>
      <c r="Y462" s="35"/>
      <c r="Z462" s="35" t="s">
        <v>0</v>
      </c>
      <c r="AA462" s="35" t="s">
        <v>0</v>
      </c>
      <c r="AB462" s="35"/>
      <c r="AC462" s="35"/>
      <c r="AE462" s="224">
        <v>33239</v>
      </c>
      <c r="AF462" s="212">
        <v>6.22</v>
      </c>
      <c r="AG462" s="212">
        <v>6.64</v>
      </c>
      <c r="AH462" s="212">
        <v>7.38</v>
      </c>
      <c r="AI462" s="212">
        <v>7.7</v>
      </c>
      <c r="AJ462" s="212">
        <v>8.09</v>
      </c>
      <c r="AK462" s="212" t="s">
        <v>434</v>
      </c>
      <c r="AL462" s="212">
        <v>9.52</v>
      </c>
      <c r="AM462" s="212"/>
    </row>
    <row r="463" spans="10:39" x14ac:dyDescent="0.3">
      <c r="J463" s="1"/>
      <c r="P463" s="35"/>
      <c r="Q463" s="35"/>
      <c r="S463" s="104">
        <v>8461</v>
      </c>
      <c r="T463" s="35" t="s">
        <v>0</v>
      </c>
      <c r="U463" s="35" t="s">
        <v>0</v>
      </c>
      <c r="V463" s="35" t="s">
        <v>0</v>
      </c>
      <c r="W463" s="35"/>
      <c r="X463" s="35"/>
      <c r="Y463" s="35"/>
      <c r="Z463" s="35" t="s">
        <v>0</v>
      </c>
      <c r="AA463" s="35" t="s">
        <v>0</v>
      </c>
      <c r="AB463" s="35"/>
      <c r="AC463" s="35"/>
      <c r="AE463" s="223">
        <v>33270</v>
      </c>
      <c r="AF463" s="212">
        <v>5.94</v>
      </c>
      <c r="AG463" s="212">
        <v>6.27</v>
      </c>
      <c r="AH463" s="212">
        <v>7.08</v>
      </c>
      <c r="AI463" s="212">
        <v>7.47</v>
      </c>
      <c r="AJ463" s="212">
        <v>7.85</v>
      </c>
      <c r="AK463" s="212" t="s">
        <v>434</v>
      </c>
      <c r="AL463" s="212">
        <v>9.0500000000000007</v>
      </c>
      <c r="AM463" s="212"/>
    </row>
    <row r="464" spans="10:39" x14ac:dyDescent="0.3">
      <c r="J464" s="1"/>
      <c r="P464" s="35"/>
      <c r="Q464" s="35"/>
      <c r="S464" s="104">
        <v>8492</v>
      </c>
      <c r="T464" s="35" t="s">
        <v>0</v>
      </c>
      <c r="U464" s="35" t="s">
        <v>0</v>
      </c>
      <c r="V464" s="35" t="s">
        <v>0</v>
      </c>
      <c r="W464" s="35"/>
      <c r="X464" s="35"/>
      <c r="Y464" s="35"/>
      <c r="Z464" s="35" t="s">
        <v>0</v>
      </c>
      <c r="AA464" s="35" t="s">
        <v>0</v>
      </c>
      <c r="AB464" s="35"/>
      <c r="AC464" s="35"/>
      <c r="AE464" s="222">
        <v>33298</v>
      </c>
      <c r="AF464" s="212">
        <v>5.91</v>
      </c>
      <c r="AG464" s="212">
        <v>6.4</v>
      </c>
      <c r="AH464" s="212">
        <v>7.35</v>
      </c>
      <c r="AI464" s="212">
        <v>7.77</v>
      </c>
      <c r="AJ464" s="212">
        <v>8.11</v>
      </c>
      <c r="AK464" s="212" t="s">
        <v>434</v>
      </c>
      <c r="AL464" s="212">
        <v>9</v>
      </c>
      <c r="AM464" s="212"/>
    </row>
    <row r="465" spans="10:39" x14ac:dyDescent="0.3">
      <c r="J465" s="1"/>
      <c r="P465" s="35"/>
      <c r="Q465" s="35"/>
      <c r="S465" s="104">
        <v>8522</v>
      </c>
      <c r="T465" s="35" t="s">
        <v>0</v>
      </c>
      <c r="U465" s="35" t="s">
        <v>0</v>
      </c>
      <c r="V465" s="35" t="s">
        <v>0</v>
      </c>
      <c r="W465" s="35"/>
      <c r="X465" s="35"/>
      <c r="Y465" s="35"/>
      <c r="Z465" s="35" t="s">
        <v>0</v>
      </c>
      <c r="AA465" s="35" t="s">
        <v>0</v>
      </c>
      <c r="AB465" s="35"/>
      <c r="AC465" s="35"/>
      <c r="AE465" s="221">
        <v>33329</v>
      </c>
      <c r="AF465" s="212">
        <v>5.65</v>
      </c>
      <c r="AG465" s="212">
        <v>6.24</v>
      </c>
      <c r="AH465" s="212">
        <v>7.23</v>
      </c>
      <c r="AI465" s="212">
        <v>7.7</v>
      </c>
      <c r="AJ465" s="212">
        <v>8.0399999999999991</v>
      </c>
      <c r="AK465" s="212" t="s">
        <v>434</v>
      </c>
      <c r="AL465" s="212">
        <v>9</v>
      </c>
      <c r="AM465" s="212"/>
    </row>
    <row r="466" spans="10:39" x14ac:dyDescent="0.3">
      <c r="J466" s="1"/>
      <c r="P466" s="35"/>
      <c r="Q466" s="35"/>
      <c r="S466" s="104">
        <v>8553</v>
      </c>
      <c r="T466" s="35" t="s">
        <v>0</v>
      </c>
      <c r="U466" s="35" t="s">
        <v>0</v>
      </c>
      <c r="V466" s="35" t="s">
        <v>0</v>
      </c>
      <c r="W466" s="35"/>
      <c r="X466" s="35"/>
      <c r="Y466" s="35"/>
      <c r="Z466" s="35" t="s">
        <v>0</v>
      </c>
      <c r="AA466" s="35" t="s">
        <v>0</v>
      </c>
      <c r="AB466" s="35"/>
      <c r="AC466" s="35"/>
      <c r="AE466" s="220">
        <v>33359</v>
      </c>
      <c r="AF466" s="212">
        <v>5.46</v>
      </c>
      <c r="AG466" s="212">
        <v>6.13</v>
      </c>
      <c r="AH466" s="212">
        <v>7.12</v>
      </c>
      <c r="AI466" s="212">
        <v>7.7</v>
      </c>
      <c r="AJ466" s="212">
        <v>8.07</v>
      </c>
      <c r="AK466" s="212" t="s">
        <v>434</v>
      </c>
      <c r="AL466" s="212">
        <v>8.5</v>
      </c>
      <c r="AM466" s="212"/>
    </row>
    <row r="467" spans="10:39" x14ac:dyDescent="0.3">
      <c r="J467" s="1"/>
      <c r="P467" s="35"/>
      <c r="Q467" s="35"/>
      <c r="S467" s="104">
        <v>8583</v>
      </c>
      <c r="T467" s="35" t="s">
        <v>0</v>
      </c>
      <c r="U467" s="35" t="s">
        <v>0</v>
      </c>
      <c r="V467" s="35" t="s">
        <v>0</v>
      </c>
      <c r="W467" s="35"/>
      <c r="X467" s="35"/>
      <c r="Y467" s="35"/>
      <c r="Z467" s="35" t="s">
        <v>0</v>
      </c>
      <c r="AA467" s="35" t="s">
        <v>0</v>
      </c>
      <c r="AB467" s="35"/>
      <c r="AC467" s="35"/>
      <c r="AE467" s="219">
        <v>33390</v>
      </c>
      <c r="AF467" s="212">
        <v>5.57</v>
      </c>
      <c r="AG467" s="212">
        <v>6.36</v>
      </c>
      <c r="AH467" s="212">
        <v>7.39</v>
      </c>
      <c r="AI467" s="212">
        <v>7.94</v>
      </c>
      <c r="AJ467" s="212">
        <v>8.2799999999999994</v>
      </c>
      <c r="AK467" s="212" t="s">
        <v>434</v>
      </c>
      <c r="AL467" s="212">
        <v>8.5</v>
      </c>
      <c r="AM467" s="212"/>
    </row>
    <row r="468" spans="10:39" x14ac:dyDescent="0.3">
      <c r="J468" s="1"/>
      <c r="P468" s="35"/>
      <c r="Q468" s="35"/>
      <c r="S468" s="104">
        <v>8614</v>
      </c>
      <c r="T468" s="35" t="s">
        <v>0</v>
      </c>
      <c r="U468" s="35" t="s">
        <v>0</v>
      </c>
      <c r="V468" s="35" t="s">
        <v>0</v>
      </c>
      <c r="W468" s="35"/>
      <c r="X468" s="35"/>
      <c r="Y468" s="35"/>
      <c r="Z468" s="35" t="s">
        <v>0</v>
      </c>
      <c r="AA468" s="35" t="s">
        <v>0</v>
      </c>
      <c r="AB468" s="35"/>
      <c r="AC468" s="35"/>
      <c r="AE468" s="218">
        <v>33420</v>
      </c>
      <c r="AF468" s="212">
        <v>5.58</v>
      </c>
      <c r="AG468" s="212">
        <v>6.31</v>
      </c>
      <c r="AH468" s="212">
        <v>7.38</v>
      </c>
      <c r="AI468" s="212">
        <v>7.91</v>
      </c>
      <c r="AJ468" s="212">
        <v>8.27</v>
      </c>
      <c r="AK468" s="212" t="s">
        <v>434</v>
      </c>
      <c r="AL468" s="212">
        <v>8.5</v>
      </c>
      <c r="AM468" s="212"/>
    </row>
    <row r="469" spans="10:39" x14ac:dyDescent="0.3">
      <c r="J469" s="1"/>
      <c r="P469" s="35"/>
      <c r="Q469" s="35"/>
      <c r="S469" s="104">
        <v>8645</v>
      </c>
      <c r="T469" s="35" t="s">
        <v>0</v>
      </c>
      <c r="U469" s="35" t="s">
        <v>0</v>
      </c>
      <c r="V469" s="35" t="s">
        <v>0</v>
      </c>
      <c r="W469" s="35"/>
      <c r="X469" s="35"/>
      <c r="Y469" s="35"/>
      <c r="Z469" s="35" t="s">
        <v>0</v>
      </c>
      <c r="AA469" s="35" t="s">
        <v>0</v>
      </c>
      <c r="AB469" s="35"/>
      <c r="AC469" s="35"/>
      <c r="AE469" s="217">
        <v>33451</v>
      </c>
      <c r="AF469" s="212">
        <v>5.33</v>
      </c>
      <c r="AG469" s="212">
        <v>5.78</v>
      </c>
      <c r="AH469" s="212">
        <v>6.8</v>
      </c>
      <c r="AI469" s="212">
        <v>7.43</v>
      </c>
      <c r="AJ469" s="212">
        <v>7.9</v>
      </c>
      <c r="AK469" s="212" t="s">
        <v>434</v>
      </c>
      <c r="AL469" s="212">
        <v>8.5</v>
      </c>
      <c r="AM469" s="212"/>
    </row>
    <row r="470" spans="10:39" x14ac:dyDescent="0.3">
      <c r="J470" s="1"/>
      <c r="P470" s="35"/>
      <c r="Q470" s="35"/>
      <c r="S470" s="104">
        <v>8675</v>
      </c>
      <c r="T470" s="35" t="s">
        <v>0</v>
      </c>
      <c r="U470" s="35" t="s">
        <v>0</v>
      </c>
      <c r="V470" s="35" t="s">
        <v>0</v>
      </c>
      <c r="W470" s="35"/>
      <c r="X470" s="35"/>
      <c r="Y470" s="35"/>
      <c r="Z470" s="35" t="s">
        <v>0</v>
      </c>
      <c r="AA470" s="35" t="s">
        <v>0</v>
      </c>
      <c r="AB470" s="35"/>
      <c r="AC470" s="35"/>
      <c r="AE470" s="216">
        <v>33482</v>
      </c>
      <c r="AF470" s="212">
        <v>5.22</v>
      </c>
      <c r="AG470" s="212">
        <v>5.57</v>
      </c>
      <c r="AH470" s="212">
        <v>6.5</v>
      </c>
      <c r="AI470" s="212">
        <v>7.14</v>
      </c>
      <c r="AJ470" s="212">
        <v>7.65</v>
      </c>
      <c r="AK470" s="212" t="s">
        <v>434</v>
      </c>
      <c r="AL470" s="212">
        <v>8.1999999999999993</v>
      </c>
      <c r="AM470" s="212"/>
    </row>
    <row r="471" spans="10:39" x14ac:dyDescent="0.3">
      <c r="J471" s="1"/>
      <c r="P471" s="35"/>
      <c r="Q471" s="35"/>
      <c r="S471" s="104">
        <v>8706</v>
      </c>
      <c r="T471" s="35" t="s">
        <v>0</v>
      </c>
      <c r="U471" s="35" t="s">
        <v>0</v>
      </c>
      <c r="V471" s="35" t="s">
        <v>0</v>
      </c>
      <c r="W471" s="35"/>
      <c r="X471" s="35"/>
      <c r="Y471" s="35"/>
      <c r="Z471" s="35" t="s">
        <v>0</v>
      </c>
      <c r="AA471" s="35" t="s">
        <v>0</v>
      </c>
      <c r="AB471" s="35"/>
      <c r="AC471" s="35"/>
      <c r="AE471" s="215">
        <v>33512</v>
      </c>
      <c r="AF471" s="212">
        <v>4.99</v>
      </c>
      <c r="AG471" s="212">
        <v>5.33</v>
      </c>
      <c r="AH471" s="212">
        <v>6.23</v>
      </c>
      <c r="AI471" s="212">
        <v>6.87</v>
      </c>
      <c r="AJ471" s="212">
        <v>7.53</v>
      </c>
      <c r="AK471" s="212" t="s">
        <v>434</v>
      </c>
      <c r="AL471" s="212">
        <v>8</v>
      </c>
      <c r="AM471" s="212"/>
    </row>
    <row r="472" spans="10:39" x14ac:dyDescent="0.3">
      <c r="J472" s="1"/>
      <c r="P472" s="35"/>
      <c r="Q472" s="35"/>
      <c r="S472" s="104">
        <v>8736</v>
      </c>
      <c r="T472" s="35" t="s">
        <v>0</v>
      </c>
      <c r="U472" s="35" t="s">
        <v>0</v>
      </c>
      <c r="V472" s="35" t="s">
        <v>0</v>
      </c>
      <c r="W472" s="35"/>
      <c r="X472" s="35"/>
      <c r="Y472" s="35"/>
      <c r="Z472" s="35" t="s">
        <v>0</v>
      </c>
      <c r="AA472" s="35" t="s">
        <v>0</v>
      </c>
      <c r="AB472" s="35"/>
      <c r="AC472" s="35"/>
      <c r="AE472" s="214">
        <v>33543</v>
      </c>
      <c r="AF472" s="212">
        <v>4.5599999999999996</v>
      </c>
      <c r="AG472" s="212">
        <v>4.8899999999999997</v>
      </c>
      <c r="AH472" s="212">
        <v>5.9</v>
      </c>
      <c r="AI472" s="212">
        <v>6.62</v>
      </c>
      <c r="AJ472" s="212">
        <v>7.42</v>
      </c>
      <c r="AK472" s="212" t="s">
        <v>434</v>
      </c>
      <c r="AL472" s="212">
        <v>7.58</v>
      </c>
      <c r="AM472" s="212"/>
    </row>
    <row r="473" spans="10:39" x14ac:dyDescent="0.3">
      <c r="J473" s="1"/>
      <c r="P473" s="35"/>
      <c r="Q473" s="35"/>
      <c r="S473" s="104">
        <v>8767</v>
      </c>
      <c r="T473" s="35" t="s">
        <v>0</v>
      </c>
      <c r="U473" s="35" t="s">
        <v>0</v>
      </c>
      <c r="V473" s="35" t="s">
        <v>0</v>
      </c>
      <c r="W473" s="35"/>
      <c r="X473" s="35"/>
      <c r="Y473" s="35"/>
      <c r="Z473" s="35" t="s">
        <v>0</v>
      </c>
      <c r="AA473" s="35" t="s">
        <v>0</v>
      </c>
      <c r="AB473" s="35"/>
      <c r="AC473" s="35"/>
      <c r="AE473" s="213">
        <v>33573</v>
      </c>
      <c r="AF473" s="212">
        <v>4.07</v>
      </c>
      <c r="AG473" s="212">
        <v>4.38</v>
      </c>
      <c r="AH473" s="212">
        <v>5.39</v>
      </c>
      <c r="AI473" s="212">
        <v>6.19</v>
      </c>
      <c r="AJ473" s="212">
        <v>7.09</v>
      </c>
      <c r="AK473" s="212" t="s">
        <v>434</v>
      </c>
      <c r="AL473" s="212">
        <v>7.21</v>
      </c>
      <c r="AM473" s="212"/>
    </row>
    <row r="474" spans="10:39" x14ac:dyDescent="0.3">
      <c r="J474" s="1"/>
      <c r="P474" s="35"/>
      <c r="Q474" s="35"/>
      <c r="S474" s="104">
        <v>8798</v>
      </c>
      <c r="T474" s="35" t="s">
        <v>0</v>
      </c>
      <c r="U474" s="35" t="s">
        <v>0</v>
      </c>
      <c r="V474" s="35" t="s">
        <v>0</v>
      </c>
      <c r="W474" s="35"/>
      <c r="X474" s="35"/>
      <c r="Y474" s="35"/>
      <c r="Z474" s="35" t="s">
        <v>0</v>
      </c>
      <c r="AA474" s="35" t="s">
        <v>0</v>
      </c>
      <c r="AB474" s="35"/>
      <c r="AC474" s="35"/>
      <c r="AE474" s="224">
        <v>33604</v>
      </c>
      <c r="AF474" s="212">
        <v>3.8</v>
      </c>
      <c r="AG474" s="212">
        <v>4.1500000000000004</v>
      </c>
      <c r="AH474" s="212">
        <v>5.4</v>
      </c>
      <c r="AI474" s="212">
        <v>6.24</v>
      </c>
      <c r="AJ474" s="212">
        <v>7.03</v>
      </c>
      <c r="AK474" s="212" t="s">
        <v>434</v>
      </c>
      <c r="AL474" s="212">
        <v>6.5</v>
      </c>
      <c r="AM474" s="212"/>
    </row>
    <row r="475" spans="10:39" x14ac:dyDescent="0.3">
      <c r="J475" s="1"/>
      <c r="P475" s="35"/>
      <c r="Q475" s="35"/>
      <c r="S475" s="104">
        <v>8827</v>
      </c>
      <c r="T475" s="35" t="s">
        <v>0</v>
      </c>
      <c r="U475" s="35" t="s">
        <v>0</v>
      </c>
      <c r="V475" s="35" t="s">
        <v>0</v>
      </c>
      <c r="W475" s="35"/>
      <c r="X475" s="35"/>
      <c r="Y475" s="35"/>
      <c r="Z475" s="35" t="s">
        <v>0</v>
      </c>
      <c r="AA475" s="35" t="s">
        <v>0</v>
      </c>
      <c r="AB475" s="35"/>
      <c r="AC475" s="35"/>
      <c r="AE475" s="223">
        <v>33635</v>
      </c>
      <c r="AF475" s="212">
        <v>3.84</v>
      </c>
      <c r="AG475" s="212">
        <v>4.29</v>
      </c>
      <c r="AH475" s="212">
        <v>5.72</v>
      </c>
      <c r="AI475" s="212">
        <v>6.58</v>
      </c>
      <c r="AJ475" s="212">
        <v>7.34</v>
      </c>
      <c r="AK475" s="212" t="s">
        <v>434</v>
      </c>
      <c r="AL475" s="212">
        <v>6.5</v>
      </c>
      <c r="AM475" s="212"/>
    </row>
    <row r="476" spans="10:39" x14ac:dyDescent="0.3">
      <c r="J476" s="1"/>
      <c r="P476" s="35"/>
      <c r="Q476" s="35"/>
      <c r="S476" s="104">
        <v>8858</v>
      </c>
      <c r="T476" s="35" t="s">
        <v>0</v>
      </c>
      <c r="U476" s="35" t="s">
        <v>0</v>
      </c>
      <c r="V476" s="35" t="s">
        <v>0</v>
      </c>
      <c r="W476" s="35"/>
      <c r="X476" s="35"/>
      <c r="Y476" s="35"/>
      <c r="Z476" s="35" t="s">
        <v>0</v>
      </c>
      <c r="AA476" s="35" t="s">
        <v>0</v>
      </c>
      <c r="AB476" s="35"/>
      <c r="AC476" s="35"/>
      <c r="AE476" s="222">
        <v>33664</v>
      </c>
      <c r="AF476" s="212">
        <v>4.04</v>
      </c>
      <c r="AG476" s="212">
        <v>4.63</v>
      </c>
      <c r="AH476" s="212">
        <v>6.18</v>
      </c>
      <c r="AI476" s="212">
        <v>6.95</v>
      </c>
      <c r="AJ476" s="212">
        <v>7.54</v>
      </c>
      <c r="AK476" s="212" t="s">
        <v>434</v>
      </c>
      <c r="AL476" s="212">
        <v>6.5</v>
      </c>
      <c r="AM476" s="212"/>
    </row>
    <row r="477" spans="10:39" x14ac:dyDescent="0.3">
      <c r="J477" s="1"/>
      <c r="P477" s="35"/>
      <c r="Q477" s="35"/>
      <c r="S477" s="104">
        <v>8888</v>
      </c>
      <c r="T477" s="35" t="s">
        <v>0</v>
      </c>
      <c r="U477" s="35" t="s">
        <v>0</v>
      </c>
      <c r="V477" s="35" t="s">
        <v>0</v>
      </c>
      <c r="W477" s="35"/>
      <c r="X477" s="35"/>
      <c r="Y477" s="35"/>
      <c r="Z477" s="111">
        <v>3.96</v>
      </c>
      <c r="AA477" s="35" t="s">
        <v>0</v>
      </c>
      <c r="AB477" s="35"/>
      <c r="AC477" s="35"/>
      <c r="AE477" s="221">
        <v>33695</v>
      </c>
      <c r="AF477" s="212">
        <v>3.75</v>
      </c>
      <c r="AG477" s="212">
        <v>4.3</v>
      </c>
      <c r="AH477" s="212">
        <v>5.93</v>
      </c>
      <c r="AI477" s="212">
        <v>6.78</v>
      </c>
      <c r="AJ477" s="212">
        <v>7.48</v>
      </c>
      <c r="AK477" s="212" t="s">
        <v>434</v>
      </c>
      <c r="AL477" s="212">
        <v>6.5</v>
      </c>
      <c r="AM477" s="212"/>
    </row>
    <row r="478" spans="10:39" x14ac:dyDescent="0.3">
      <c r="J478" s="1"/>
      <c r="P478" s="35"/>
      <c r="Q478" s="35"/>
      <c r="S478" s="104">
        <v>8919</v>
      </c>
      <c r="T478" s="35" t="s">
        <v>0</v>
      </c>
      <c r="U478" s="35" t="s">
        <v>0</v>
      </c>
      <c r="V478" s="35" t="s">
        <v>0</v>
      </c>
      <c r="W478" s="35"/>
      <c r="X478" s="35"/>
      <c r="Y478" s="35"/>
      <c r="Z478" s="111">
        <v>3.95</v>
      </c>
      <c r="AA478" s="35" t="s">
        <v>0</v>
      </c>
      <c r="AB478" s="35"/>
      <c r="AC478" s="35"/>
      <c r="AE478" s="220">
        <v>33725</v>
      </c>
      <c r="AF478" s="212">
        <v>3.63</v>
      </c>
      <c r="AG478" s="212">
        <v>4.1900000000000004</v>
      </c>
      <c r="AH478" s="212">
        <v>5.81</v>
      </c>
      <c r="AI478" s="212">
        <v>6.69</v>
      </c>
      <c r="AJ478" s="212">
        <v>7.39</v>
      </c>
      <c r="AK478" s="212" t="s">
        <v>434</v>
      </c>
      <c r="AL478" s="212">
        <v>6.5</v>
      </c>
      <c r="AM478" s="212"/>
    </row>
    <row r="479" spans="10:39" x14ac:dyDescent="0.3">
      <c r="J479" s="1"/>
      <c r="P479" s="35"/>
      <c r="Q479" s="35"/>
      <c r="S479" s="104">
        <v>8949</v>
      </c>
      <c r="T479" s="35" t="s">
        <v>0</v>
      </c>
      <c r="U479" s="35" t="s">
        <v>0</v>
      </c>
      <c r="V479" s="35" t="s">
        <v>0</v>
      </c>
      <c r="W479" s="35"/>
      <c r="X479" s="35"/>
      <c r="Y479" s="35"/>
      <c r="Z479" s="111">
        <v>3.96</v>
      </c>
      <c r="AA479" s="35" t="s">
        <v>0</v>
      </c>
      <c r="AB479" s="35"/>
      <c r="AC479" s="35"/>
      <c r="AE479" s="219">
        <v>33756</v>
      </c>
      <c r="AF479" s="212">
        <v>3.66</v>
      </c>
      <c r="AG479" s="212">
        <v>4.17</v>
      </c>
      <c r="AH479" s="212">
        <v>5.6</v>
      </c>
      <c r="AI479" s="212">
        <v>6.48</v>
      </c>
      <c r="AJ479" s="212">
        <v>7.26</v>
      </c>
      <c r="AK479" s="212" t="s">
        <v>434</v>
      </c>
      <c r="AL479" s="212">
        <v>6.5</v>
      </c>
      <c r="AM479" s="212"/>
    </row>
    <row r="480" spans="10:39" x14ac:dyDescent="0.3">
      <c r="J480" s="1"/>
      <c r="P480" s="35"/>
      <c r="Q480" s="35"/>
      <c r="S480" s="104">
        <v>8980</v>
      </c>
      <c r="T480" s="35" t="s">
        <v>0</v>
      </c>
      <c r="U480" s="35" t="s">
        <v>0</v>
      </c>
      <c r="V480" s="35" t="s">
        <v>0</v>
      </c>
      <c r="W480" s="35"/>
      <c r="X480" s="35"/>
      <c r="Y480" s="35"/>
      <c r="Z480" s="111">
        <v>3.93</v>
      </c>
      <c r="AA480" s="35" t="s">
        <v>0</v>
      </c>
      <c r="AB480" s="35"/>
      <c r="AC480" s="35"/>
      <c r="AE480" s="218">
        <v>33786</v>
      </c>
      <c r="AF480" s="212">
        <v>3.21</v>
      </c>
      <c r="AG480" s="212">
        <v>3.6</v>
      </c>
      <c r="AH480" s="212">
        <v>4.91</v>
      </c>
      <c r="AI480" s="212">
        <v>5.84</v>
      </c>
      <c r="AJ480" s="212">
        <v>6.84</v>
      </c>
      <c r="AK480" s="212" t="s">
        <v>434</v>
      </c>
      <c r="AL480" s="212">
        <v>6.02</v>
      </c>
      <c r="AM480" s="212"/>
    </row>
    <row r="481" spans="10:39" x14ac:dyDescent="0.3">
      <c r="J481" s="1"/>
      <c r="P481" s="35"/>
      <c r="Q481" s="35"/>
      <c r="S481" s="104">
        <v>9011</v>
      </c>
      <c r="T481" s="35" t="s">
        <v>0</v>
      </c>
      <c r="U481" s="35" t="s">
        <v>0</v>
      </c>
      <c r="V481" s="35" t="s">
        <v>0</v>
      </c>
      <c r="W481" s="35"/>
      <c r="X481" s="35"/>
      <c r="Y481" s="35"/>
      <c r="Z481" s="111">
        <v>3.87</v>
      </c>
      <c r="AA481" s="35" t="s">
        <v>0</v>
      </c>
      <c r="AB481" s="35"/>
      <c r="AC481" s="35"/>
      <c r="AE481" s="217">
        <v>33817</v>
      </c>
      <c r="AF481" s="212">
        <v>3.13</v>
      </c>
      <c r="AG481" s="212">
        <v>3.47</v>
      </c>
      <c r="AH481" s="212">
        <v>4.72</v>
      </c>
      <c r="AI481" s="212">
        <v>5.6</v>
      </c>
      <c r="AJ481" s="212">
        <v>6.59</v>
      </c>
      <c r="AK481" s="212" t="s">
        <v>434</v>
      </c>
      <c r="AL481" s="212">
        <v>6</v>
      </c>
      <c r="AM481" s="212"/>
    </row>
    <row r="482" spans="10:39" x14ac:dyDescent="0.3">
      <c r="J482" s="1"/>
      <c r="P482" s="35"/>
      <c r="Q482" s="35"/>
      <c r="S482" s="104">
        <v>9041</v>
      </c>
      <c r="T482" s="35" t="s">
        <v>0</v>
      </c>
      <c r="U482" s="35" t="s">
        <v>0</v>
      </c>
      <c r="V482" s="35" t="s">
        <v>0</v>
      </c>
      <c r="W482" s="35"/>
      <c r="X482" s="35"/>
      <c r="Y482" s="35"/>
      <c r="Z482" s="111">
        <v>3.79</v>
      </c>
      <c r="AA482" s="35" t="s">
        <v>0</v>
      </c>
      <c r="AB482" s="35"/>
      <c r="AC482" s="35"/>
      <c r="AE482" s="216">
        <v>33848</v>
      </c>
      <c r="AF482" s="212">
        <v>2.91</v>
      </c>
      <c r="AG482" s="212">
        <v>3.18</v>
      </c>
      <c r="AH482" s="212">
        <v>4.42</v>
      </c>
      <c r="AI482" s="212">
        <v>5.38</v>
      </c>
      <c r="AJ482" s="212">
        <v>6.42</v>
      </c>
      <c r="AK482" s="212" t="s">
        <v>434</v>
      </c>
      <c r="AL482" s="212">
        <v>6</v>
      </c>
      <c r="AM482" s="212"/>
    </row>
    <row r="483" spans="10:39" x14ac:dyDescent="0.3">
      <c r="J483" s="1"/>
      <c r="P483" s="35"/>
      <c r="Q483" s="35"/>
      <c r="S483" s="104">
        <v>9072</v>
      </c>
      <c r="T483" s="35" t="s">
        <v>0</v>
      </c>
      <c r="U483" s="35" t="s">
        <v>0</v>
      </c>
      <c r="V483" s="35" t="s">
        <v>0</v>
      </c>
      <c r="W483" s="35"/>
      <c r="X483" s="35"/>
      <c r="Y483" s="35"/>
      <c r="Z483" s="111">
        <v>3.79</v>
      </c>
      <c r="AA483" s="35" t="s">
        <v>0</v>
      </c>
      <c r="AB483" s="35"/>
      <c r="AC483" s="35"/>
      <c r="AE483" s="215">
        <v>33878</v>
      </c>
      <c r="AF483" s="212">
        <v>2.86</v>
      </c>
      <c r="AG483" s="212">
        <v>3.3</v>
      </c>
      <c r="AH483" s="212">
        <v>4.6399999999999997</v>
      </c>
      <c r="AI483" s="212">
        <v>5.6</v>
      </c>
      <c r="AJ483" s="212">
        <v>6.59</v>
      </c>
      <c r="AK483" s="212" t="s">
        <v>434</v>
      </c>
      <c r="AL483" s="212">
        <v>6</v>
      </c>
      <c r="AM483" s="212"/>
    </row>
    <row r="484" spans="10:39" x14ac:dyDescent="0.3">
      <c r="J484" s="1"/>
      <c r="P484" s="35"/>
      <c r="Q484" s="35"/>
      <c r="S484" s="104">
        <v>9102</v>
      </c>
      <c r="T484" s="35" t="s">
        <v>0</v>
      </c>
      <c r="U484" s="35" t="s">
        <v>0</v>
      </c>
      <c r="V484" s="35" t="s">
        <v>0</v>
      </c>
      <c r="W484" s="35"/>
      <c r="X484" s="35"/>
      <c r="Y484" s="35"/>
      <c r="Z484" s="111">
        <v>3.85</v>
      </c>
      <c r="AA484" s="35" t="s">
        <v>0</v>
      </c>
      <c r="AB484" s="35"/>
      <c r="AC484" s="35"/>
      <c r="AE484" s="214">
        <v>33909</v>
      </c>
      <c r="AF484" s="212">
        <v>3.13</v>
      </c>
      <c r="AG484" s="212">
        <v>3.68</v>
      </c>
      <c r="AH484" s="212">
        <v>5.14</v>
      </c>
      <c r="AI484" s="212">
        <v>6.04</v>
      </c>
      <c r="AJ484" s="212">
        <v>6.87</v>
      </c>
      <c r="AK484" s="212" t="s">
        <v>434</v>
      </c>
      <c r="AL484" s="212">
        <v>6</v>
      </c>
      <c r="AM484" s="212"/>
    </row>
    <row r="485" spans="10:39" x14ac:dyDescent="0.3">
      <c r="J485" s="1"/>
      <c r="P485" s="35"/>
      <c r="Q485" s="35"/>
      <c r="S485" s="104">
        <v>9133</v>
      </c>
      <c r="T485" s="35" t="s">
        <v>0</v>
      </c>
      <c r="U485" s="35" t="s">
        <v>0</v>
      </c>
      <c r="V485" s="35" t="s">
        <v>0</v>
      </c>
      <c r="W485" s="35"/>
      <c r="X485" s="35"/>
      <c r="Y485" s="35"/>
      <c r="Z485" s="111">
        <v>3.85</v>
      </c>
      <c r="AA485" s="35" t="s">
        <v>0</v>
      </c>
      <c r="AB485" s="35"/>
      <c r="AC485" s="35"/>
      <c r="AE485" s="213">
        <v>33939</v>
      </c>
      <c r="AF485" s="212">
        <v>3.22</v>
      </c>
      <c r="AG485" s="212">
        <v>3.71</v>
      </c>
      <c r="AH485" s="212">
        <v>5.21</v>
      </c>
      <c r="AI485" s="212">
        <v>6.08</v>
      </c>
      <c r="AJ485" s="212">
        <v>6.77</v>
      </c>
      <c r="AK485" s="212" t="s">
        <v>434</v>
      </c>
      <c r="AL485" s="212">
        <v>6</v>
      </c>
      <c r="AM485" s="212"/>
    </row>
    <row r="486" spans="10:39" x14ac:dyDescent="0.3">
      <c r="J486" s="1"/>
      <c r="P486" s="35"/>
      <c r="Q486" s="35"/>
      <c r="S486" s="104">
        <v>9164</v>
      </c>
      <c r="T486" s="35" t="s">
        <v>0</v>
      </c>
      <c r="U486" s="35" t="s">
        <v>0</v>
      </c>
      <c r="V486" s="35" t="s">
        <v>0</v>
      </c>
      <c r="W486" s="35"/>
      <c r="X486" s="35"/>
      <c r="Y486" s="35"/>
      <c r="Z486" s="111">
        <v>3.82</v>
      </c>
      <c r="AA486" s="35" t="s">
        <v>0</v>
      </c>
      <c r="AB486" s="35"/>
      <c r="AC486" s="35"/>
      <c r="AE486" s="224">
        <v>33970</v>
      </c>
      <c r="AF486" s="212">
        <v>3</v>
      </c>
      <c r="AG486" s="212">
        <v>3.5</v>
      </c>
      <c r="AH486" s="212">
        <v>4.93</v>
      </c>
      <c r="AI486" s="212">
        <v>5.83</v>
      </c>
      <c r="AJ486" s="212">
        <v>6.6</v>
      </c>
      <c r="AK486" s="212" t="s">
        <v>434</v>
      </c>
      <c r="AL486" s="212">
        <v>6</v>
      </c>
      <c r="AM486" s="212"/>
    </row>
    <row r="487" spans="10:39" x14ac:dyDescent="0.3">
      <c r="J487" s="1"/>
      <c r="P487" s="35"/>
      <c r="Q487" s="35"/>
      <c r="S487" s="104">
        <v>9192</v>
      </c>
      <c r="T487" s="35" t="s">
        <v>0</v>
      </c>
      <c r="U487" s="35" t="s">
        <v>0</v>
      </c>
      <c r="V487" s="35" t="s">
        <v>0</v>
      </c>
      <c r="W487" s="35"/>
      <c r="X487" s="35"/>
      <c r="Y487" s="35"/>
      <c r="Z487" s="111">
        <v>3.79</v>
      </c>
      <c r="AA487" s="35" t="s">
        <v>0</v>
      </c>
      <c r="AB487" s="35"/>
      <c r="AC487" s="35"/>
      <c r="AE487" s="223">
        <v>34001</v>
      </c>
      <c r="AF487" s="212">
        <v>2.93</v>
      </c>
      <c r="AG487" s="212">
        <v>3.39</v>
      </c>
      <c r="AH487" s="212">
        <v>4.58</v>
      </c>
      <c r="AI487" s="212">
        <v>5.43</v>
      </c>
      <c r="AJ487" s="212">
        <v>6.26</v>
      </c>
      <c r="AK487" s="212" t="s">
        <v>434</v>
      </c>
      <c r="AL487" s="212">
        <v>6</v>
      </c>
      <c r="AM487" s="212"/>
    </row>
    <row r="488" spans="10:39" x14ac:dyDescent="0.3">
      <c r="J488" s="1"/>
      <c r="P488" s="35"/>
      <c r="Q488" s="35"/>
      <c r="S488" s="104">
        <v>9223</v>
      </c>
      <c r="T488" s="35" t="s">
        <v>0</v>
      </c>
      <c r="U488" s="35" t="s">
        <v>0</v>
      </c>
      <c r="V488" s="35" t="s">
        <v>0</v>
      </c>
      <c r="W488" s="35"/>
      <c r="X488" s="35"/>
      <c r="Y488" s="35"/>
      <c r="Z488" s="111">
        <v>3.8</v>
      </c>
      <c r="AA488" s="35" t="s">
        <v>0</v>
      </c>
      <c r="AB488" s="35"/>
      <c r="AC488" s="35"/>
      <c r="AE488" s="222">
        <v>34029</v>
      </c>
      <c r="AF488" s="212">
        <v>2.95</v>
      </c>
      <c r="AG488" s="212">
        <v>3.33</v>
      </c>
      <c r="AH488" s="212">
        <v>4.4000000000000004</v>
      </c>
      <c r="AI488" s="212">
        <v>5.19</v>
      </c>
      <c r="AJ488" s="212">
        <v>5.98</v>
      </c>
      <c r="AK488" s="212" t="s">
        <v>434</v>
      </c>
      <c r="AL488" s="212">
        <v>6</v>
      </c>
      <c r="AM488" s="212"/>
    </row>
    <row r="489" spans="10:39" x14ac:dyDescent="0.3">
      <c r="J489" s="1"/>
      <c r="P489" s="35"/>
      <c r="Q489" s="35"/>
      <c r="S489" s="104">
        <v>9253</v>
      </c>
      <c r="T489" s="35" t="s">
        <v>0</v>
      </c>
      <c r="U489" s="35" t="s">
        <v>0</v>
      </c>
      <c r="V489" s="35" t="s">
        <v>0</v>
      </c>
      <c r="W489" s="35"/>
      <c r="X489" s="35"/>
      <c r="Y489" s="35"/>
      <c r="Z489" s="111">
        <v>3.77</v>
      </c>
      <c r="AA489" s="35" t="s">
        <v>0</v>
      </c>
      <c r="AB489" s="35"/>
      <c r="AC489" s="35"/>
      <c r="AE489" s="221">
        <v>34060</v>
      </c>
      <c r="AF489" s="212">
        <v>2.87</v>
      </c>
      <c r="AG489" s="212">
        <v>3.24</v>
      </c>
      <c r="AH489" s="212">
        <v>4.3</v>
      </c>
      <c r="AI489" s="212">
        <v>5.13</v>
      </c>
      <c r="AJ489" s="212">
        <v>5.97</v>
      </c>
      <c r="AK489" s="212" t="s">
        <v>434</v>
      </c>
      <c r="AL489" s="212">
        <v>6</v>
      </c>
      <c r="AM489" s="212"/>
    </row>
    <row r="490" spans="10:39" x14ac:dyDescent="0.3">
      <c r="J490" s="1"/>
      <c r="P490" s="35"/>
      <c r="Q490" s="35"/>
      <c r="S490" s="104">
        <v>9284</v>
      </c>
      <c r="T490" s="35" t="s">
        <v>0</v>
      </c>
      <c r="U490" s="35" t="s">
        <v>0</v>
      </c>
      <c r="V490" s="35" t="s">
        <v>0</v>
      </c>
      <c r="W490" s="35"/>
      <c r="X490" s="35"/>
      <c r="Y490" s="35"/>
      <c r="Z490" s="111">
        <v>3.71</v>
      </c>
      <c r="AA490" s="35" t="s">
        <v>0</v>
      </c>
      <c r="AB490" s="35"/>
      <c r="AC490" s="35"/>
      <c r="AE490" s="220">
        <v>34090</v>
      </c>
      <c r="AF490" s="212">
        <v>2.96</v>
      </c>
      <c r="AG490" s="212">
        <v>3.36</v>
      </c>
      <c r="AH490" s="212">
        <v>4.4000000000000004</v>
      </c>
      <c r="AI490" s="212">
        <v>5.2</v>
      </c>
      <c r="AJ490" s="212">
        <v>6.04</v>
      </c>
      <c r="AK490" s="212" t="s">
        <v>434</v>
      </c>
      <c r="AL490" s="212">
        <v>6</v>
      </c>
      <c r="AM490" s="212"/>
    </row>
    <row r="491" spans="10:39" x14ac:dyDescent="0.3">
      <c r="J491" s="1"/>
      <c r="P491" s="35"/>
      <c r="Q491" s="35"/>
      <c r="S491" s="104">
        <v>9314</v>
      </c>
      <c r="T491" s="35" t="s">
        <v>0</v>
      </c>
      <c r="U491" s="35" t="s">
        <v>0</v>
      </c>
      <c r="V491" s="35" t="s">
        <v>0</v>
      </c>
      <c r="W491" s="35"/>
      <c r="X491" s="35"/>
      <c r="Y491" s="35"/>
      <c r="Z491" s="111">
        <v>3.71</v>
      </c>
      <c r="AA491" s="35" t="s">
        <v>0</v>
      </c>
      <c r="AB491" s="35"/>
      <c r="AC491" s="35"/>
      <c r="AE491" s="219">
        <v>34121</v>
      </c>
      <c r="AF491" s="212">
        <v>3.07</v>
      </c>
      <c r="AG491" s="212">
        <v>3.54</v>
      </c>
      <c r="AH491" s="212">
        <v>4.53</v>
      </c>
      <c r="AI491" s="212">
        <v>5.22</v>
      </c>
      <c r="AJ491" s="212">
        <v>5.96</v>
      </c>
      <c r="AK491" s="212" t="s">
        <v>434</v>
      </c>
      <c r="AL491" s="212">
        <v>6</v>
      </c>
      <c r="AM491" s="212"/>
    </row>
    <row r="492" spans="10:39" x14ac:dyDescent="0.3">
      <c r="J492" s="1"/>
      <c r="P492" s="35"/>
      <c r="Q492" s="35"/>
      <c r="S492" s="104">
        <v>9345</v>
      </c>
      <c r="T492" s="35" t="s">
        <v>0</v>
      </c>
      <c r="U492" s="35" t="s">
        <v>0</v>
      </c>
      <c r="V492" s="35" t="s">
        <v>0</v>
      </c>
      <c r="W492" s="35"/>
      <c r="X492" s="35"/>
      <c r="Y492" s="35"/>
      <c r="Z492" s="111">
        <v>3.7</v>
      </c>
      <c r="AA492" s="35" t="s">
        <v>0</v>
      </c>
      <c r="AB492" s="35"/>
      <c r="AC492" s="35"/>
      <c r="AE492" s="218">
        <v>34151</v>
      </c>
      <c r="AF492" s="212">
        <v>3.04</v>
      </c>
      <c r="AG492" s="212">
        <v>3.47</v>
      </c>
      <c r="AH492" s="212">
        <v>4.43</v>
      </c>
      <c r="AI492" s="212">
        <v>5.09</v>
      </c>
      <c r="AJ492" s="212">
        <v>5.81</v>
      </c>
      <c r="AK492" s="212" t="s">
        <v>434</v>
      </c>
      <c r="AL492" s="212">
        <v>6</v>
      </c>
      <c r="AM492" s="212"/>
    </row>
    <row r="493" spans="10:39" x14ac:dyDescent="0.3">
      <c r="J493" s="1"/>
      <c r="P493" s="35"/>
      <c r="Q493" s="35"/>
      <c r="S493" s="104">
        <v>9376</v>
      </c>
      <c r="T493" s="35" t="s">
        <v>0</v>
      </c>
      <c r="U493" s="35" t="s">
        <v>0</v>
      </c>
      <c r="V493" s="35" t="s">
        <v>0</v>
      </c>
      <c r="W493" s="35"/>
      <c r="X493" s="35"/>
      <c r="Y493" s="35"/>
      <c r="Z493" s="111">
        <v>3.67</v>
      </c>
      <c r="AA493" s="35" t="s">
        <v>0</v>
      </c>
      <c r="AB493" s="35"/>
      <c r="AC493" s="35"/>
      <c r="AE493" s="217">
        <v>34182</v>
      </c>
      <c r="AF493" s="212">
        <v>3.02</v>
      </c>
      <c r="AG493" s="212">
        <v>3.44</v>
      </c>
      <c r="AH493" s="212">
        <v>4.3600000000000003</v>
      </c>
      <c r="AI493" s="212">
        <v>5.03</v>
      </c>
      <c r="AJ493" s="212">
        <v>5.68</v>
      </c>
      <c r="AK493" s="212" t="s">
        <v>434</v>
      </c>
      <c r="AL493" s="212">
        <v>6</v>
      </c>
      <c r="AM493" s="212"/>
    </row>
    <row r="494" spans="10:39" x14ac:dyDescent="0.3">
      <c r="J494" s="1"/>
      <c r="P494" s="35"/>
      <c r="Q494" s="35"/>
      <c r="S494" s="104">
        <v>9406</v>
      </c>
      <c r="T494" s="35" t="s">
        <v>0</v>
      </c>
      <c r="U494" s="35" t="s">
        <v>0</v>
      </c>
      <c r="V494" s="35" t="s">
        <v>0</v>
      </c>
      <c r="W494" s="35"/>
      <c r="X494" s="35"/>
      <c r="Y494" s="35"/>
      <c r="Z494" s="111">
        <v>3.67</v>
      </c>
      <c r="AA494" s="35" t="s">
        <v>0</v>
      </c>
      <c r="AB494" s="35"/>
      <c r="AC494" s="35"/>
      <c r="AE494" s="216">
        <v>34213</v>
      </c>
      <c r="AF494" s="212">
        <v>2.95</v>
      </c>
      <c r="AG494" s="212">
        <v>3.36</v>
      </c>
      <c r="AH494" s="212">
        <v>4.17</v>
      </c>
      <c r="AI494" s="212">
        <v>4.7300000000000004</v>
      </c>
      <c r="AJ494" s="212">
        <v>5.36</v>
      </c>
      <c r="AK494" s="212" t="s">
        <v>434</v>
      </c>
      <c r="AL494" s="212">
        <v>6</v>
      </c>
      <c r="AM494" s="212"/>
    </row>
    <row r="495" spans="10:39" x14ac:dyDescent="0.3">
      <c r="J495" s="1"/>
      <c r="P495" s="35"/>
      <c r="Q495" s="35"/>
      <c r="S495" s="104">
        <v>9437</v>
      </c>
      <c r="T495" s="35" t="s">
        <v>0</v>
      </c>
      <c r="U495" s="35" t="s">
        <v>0</v>
      </c>
      <c r="V495" s="35" t="s">
        <v>0</v>
      </c>
      <c r="W495" s="35"/>
      <c r="X495" s="35"/>
      <c r="Y495" s="35"/>
      <c r="Z495" s="111">
        <v>3.68</v>
      </c>
      <c r="AA495" s="35" t="s">
        <v>0</v>
      </c>
      <c r="AB495" s="35"/>
      <c r="AC495" s="35"/>
      <c r="AE495" s="215">
        <v>34243</v>
      </c>
      <c r="AF495" s="212">
        <v>3.02</v>
      </c>
      <c r="AG495" s="212">
        <v>3.39</v>
      </c>
      <c r="AH495" s="212">
        <v>4.18</v>
      </c>
      <c r="AI495" s="212">
        <v>4.71</v>
      </c>
      <c r="AJ495" s="212">
        <v>5.33</v>
      </c>
      <c r="AK495" s="212">
        <v>6.07</v>
      </c>
      <c r="AL495" s="212">
        <v>6</v>
      </c>
      <c r="AM495" s="212"/>
    </row>
    <row r="496" spans="10:39" x14ac:dyDescent="0.3">
      <c r="J496" s="1"/>
      <c r="P496" s="35"/>
      <c r="Q496" s="35"/>
      <c r="S496" s="104">
        <v>9467</v>
      </c>
      <c r="T496" s="35" t="s">
        <v>0</v>
      </c>
      <c r="U496" s="35" t="s">
        <v>0</v>
      </c>
      <c r="V496" s="35" t="s">
        <v>0</v>
      </c>
      <c r="W496" s="35"/>
      <c r="X496" s="35"/>
      <c r="Y496" s="35"/>
      <c r="Z496" s="111">
        <v>3.7</v>
      </c>
      <c r="AA496" s="35" t="s">
        <v>0</v>
      </c>
      <c r="AB496" s="35"/>
      <c r="AC496" s="35"/>
      <c r="AE496" s="214">
        <v>34274</v>
      </c>
      <c r="AF496" s="212">
        <v>3.1</v>
      </c>
      <c r="AG496" s="212">
        <v>3.58</v>
      </c>
      <c r="AH496" s="212">
        <v>4.5</v>
      </c>
      <c r="AI496" s="212">
        <v>5.0599999999999996</v>
      </c>
      <c r="AJ496" s="212">
        <v>5.72</v>
      </c>
      <c r="AK496" s="212">
        <v>6.38</v>
      </c>
      <c r="AL496" s="212">
        <v>6</v>
      </c>
      <c r="AM496" s="212"/>
    </row>
    <row r="497" spans="10:39" x14ac:dyDescent="0.3">
      <c r="J497" s="1"/>
      <c r="P497" s="35"/>
      <c r="Q497" s="35"/>
      <c r="S497" s="104">
        <v>9498</v>
      </c>
      <c r="T497" s="35" t="s">
        <v>0</v>
      </c>
      <c r="U497" s="35" t="s">
        <v>0</v>
      </c>
      <c r="V497" s="35" t="s">
        <v>0</v>
      </c>
      <c r="W497" s="35"/>
      <c r="X497" s="35"/>
      <c r="Y497" s="35"/>
      <c r="Z497" s="111">
        <v>3.7</v>
      </c>
      <c r="AA497" s="35" t="s">
        <v>0</v>
      </c>
      <c r="AB497" s="35"/>
      <c r="AC497" s="35"/>
      <c r="AE497" s="213">
        <v>34304</v>
      </c>
      <c r="AF497" s="212">
        <v>3.06</v>
      </c>
      <c r="AG497" s="212">
        <v>3.61</v>
      </c>
      <c r="AH497" s="212">
        <v>4.54</v>
      </c>
      <c r="AI497" s="212">
        <v>5.15</v>
      </c>
      <c r="AJ497" s="212">
        <v>5.77</v>
      </c>
      <c r="AK497" s="212">
        <v>6.4</v>
      </c>
      <c r="AL497" s="212">
        <v>6</v>
      </c>
      <c r="AM497" s="212"/>
    </row>
    <row r="498" spans="10:39" x14ac:dyDescent="0.3">
      <c r="J498" s="1"/>
      <c r="P498" s="35"/>
      <c r="Q498" s="35"/>
      <c r="S498" s="104">
        <v>9529</v>
      </c>
      <c r="T498" s="35" t="s">
        <v>0</v>
      </c>
      <c r="U498" s="35" t="s">
        <v>0</v>
      </c>
      <c r="V498" s="35" t="s">
        <v>0</v>
      </c>
      <c r="W498" s="35"/>
      <c r="X498" s="35"/>
      <c r="Y498" s="35"/>
      <c r="Z498" s="111">
        <v>3.68</v>
      </c>
      <c r="AA498" s="35" t="s">
        <v>0</v>
      </c>
      <c r="AB498" s="35"/>
      <c r="AC498" s="35"/>
      <c r="AE498" s="224">
        <v>34335</v>
      </c>
      <c r="AF498" s="212">
        <v>2.98</v>
      </c>
      <c r="AG498" s="212">
        <v>3.54</v>
      </c>
      <c r="AH498" s="212">
        <v>4.4800000000000004</v>
      </c>
      <c r="AI498" s="212">
        <v>5.09</v>
      </c>
      <c r="AJ498" s="212">
        <v>5.75</v>
      </c>
      <c r="AK498" s="212">
        <v>6.39</v>
      </c>
      <c r="AL498" s="212">
        <v>6</v>
      </c>
      <c r="AM498" s="212"/>
    </row>
    <row r="499" spans="10:39" x14ac:dyDescent="0.3">
      <c r="J499" s="1"/>
      <c r="P499" s="35"/>
      <c r="Q499" s="35"/>
      <c r="S499" s="104">
        <v>9557</v>
      </c>
      <c r="T499" s="35" t="s">
        <v>0</v>
      </c>
      <c r="U499" s="35" t="s">
        <v>0</v>
      </c>
      <c r="V499" s="35" t="s">
        <v>0</v>
      </c>
      <c r="W499" s="35"/>
      <c r="X499" s="35"/>
      <c r="Y499" s="35"/>
      <c r="Z499" s="111">
        <v>3.62</v>
      </c>
      <c r="AA499" s="35" t="s">
        <v>0</v>
      </c>
      <c r="AB499" s="35"/>
      <c r="AC499" s="35"/>
      <c r="AE499" s="223">
        <v>34366</v>
      </c>
      <c r="AF499" s="212">
        <v>3.25</v>
      </c>
      <c r="AG499" s="212">
        <v>3.87</v>
      </c>
      <c r="AH499" s="212">
        <v>4.83</v>
      </c>
      <c r="AI499" s="212">
        <v>5.4</v>
      </c>
      <c r="AJ499" s="212">
        <v>5.97</v>
      </c>
      <c r="AK499" s="212">
        <v>6.57</v>
      </c>
      <c r="AL499" s="212">
        <v>6</v>
      </c>
      <c r="AM499" s="212"/>
    </row>
    <row r="500" spans="10:39" x14ac:dyDescent="0.3">
      <c r="J500" s="1"/>
      <c r="P500" s="35"/>
      <c r="Q500" s="35"/>
      <c r="S500" s="104">
        <v>9588</v>
      </c>
      <c r="T500" s="35" t="s">
        <v>0</v>
      </c>
      <c r="U500" s="35" t="s">
        <v>0</v>
      </c>
      <c r="V500" s="35" t="s">
        <v>0</v>
      </c>
      <c r="W500" s="35"/>
      <c r="X500" s="35"/>
      <c r="Y500" s="35"/>
      <c r="Z500" s="111">
        <v>3.56</v>
      </c>
      <c r="AA500" s="35" t="s">
        <v>0</v>
      </c>
      <c r="AB500" s="35"/>
      <c r="AC500" s="35"/>
      <c r="AE500" s="222">
        <v>34394</v>
      </c>
      <c r="AF500" s="212">
        <v>3.5</v>
      </c>
      <c r="AG500" s="212">
        <v>4.32</v>
      </c>
      <c r="AH500" s="212">
        <v>5.4</v>
      </c>
      <c r="AI500" s="212">
        <v>5.94</v>
      </c>
      <c r="AJ500" s="212">
        <v>6.48</v>
      </c>
      <c r="AK500" s="212">
        <v>7</v>
      </c>
      <c r="AL500" s="212">
        <v>6.06</v>
      </c>
      <c r="AM500" s="212"/>
    </row>
    <row r="501" spans="10:39" x14ac:dyDescent="0.3">
      <c r="J501" s="1"/>
      <c r="P501" s="35"/>
      <c r="Q501" s="35"/>
      <c r="S501" s="104">
        <v>9618</v>
      </c>
      <c r="T501" s="35" t="s">
        <v>0</v>
      </c>
      <c r="U501" s="35" t="s">
        <v>0</v>
      </c>
      <c r="V501" s="35" t="s">
        <v>0</v>
      </c>
      <c r="W501" s="35"/>
      <c r="X501" s="35"/>
      <c r="Y501" s="35"/>
      <c r="Z501" s="111">
        <v>3.51</v>
      </c>
      <c r="AA501" s="35" t="s">
        <v>0</v>
      </c>
      <c r="AB501" s="35"/>
      <c r="AC501" s="35"/>
      <c r="AE501" s="221">
        <v>34425</v>
      </c>
      <c r="AF501" s="212">
        <v>3.68</v>
      </c>
      <c r="AG501" s="212">
        <v>4.82</v>
      </c>
      <c r="AH501" s="212">
        <v>5.99</v>
      </c>
      <c r="AI501" s="212">
        <v>6.52</v>
      </c>
      <c r="AJ501" s="212">
        <v>6.97</v>
      </c>
      <c r="AK501" s="212">
        <v>7.4</v>
      </c>
      <c r="AL501" s="212">
        <v>6.45</v>
      </c>
      <c r="AM501" s="212"/>
    </row>
    <row r="502" spans="10:39" x14ac:dyDescent="0.3">
      <c r="J502" s="1"/>
      <c r="P502" s="35"/>
      <c r="Q502" s="35"/>
      <c r="S502" s="104">
        <v>9649</v>
      </c>
      <c r="T502" s="35" t="s">
        <v>0</v>
      </c>
      <c r="U502" s="35" t="s">
        <v>0</v>
      </c>
      <c r="V502" s="35" t="s">
        <v>0</v>
      </c>
      <c r="W502" s="35"/>
      <c r="X502" s="35"/>
      <c r="Y502" s="35"/>
      <c r="Z502" s="111">
        <v>3.48</v>
      </c>
      <c r="AA502" s="35" t="s">
        <v>0</v>
      </c>
      <c r="AB502" s="35"/>
      <c r="AC502" s="35"/>
      <c r="AE502" s="220">
        <v>34455</v>
      </c>
      <c r="AF502" s="212">
        <v>4.1399999999999997</v>
      </c>
      <c r="AG502" s="212">
        <v>5.31</v>
      </c>
      <c r="AH502" s="212">
        <v>6.34</v>
      </c>
      <c r="AI502" s="212">
        <v>6.78</v>
      </c>
      <c r="AJ502" s="212">
        <v>7.18</v>
      </c>
      <c r="AK502" s="212">
        <v>7.54</v>
      </c>
      <c r="AL502" s="212">
        <v>6.99</v>
      </c>
      <c r="AM502" s="212"/>
    </row>
    <row r="503" spans="10:39" x14ac:dyDescent="0.3">
      <c r="J503" s="1"/>
      <c r="P503" s="35"/>
      <c r="Q503" s="35"/>
      <c r="S503" s="104">
        <v>9679</v>
      </c>
      <c r="T503" s="35" t="s">
        <v>0</v>
      </c>
      <c r="U503" s="35" t="s">
        <v>0</v>
      </c>
      <c r="V503" s="35" t="s">
        <v>0</v>
      </c>
      <c r="W503" s="35"/>
      <c r="X503" s="35"/>
      <c r="Y503" s="35"/>
      <c r="Z503" s="111">
        <v>3.37</v>
      </c>
      <c r="AA503" s="35" t="s">
        <v>0</v>
      </c>
      <c r="AB503" s="35"/>
      <c r="AC503" s="35"/>
      <c r="AE503" s="219">
        <v>34486</v>
      </c>
      <c r="AF503" s="212">
        <v>4.1399999999999997</v>
      </c>
      <c r="AG503" s="212">
        <v>5.27</v>
      </c>
      <c r="AH503" s="212">
        <v>6.27</v>
      </c>
      <c r="AI503" s="212">
        <v>6.7</v>
      </c>
      <c r="AJ503" s="212">
        <v>7.1</v>
      </c>
      <c r="AK503" s="212">
        <v>7.51</v>
      </c>
      <c r="AL503" s="212">
        <v>7.25</v>
      </c>
      <c r="AM503" s="212"/>
    </row>
    <row r="504" spans="10:39" x14ac:dyDescent="0.3">
      <c r="J504" s="1"/>
      <c r="P504" s="35"/>
      <c r="Q504" s="35"/>
      <c r="S504" s="104">
        <v>9710</v>
      </c>
      <c r="T504" s="35" t="s">
        <v>0</v>
      </c>
      <c r="U504" s="35" t="s">
        <v>0</v>
      </c>
      <c r="V504" s="35" t="s">
        <v>0</v>
      </c>
      <c r="W504" s="35"/>
      <c r="X504" s="35"/>
      <c r="Y504" s="35"/>
      <c r="Z504" s="111">
        <v>3.35</v>
      </c>
      <c r="AA504" s="35" t="s">
        <v>0</v>
      </c>
      <c r="AB504" s="35"/>
      <c r="AC504" s="35"/>
      <c r="AE504" s="218">
        <v>34516</v>
      </c>
      <c r="AF504" s="212">
        <v>4.33</v>
      </c>
      <c r="AG504" s="212">
        <v>5.48</v>
      </c>
      <c r="AH504" s="212">
        <v>6.48</v>
      </c>
      <c r="AI504" s="212">
        <v>6.91</v>
      </c>
      <c r="AJ504" s="212">
        <v>7.3</v>
      </c>
      <c r="AK504" s="212">
        <v>7.67</v>
      </c>
      <c r="AL504" s="212">
        <v>7.25</v>
      </c>
      <c r="AM504" s="212"/>
    </row>
    <row r="505" spans="10:39" x14ac:dyDescent="0.3">
      <c r="J505" s="1"/>
      <c r="P505" s="35"/>
      <c r="Q505" s="35"/>
      <c r="S505" s="104">
        <v>9741</v>
      </c>
      <c r="T505" s="35" t="s">
        <v>0</v>
      </c>
      <c r="U505" s="35" t="s">
        <v>0</v>
      </c>
      <c r="V505" s="35" t="s">
        <v>0</v>
      </c>
      <c r="W505" s="35"/>
      <c r="X505" s="35"/>
      <c r="Y505" s="35"/>
      <c r="Z505" s="111">
        <v>3.31</v>
      </c>
      <c r="AA505" s="35" t="s">
        <v>0</v>
      </c>
      <c r="AB505" s="35"/>
      <c r="AC505" s="35"/>
      <c r="AE505" s="217">
        <v>34547</v>
      </c>
      <c r="AF505" s="212">
        <v>4.4800000000000004</v>
      </c>
      <c r="AG505" s="212">
        <v>5.56</v>
      </c>
      <c r="AH505" s="212">
        <v>6.5</v>
      </c>
      <c r="AI505" s="212">
        <v>6.88</v>
      </c>
      <c r="AJ505" s="212">
        <v>7.24</v>
      </c>
      <c r="AK505" s="212">
        <v>7.62</v>
      </c>
      <c r="AL505" s="212">
        <v>7.51</v>
      </c>
      <c r="AM505" s="212"/>
    </row>
    <row r="506" spans="10:39" x14ac:dyDescent="0.3">
      <c r="J506" s="1"/>
      <c r="P506" s="35"/>
      <c r="Q506" s="35"/>
      <c r="S506" s="104">
        <v>9771</v>
      </c>
      <c r="T506" s="35" t="s">
        <v>0</v>
      </c>
      <c r="U506" s="35" t="s">
        <v>0</v>
      </c>
      <c r="V506" s="35" t="s">
        <v>0</v>
      </c>
      <c r="W506" s="35"/>
      <c r="X506" s="35"/>
      <c r="Y506" s="35"/>
      <c r="Z506" s="111">
        <v>3.34</v>
      </c>
      <c r="AA506" s="35" t="s">
        <v>0</v>
      </c>
      <c r="AB506" s="35"/>
      <c r="AC506" s="35"/>
      <c r="AE506" s="216">
        <v>34578</v>
      </c>
      <c r="AF506" s="212">
        <v>4.62</v>
      </c>
      <c r="AG506" s="212">
        <v>5.76</v>
      </c>
      <c r="AH506" s="212">
        <v>6.69</v>
      </c>
      <c r="AI506" s="212">
        <v>7.08</v>
      </c>
      <c r="AJ506" s="212">
        <v>7.46</v>
      </c>
      <c r="AK506" s="212">
        <v>7.87</v>
      </c>
      <c r="AL506" s="212">
        <v>7.75</v>
      </c>
      <c r="AM506" s="212"/>
    </row>
    <row r="507" spans="10:39" x14ac:dyDescent="0.3">
      <c r="J507" s="1"/>
      <c r="P507" s="35"/>
      <c r="Q507" s="35"/>
      <c r="S507" s="104">
        <v>9802</v>
      </c>
      <c r="T507" s="35" t="s">
        <v>0</v>
      </c>
      <c r="U507" s="35" t="s">
        <v>0</v>
      </c>
      <c r="V507" s="35" t="s">
        <v>0</v>
      </c>
      <c r="W507" s="35"/>
      <c r="X507" s="35"/>
      <c r="Y507" s="35"/>
      <c r="Z507" s="111">
        <v>3.36</v>
      </c>
      <c r="AA507" s="35" t="s">
        <v>0</v>
      </c>
      <c r="AB507" s="35"/>
      <c r="AC507" s="35"/>
      <c r="AE507" s="215">
        <v>34608</v>
      </c>
      <c r="AF507" s="212">
        <v>4.95</v>
      </c>
      <c r="AG507" s="212">
        <v>6.11</v>
      </c>
      <c r="AH507" s="212">
        <v>7.04</v>
      </c>
      <c r="AI507" s="212">
        <v>7.4</v>
      </c>
      <c r="AJ507" s="212">
        <v>7.74</v>
      </c>
      <c r="AK507" s="212">
        <v>8.08</v>
      </c>
      <c r="AL507" s="212">
        <v>7.75</v>
      </c>
      <c r="AM507" s="212"/>
    </row>
    <row r="508" spans="10:39" x14ac:dyDescent="0.3">
      <c r="J508" s="1"/>
      <c r="P508" s="35"/>
      <c r="Q508" s="35"/>
      <c r="S508" s="104">
        <v>9832</v>
      </c>
      <c r="T508" s="35" t="s">
        <v>0</v>
      </c>
      <c r="U508" s="35" t="s">
        <v>0</v>
      </c>
      <c r="V508" s="35" t="s">
        <v>0</v>
      </c>
      <c r="W508" s="35"/>
      <c r="X508" s="35"/>
      <c r="Y508" s="35"/>
      <c r="Z508" s="111">
        <v>3.32</v>
      </c>
      <c r="AA508" s="35" t="s">
        <v>0</v>
      </c>
      <c r="AB508" s="35"/>
      <c r="AC508" s="35"/>
      <c r="AE508" s="214">
        <v>34639</v>
      </c>
      <c r="AF508" s="212">
        <v>5.29</v>
      </c>
      <c r="AG508" s="212">
        <v>6.54</v>
      </c>
      <c r="AH508" s="212">
        <v>7.44</v>
      </c>
      <c r="AI508" s="212">
        <v>7.72</v>
      </c>
      <c r="AJ508" s="212">
        <v>7.96</v>
      </c>
      <c r="AK508" s="212">
        <v>8.1999999999999993</v>
      </c>
      <c r="AL508" s="212">
        <v>8.15</v>
      </c>
      <c r="AM508" s="212"/>
    </row>
    <row r="509" spans="10:39" x14ac:dyDescent="0.3">
      <c r="J509" s="1"/>
      <c r="P509" s="35"/>
      <c r="Q509" s="35"/>
      <c r="S509" s="104">
        <v>9863</v>
      </c>
      <c r="T509" s="35" t="s">
        <v>0</v>
      </c>
      <c r="U509" s="35" t="s">
        <v>0</v>
      </c>
      <c r="V509" s="35" t="s">
        <v>0</v>
      </c>
      <c r="W509" s="35"/>
      <c r="X509" s="35"/>
      <c r="Y509" s="35"/>
      <c r="Z509" s="111">
        <v>3.3</v>
      </c>
      <c r="AA509" s="35" t="s">
        <v>0</v>
      </c>
      <c r="AB509" s="35"/>
      <c r="AC509" s="35"/>
      <c r="AE509" s="213">
        <v>34669</v>
      </c>
      <c r="AF509" s="212">
        <v>5.6</v>
      </c>
      <c r="AG509" s="212">
        <v>7.14</v>
      </c>
      <c r="AH509" s="212">
        <v>7.71</v>
      </c>
      <c r="AI509" s="212">
        <v>7.78</v>
      </c>
      <c r="AJ509" s="212">
        <v>7.81</v>
      </c>
      <c r="AK509" s="212">
        <v>7.99</v>
      </c>
      <c r="AL509" s="212">
        <v>8.5</v>
      </c>
      <c r="AM509" s="212"/>
    </row>
    <row r="510" spans="10:39" x14ac:dyDescent="0.3">
      <c r="J510" s="1"/>
      <c r="P510" s="35"/>
      <c r="Q510" s="35"/>
      <c r="S510" s="104">
        <v>9894</v>
      </c>
      <c r="T510" s="35" t="s">
        <v>0</v>
      </c>
      <c r="U510" s="35" t="s">
        <v>0</v>
      </c>
      <c r="V510" s="35" t="s">
        <v>0</v>
      </c>
      <c r="W510" s="35"/>
      <c r="X510" s="35"/>
      <c r="Y510" s="35"/>
      <c r="Z510" s="111">
        <v>3.29</v>
      </c>
      <c r="AA510" s="35" t="s">
        <v>0</v>
      </c>
      <c r="AB510" s="35"/>
      <c r="AC510" s="35"/>
      <c r="AE510" s="224">
        <v>34700</v>
      </c>
      <c r="AF510" s="212">
        <v>5.71</v>
      </c>
      <c r="AG510" s="212">
        <v>7.05</v>
      </c>
      <c r="AH510" s="212">
        <v>7.66</v>
      </c>
      <c r="AI510" s="212">
        <v>7.76</v>
      </c>
      <c r="AJ510" s="212">
        <v>7.78</v>
      </c>
      <c r="AK510" s="212">
        <v>7.97</v>
      </c>
      <c r="AL510" s="212">
        <v>8.5</v>
      </c>
      <c r="AM510" s="212"/>
    </row>
    <row r="511" spans="10:39" x14ac:dyDescent="0.3">
      <c r="J511" s="144"/>
      <c r="P511" s="35"/>
      <c r="Q511" s="35"/>
      <c r="S511" s="104">
        <v>9922</v>
      </c>
      <c r="T511" s="35" t="s">
        <v>0</v>
      </c>
      <c r="U511" s="35" t="s">
        <v>0</v>
      </c>
      <c r="V511" s="35" t="s">
        <v>0</v>
      </c>
      <c r="W511" s="35"/>
      <c r="X511" s="35"/>
      <c r="Y511" s="35"/>
      <c r="Z511" s="111">
        <v>3.23</v>
      </c>
      <c r="AA511" s="35" t="s">
        <v>0</v>
      </c>
      <c r="AB511" s="35"/>
      <c r="AC511" s="35"/>
      <c r="AE511" s="223">
        <v>34731</v>
      </c>
      <c r="AF511" s="212">
        <v>5.77</v>
      </c>
      <c r="AG511" s="212">
        <v>6.7</v>
      </c>
      <c r="AH511" s="212">
        <v>7.25</v>
      </c>
      <c r="AI511" s="212">
        <v>7.37</v>
      </c>
      <c r="AJ511" s="212">
        <v>7.47</v>
      </c>
      <c r="AK511" s="212">
        <v>7.73</v>
      </c>
      <c r="AL511" s="212">
        <v>9</v>
      </c>
      <c r="AM511" s="212"/>
    </row>
    <row r="512" spans="10:39" x14ac:dyDescent="0.3">
      <c r="J512" s="144"/>
      <c r="P512" s="35"/>
      <c r="Q512" s="35"/>
      <c r="S512" s="104">
        <v>9953</v>
      </c>
      <c r="T512" s="35" t="s">
        <v>0</v>
      </c>
      <c r="U512" s="35" t="s">
        <v>0</v>
      </c>
      <c r="V512" s="35" t="s">
        <v>0</v>
      </c>
      <c r="W512" s="35"/>
      <c r="X512" s="35"/>
      <c r="Y512" s="35"/>
      <c r="Z512" s="111">
        <v>3.17</v>
      </c>
      <c r="AA512" s="35" t="s">
        <v>0</v>
      </c>
      <c r="AB512" s="35"/>
      <c r="AC512" s="35"/>
      <c r="AE512" s="222">
        <v>34759</v>
      </c>
      <c r="AF512" s="212">
        <v>5.73</v>
      </c>
      <c r="AG512" s="212">
        <v>6.43</v>
      </c>
      <c r="AH512" s="212">
        <v>6.89</v>
      </c>
      <c r="AI512" s="212">
        <v>7.05</v>
      </c>
      <c r="AJ512" s="212">
        <v>7.2</v>
      </c>
      <c r="AK512" s="212">
        <v>7.57</v>
      </c>
      <c r="AL512" s="212">
        <v>9</v>
      </c>
      <c r="AM512" s="212"/>
    </row>
    <row r="513" spans="10:39" x14ac:dyDescent="0.3">
      <c r="J513" s="144"/>
      <c r="P513" s="35"/>
      <c r="Q513" s="35"/>
      <c r="S513" s="104">
        <v>9983</v>
      </c>
      <c r="T513" s="35" t="s">
        <v>0</v>
      </c>
      <c r="U513" s="35" t="s">
        <v>0</v>
      </c>
      <c r="V513" s="35" t="s">
        <v>0</v>
      </c>
      <c r="W513" s="35"/>
      <c r="X513" s="35"/>
      <c r="Y513" s="35"/>
      <c r="Z513" s="111">
        <v>3.18</v>
      </c>
      <c r="AA513" s="35" t="s">
        <v>0</v>
      </c>
      <c r="AB513" s="35"/>
      <c r="AC513" s="35"/>
      <c r="AE513" s="221">
        <v>34790</v>
      </c>
      <c r="AF513" s="212">
        <v>5.65</v>
      </c>
      <c r="AG513" s="212">
        <v>6.27</v>
      </c>
      <c r="AH513" s="212">
        <v>6.68</v>
      </c>
      <c r="AI513" s="212">
        <v>6.86</v>
      </c>
      <c r="AJ513" s="212">
        <v>7.06</v>
      </c>
      <c r="AK513" s="212">
        <v>7.45</v>
      </c>
      <c r="AL513" s="212">
        <v>9</v>
      </c>
      <c r="AM513" s="212"/>
    </row>
    <row r="514" spans="10:39" x14ac:dyDescent="0.3">
      <c r="P514" s="35"/>
      <c r="Q514" s="35"/>
      <c r="S514" s="104">
        <v>10014</v>
      </c>
      <c r="T514" s="35" t="s">
        <v>0</v>
      </c>
      <c r="U514" s="35" t="s">
        <v>0</v>
      </c>
      <c r="V514" s="35" t="s">
        <v>0</v>
      </c>
      <c r="W514" s="35"/>
      <c r="X514" s="35"/>
      <c r="Y514" s="35"/>
      <c r="Z514" s="111">
        <v>3.19</v>
      </c>
      <c r="AA514" s="35" t="s">
        <v>0</v>
      </c>
      <c r="AB514" s="35"/>
      <c r="AC514" s="35"/>
      <c r="AE514" s="220">
        <v>34820</v>
      </c>
      <c r="AF514" s="212">
        <v>5.67</v>
      </c>
      <c r="AG514" s="212">
        <v>6</v>
      </c>
      <c r="AH514" s="212">
        <v>6.27</v>
      </c>
      <c r="AI514" s="212">
        <v>6.41</v>
      </c>
      <c r="AJ514" s="212">
        <v>6.63</v>
      </c>
      <c r="AK514" s="212">
        <v>7.01</v>
      </c>
      <c r="AL514" s="212">
        <v>9</v>
      </c>
      <c r="AM514" s="212"/>
    </row>
    <row r="515" spans="10:39" x14ac:dyDescent="0.3">
      <c r="P515" s="35"/>
      <c r="Q515" s="35"/>
      <c r="S515" s="104">
        <v>10044</v>
      </c>
      <c r="T515" s="35" t="s">
        <v>0</v>
      </c>
      <c r="U515" s="35" t="s">
        <v>0</v>
      </c>
      <c r="V515" s="35" t="s">
        <v>0</v>
      </c>
      <c r="W515" s="35"/>
      <c r="X515" s="35"/>
      <c r="Y515" s="35"/>
      <c r="Z515" s="111">
        <v>3.17</v>
      </c>
      <c r="AA515" s="35" t="s">
        <v>0</v>
      </c>
      <c r="AB515" s="35"/>
      <c r="AC515" s="35"/>
      <c r="AE515" s="219">
        <v>34851</v>
      </c>
      <c r="AF515" s="212">
        <v>5.47</v>
      </c>
      <c r="AG515" s="212">
        <v>5.64</v>
      </c>
      <c r="AH515" s="212">
        <v>5.8</v>
      </c>
      <c r="AI515" s="212">
        <v>5.93</v>
      </c>
      <c r="AJ515" s="212">
        <v>6.17</v>
      </c>
      <c r="AK515" s="212">
        <v>6.59</v>
      </c>
      <c r="AL515" s="212">
        <v>9</v>
      </c>
      <c r="AM515" s="212"/>
    </row>
    <row r="516" spans="10:39" x14ac:dyDescent="0.3">
      <c r="P516" s="35"/>
      <c r="Q516" s="35"/>
      <c r="S516" s="104">
        <v>10075</v>
      </c>
      <c r="T516" s="35" t="s">
        <v>0</v>
      </c>
      <c r="U516" s="35" t="s">
        <v>0</v>
      </c>
      <c r="V516" s="35" t="s">
        <v>0</v>
      </c>
      <c r="W516" s="35"/>
      <c r="X516" s="35"/>
      <c r="Y516" s="35"/>
      <c r="Z516" s="111">
        <v>3.2</v>
      </c>
      <c r="AA516" s="35" t="s">
        <v>0</v>
      </c>
      <c r="AB516" s="35"/>
      <c r="AC516" s="35"/>
      <c r="AE516" s="218">
        <v>34881</v>
      </c>
      <c r="AF516" s="212">
        <v>5.42</v>
      </c>
      <c r="AG516" s="212">
        <v>5.59</v>
      </c>
      <c r="AH516" s="212">
        <v>5.89</v>
      </c>
      <c r="AI516" s="212">
        <v>6.01</v>
      </c>
      <c r="AJ516" s="212">
        <v>6.28</v>
      </c>
      <c r="AK516" s="212">
        <v>6.74</v>
      </c>
      <c r="AL516" s="212">
        <v>8.8000000000000007</v>
      </c>
      <c r="AM516" s="212"/>
    </row>
    <row r="517" spans="10:39" x14ac:dyDescent="0.3">
      <c r="P517" s="35"/>
      <c r="Q517" s="35"/>
      <c r="S517" s="104">
        <v>10106</v>
      </c>
      <c r="T517" s="35" t="s">
        <v>0</v>
      </c>
      <c r="U517" s="35" t="s">
        <v>0</v>
      </c>
      <c r="V517" s="35" t="s">
        <v>0</v>
      </c>
      <c r="W517" s="35"/>
      <c r="X517" s="35"/>
      <c r="Y517" s="35"/>
      <c r="Z517" s="111">
        <v>3.24</v>
      </c>
      <c r="AA517" s="35" t="s">
        <v>0</v>
      </c>
      <c r="AB517" s="35"/>
      <c r="AC517" s="35"/>
      <c r="AE517" s="217">
        <v>34912</v>
      </c>
      <c r="AF517" s="212">
        <v>5.4</v>
      </c>
      <c r="AG517" s="212">
        <v>5.75</v>
      </c>
      <c r="AH517" s="212">
        <v>6.1</v>
      </c>
      <c r="AI517" s="212">
        <v>6.24</v>
      </c>
      <c r="AJ517" s="212">
        <v>6.49</v>
      </c>
      <c r="AK517" s="212">
        <v>6.92</v>
      </c>
      <c r="AL517" s="212">
        <v>8.75</v>
      </c>
      <c r="AM517" s="212"/>
    </row>
    <row r="518" spans="10:39" x14ac:dyDescent="0.3">
      <c r="P518" s="35"/>
      <c r="Q518" s="35"/>
      <c r="S518" s="104">
        <v>10136</v>
      </c>
      <c r="T518" s="35" t="s">
        <v>0</v>
      </c>
      <c r="U518" s="35" t="s">
        <v>0</v>
      </c>
      <c r="V518" s="35" t="s">
        <v>0</v>
      </c>
      <c r="W518" s="35"/>
      <c r="X518" s="35"/>
      <c r="Y518" s="35"/>
      <c r="Z518" s="111">
        <v>3.29</v>
      </c>
      <c r="AA518" s="35" t="s">
        <v>0</v>
      </c>
      <c r="AB518" s="35"/>
      <c r="AC518" s="35"/>
      <c r="AE518" s="216">
        <v>34943</v>
      </c>
      <c r="AF518" s="212">
        <v>5.28</v>
      </c>
      <c r="AG518" s="212">
        <v>5.62</v>
      </c>
      <c r="AH518" s="212">
        <v>5.89</v>
      </c>
      <c r="AI518" s="212">
        <v>6</v>
      </c>
      <c r="AJ518" s="212">
        <v>6.2</v>
      </c>
      <c r="AK518" s="212">
        <v>6.65</v>
      </c>
      <c r="AL518" s="212">
        <v>8.75</v>
      </c>
      <c r="AM518" s="212"/>
    </row>
    <row r="519" spans="10:39" x14ac:dyDescent="0.3">
      <c r="P519" s="35"/>
      <c r="Q519" s="35"/>
      <c r="S519" s="104">
        <v>10167</v>
      </c>
      <c r="T519" s="35" t="s">
        <v>0</v>
      </c>
      <c r="U519" s="35" t="s">
        <v>0</v>
      </c>
      <c r="V519" s="35" t="s">
        <v>0</v>
      </c>
      <c r="W519" s="35"/>
      <c r="X519" s="35"/>
      <c r="Y519" s="35"/>
      <c r="Z519" s="111">
        <v>3.42</v>
      </c>
      <c r="AA519" s="35" t="s">
        <v>0</v>
      </c>
      <c r="AB519" s="35"/>
      <c r="AC519" s="35"/>
      <c r="AE519" s="215">
        <v>34973</v>
      </c>
      <c r="AF519" s="212">
        <v>5.28</v>
      </c>
      <c r="AG519" s="212">
        <v>5.59</v>
      </c>
      <c r="AH519" s="212">
        <v>5.77</v>
      </c>
      <c r="AI519" s="212">
        <v>5.86</v>
      </c>
      <c r="AJ519" s="212">
        <v>6.04</v>
      </c>
      <c r="AK519" s="212">
        <v>6.45</v>
      </c>
      <c r="AL519" s="212">
        <v>8.75</v>
      </c>
      <c r="AM519" s="212"/>
    </row>
    <row r="520" spans="10:39" x14ac:dyDescent="0.3">
      <c r="P520" s="35"/>
      <c r="Q520" s="35"/>
      <c r="S520" s="104">
        <v>10197</v>
      </c>
      <c r="T520" s="35" t="s">
        <v>0</v>
      </c>
      <c r="U520" s="35" t="s">
        <v>0</v>
      </c>
      <c r="V520" s="35" t="s">
        <v>0</v>
      </c>
      <c r="W520" s="35"/>
      <c r="X520" s="35"/>
      <c r="Y520" s="35"/>
      <c r="Z520" s="111">
        <v>3.48</v>
      </c>
      <c r="AA520" s="35" t="s">
        <v>0</v>
      </c>
      <c r="AB520" s="35"/>
      <c r="AC520" s="35"/>
      <c r="AE520" s="214">
        <v>35004</v>
      </c>
      <c r="AF520" s="212">
        <v>5.36</v>
      </c>
      <c r="AG520" s="212">
        <v>5.43</v>
      </c>
      <c r="AH520" s="212">
        <v>5.57</v>
      </c>
      <c r="AI520" s="212">
        <v>5.69</v>
      </c>
      <c r="AJ520" s="212">
        <v>5.93</v>
      </c>
      <c r="AK520" s="212">
        <v>6.33</v>
      </c>
      <c r="AL520" s="212">
        <v>8.75</v>
      </c>
      <c r="AM520" s="212"/>
    </row>
    <row r="521" spans="10:39" x14ac:dyDescent="0.3">
      <c r="P521" s="35"/>
      <c r="Q521" s="35"/>
      <c r="S521" s="104">
        <v>10228</v>
      </c>
      <c r="T521" s="35" t="s">
        <v>0</v>
      </c>
      <c r="U521" s="35" t="s">
        <v>0</v>
      </c>
      <c r="V521" s="35" t="s">
        <v>0</v>
      </c>
      <c r="W521" s="35"/>
      <c r="X521" s="35"/>
      <c r="Y521" s="35"/>
      <c r="Z521" s="111">
        <v>3.46</v>
      </c>
      <c r="AA521" s="35" t="s">
        <v>0</v>
      </c>
      <c r="AB521" s="35"/>
      <c r="AC521" s="35"/>
      <c r="AE521" s="213">
        <v>35034</v>
      </c>
      <c r="AF521" s="212">
        <v>5.14</v>
      </c>
      <c r="AG521" s="212">
        <v>5.31</v>
      </c>
      <c r="AH521" s="212">
        <v>5.39</v>
      </c>
      <c r="AI521" s="212">
        <v>5.51</v>
      </c>
      <c r="AJ521" s="212">
        <v>5.71</v>
      </c>
      <c r="AK521" s="212">
        <v>6.12</v>
      </c>
      <c r="AL521" s="212">
        <v>8.65</v>
      </c>
      <c r="AM521" s="212"/>
    </row>
    <row r="522" spans="10:39" x14ac:dyDescent="0.3">
      <c r="P522" s="35"/>
      <c r="Q522" s="35"/>
      <c r="S522" s="104">
        <v>10259</v>
      </c>
      <c r="T522" s="35" t="s">
        <v>0</v>
      </c>
      <c r="U522" s="35" t="s">
        <v>0</v>
      </c>
      <c r="V522" s="35" t="s">
        <v>0</v>
      </c>
      <c r="W522" s="35"/>
      <c r="X522" s="35"/>
      <c r="Y522" s="35"/>
      <c r="Z522" s="111">
        <v>3.47</v>
      </c>
      <c r="AA522" s="35" t="s">
        <v>0</v>
      </c>
      <c r="AB522" s="35"/>
      <c r="AC522" s="35"/>
      <c r="AE522" s="224">
        <v>35065</v>
      </c>
      <c r="AF522" s="212">
        <v>5</v>
      </c>
      <c r="AG522" s="212">
        <v>5.09</v>
      </c>
      <c r="AH522" s="212">
        <v>5.2</v>
      </c>
      <c r="AI522" s="212">
        <v>5.36</v>
      </c>
      <c r="AJ522" s="212">
        <v>5.65</v>
      </c>
      <c r="AK522" s="212">
        <v>6.11</v>
      </c>
      <c r="AL522" s="212">
        <v>8.5</v>
      </c>
      <c r="AM522" s="212"/>
    </row>
    <row r="523" spans="10:39" x14ac:dyDescent="0.3">
      <c r="P523" s="35"/>
      <c r="Q523" s="35"/>
      <c r="S523" s="104">
        <v>10288</v>
      </c>
      <c r="T523" s="35" t="s">
        <v>0</v>
      </c>
      <c r="U523" s="35" t="s">
        <v>0</v>
      </c>
      <c r="V523" s="35" t="s">
        <v>0</v>
      </c>
      <c r="W523" s="35"/>
      <c r="X523" s="35"/>
      <c r="Y523" s="35"/>
      <c r="Z523" s="111">
        <v>3.38</v>
      </c>
      <c r="AA523" s="35" t="s">
        <v>0</v>
      </c>
      <c r="AB523" s="35"/>
      <c r="AC523" s="35"/>
      <c r="AE523" s="223">
        <v>35096</v>
      </c>
      <c r="AF523" s="212">
        <v>4.83</v>
      </c>
      <c r="AG523" s="212">
        <v>4.9400000000000004</v>
      </c>
      <c r="AH523" s="212">
        <v>5.14</v>
      </c>
      <c r="AI523" s="212">
        <v>5.38</v>
      </c>
      <c r="AJ523" s="212">
        <v>5.81</v>
      </c>
      <c r="AK523" s="212">
        <v>6.3</v>
      </c>
      <c r="AL523" s="212">
        <v>8.25</v>
      </c>
      <c r="AM523" s="212"/>
    </row>
    <row r="524" spans="10:39" x14ac:dyDescent="0.3">
      <c r="P524" s="35"/>
      <c r="Q524" s="35"/>
      <c r="S524" s="104">
        <v>10319</v>
      </c>
      <c r="T524" s="35" t="s">
        <v>0</v>
      </c>
      <c r="U524" s="35" t="s">
        <v>0</v>
      </c>
      <c r="V524" s="35" t="s">
        <v>0</v>
      </c>
      <c r="W524" s="35"/>
      <c r="X524" s="35"/>
      <c r="Y524" s="35"/>
      <c r="Z524" s="111">
        <v>3.45</v>
      </c>
      <c r="AA524" s="35" t="s">
        <v>0</v>
      </c>
      <c r="AB524" s="35"/>
      <c r="AC524" s="35"/>
      <c r="AE524" s="222">
        <v>35125</v>
      </c>
      <c r="AF524" s="212">
        <v>4.96</v>
      </c>
      <c r="AG524" s="212">
        <v>5.34</v>
      </c>
      <c r="AH524" s="212">
        <v>5.79</v>
      </c>
      <c r="AI524" s="212">
        <v>5.97</v>
      </c>
      <c r="AJ524" s="212">
        <v>6.27</v>
      </c>
      <c r="AK524" s="212">
        <v>6.74</v>
      </c>
      <c r="AL524" s="212">
        <v>8.25</v>
      </c>
      <c r="AM524" s="212"/>
    </row>
    <row r="525" spans="10:39" x14ac:dyDescent="0.3">
      <c r="P525" s="35"/>
      <c r="Q525" s="35"/>
      <c r="S525" s="104">
        <v>10349</v>
      </c>
      <c r="T525" s="35" t="s">
        <v>0</v>
      </c>
      <c r="U525" s="35" t="s">
        <v>0</v>
      </c>
      <c r="V525" s="35" t="s">
        <v>0</v>
      </c>
      <c r="W525" s="35"/>
      <c r="X525" s="35"/>
      <c r="Y525" s="35"/>
      <c r="Z525" s="111">
        <v>3.52</v>
      </c>
      <c r="AA525" s="35" t="s">
        <v>0</v>
      </c>
      <c r="AB525" s="35"/>
      <c r="AC525" s="35"/>
      <c r="AE525" s="221">
        <v>35156</v>
      </c>
      <c r="AF525" s="212">
        <v>4.95</v>
      </c>
      <c r="AG525" s="212">
        <v>5.54</v>
      </c>
      <c r="AH525" s="212">
        <v>6.11</v>
      </c>
      <c r="AI525" s="212">
        <v>6.3</v>
      </c>
      <c r="AJ525" s="212">
        <v>6.51</v>
      </c>
      <c r="AK525" s="212">
        <v>6.98</v>
      </c>
      <c r="AL525" s="212">
        <v>8.25</v>
      </c>
      <c r="AM525" s="212"/>
    </row>
    <row r="526" spans="10:39" x14ac:dyDescent="0.3">
      <c r="P526" s="35"/>
      <c r="Q526" s="35"/>
      <c r="S526" s="104">
        <v>10380</v>
      </c>
      <c r="T526" s="35" t="s">
        <v>0</v>
      </c>
      <c r="U526" s="35" t="s">
        <v>0</v>
      </c>
      <c r="V526" s="35" t="s">
        <v>0</v>
      </c>
      <c r="W526" s="35"/>
      <c r="X526" s="35"/>
      <c r="Y526" s="35"/>
      <c r="Z526" s="111">
        <v>3.62</v>
      </c>
      <c r="AA526" s="35" t="s">
        <v>0</v>
      </c>
      <c r="AB526" s="35"/>
      <c r="AC526" s="35"/>
      <c r="AE526" s="220">
        <v>35186</v>
      </c>
      <c r="AF526" s="212">
        <v>5.0199999999999996</v>
      </c>
      <c r="AG526" s="212">
        <v>5.64</v>
      </c>
      <c r="AH526" s="212">
        <v>6.27</v>
      </c>
      <c r="AI526" s="212">
        <v>6.48</v>
      </c>
      <c r="AJ526" s="212">
        <v>6.74</v>
      </c>
      <c r="AK526" s="212">
        <v>7.11</v>
      </c>
      <c r="AL526" s="212">
        <v>8.25</v>
      </c>
      <c r="AM526" s="212"/>
    </row>
    <row r="527" spans="10:39" x14ac:dyDescent="0.3">
      <c r="P527" s="35"/>
      <c r="Q527" s="35"/>
      <c r="S527" s="104">
        <v>10410</v>
      </c>
      <c r="T527" s="35" t="s">
        <v>0</v>
      </c>
      <c r="U527" s="35" t="s">
        <v>0</v>
      </c>
      <c r="V527" s="35" t="s">
        <v>0</v>
      </c>
      <c r="W527" s="35"/>
      <c r="X527" s="35"/>
      <c r="Y527" s="35"/>
      <c r="Z527" s="111">
        <v>3.74</v>
      </c>
      <c r="AA527" s="35" t="s">
        <v>0</v>
      </c>
      <c r="AB527" s="35"/>
      <c r="AC527" s="35"/>
      <c r="AE527" s="219">
        <v>35217</v>
      </c>
      <c r="AF527" s="212">
        <v>5.09</v>
      </c>
      <c r="AG527" s="212">
        <v>5.81</v>
      </c>
      <c r="AH527" s="212">
        <v>6.49</v>
      </c>
      <c r="AI527" s="212">
        <v>6.69</v>
      </c>
      <c r="AJ527" s="212">
        <v>6.91</v>
      </c>
      <c r="AK527" s="212">
        <v>7.22</v>
      </c>
      <c r="AL527" s="212">
        <v>8.25</v>
      </c>
      <c r="AM527" s="212"/>
    </row>
    <row r="528" spans="10:39" x14ac:dyDescent="0.3">
      <c r="P528" s="35"/>
      <c r="Q528" s="35"/>
      <c r="S528" s="104">
        <v>10441</v>
      </c>
      <c r="T528" s="35" t="s">
        <v>0</v>
      </c>
      <c r="U528" s="35" t="s">
        <v>0</v>
      </c>
      <c r="V528" s="35" t="s">
        <v>0</v>
      </c>
      <c r="W528" s="35"/>
      <c r="X528" s="35"/>
      <c r="Y528" s="35"/>
      <c r="Z528" s="111">
        <v>3.64</v>
      </c>
      <c r="AA528" s="35" t="s">
        <v>0</v>
      </c>
      <c r="AB528" s="35"/>
      <c r="AC528" s="35"/>
      <c r="AE528" s="218">
        <v>35247</v>
      </c>
      <c r="AF528" s="212">
        <v>5.15</v>
      </c>
      <c r="AG528" s="212">
        <v>5.85</v>
      </c>
      <c r="AH528" s="212">
        <v>6.45</v>
      </c>
      <c r="AI528" s="212">
        <v>6.64</v>
      </c>
      <c r="AJ528" s="212">
        <v>6.87</v>
      </c>
      <c r="AK528" s="212">
        <v>7.14</v>
      </c>
      <c r="AL528" s="212">
        <v>8.25</v>
      </c>
      <c r="AM528" s="212"/>
    </row>
    <row r="529" spans="16:39" x14ac:dyDescent="0.3">
      <c r="P529" s="35"/>
      <c r="Q529" s="35"/>
      <c r="S529" s="104">
        <v>10472</v>
      </c>
      <c r="T529" s="35" t="s">
        <v>0</v>
      </c>
      <c r="U529" s="35" t="s">
        <v>0</v>
      </c>
      <c r="V529" s="35" t="s">
        <v>0</v>
      </c>
      <c r="W529" s="35"/>
      <c r="X529" s="35"/>
      <c r="Y529" s="35"/>
      <c r="Z529" s="111">
        <v>3.64</v>
      </c>
      <c r="AA529" s="35" t="s">
        <v>0</v>
      </c>
      <c r="AB529" s="35"/>
      <c r="AC529" s="35"/>
      <c r="AE529" s="217">
        <v>35278</v>
      </c>
      <c r="AF529" s="212">
        <v>5.05</v>
      </c>
      <c r="AG529" s="212">
        <v>5.67</v>
      </c>
      <c r="AH529" s="212">
        <v>6.21</v>
      </c>
      <c r="AI529" s="212">
        <v>6.39</v>
      </c>
      <c r="AJ529" s="212">
        <v>6.64</v>
      </c>
      <c r="AK529" s="212">
        <v>6.97</v>
      </c>
      <c r="AL529" s="212">
        <v>8.25</v>
      </c>
      <c r="AM529" s="212"/>
    </row>
    <row r="530" spans="16:39" x14ac:dyDescent="0.3">
      <c r="P530" s="35"/>
      <c r="Q530" s="35"/>
      <c r="S530" s="104">
        <v>10502</v>
      </c>
      <c r="T530" s="35" t="s">
        <v>0</v>
      </c>
      <c r="U530" s="35" t="s">
        <v>0</v>
      </c>
      <c r="V530" s="35" t="s">
        <v>0</v>
      </c>
      <c r="W530" s="35"/>
      <c r="X530" s="35"/>
      <c r="Y530" s="35"/>
      <c r="Z530" s="111">
        <v>3.69</v>
      </c>
      <c r="AA530" s="35" t="s">
        <v>0</v>
      </c>
      <c r="AB530" s="35"/>
      <c r="AC530" s="35"/>
      <c r="AE530" s="216">
        <v>35309</v>
      </c>
      <c r="AF530" s="212">
        <v>5.09</v>
      </c>
      <c r="AG530" s="212">
        <v>5.83</v>
      </c>
      <c r="AH530" s="212">
        <v>6.41</v>
      </c>
      <c r="AI530" s="212">
        <v>6.6</v>
      </c>
      <c r="AJ530" s="212">
        <v>6.83</v>
      </c>
      <c r="AK530" s="212">
        <v>7.17</v>
      </c>
      <c r="AL530" s="212">
        <v>8.25</v>
      </c>
      <c r="AM530" s="212"/>
    </row>
    <row r="531" spans="16:39" x14ac:dyDescent="0.3">
      <c r="P531" s="35"/>
      <c r="Q531" s="35"/>
      <c r="S531" s="104">
        <v>10533</v>
      </c>
      <c r="T531" s="35" t="s">
        <v>0</v>
      </c>
      <c r="U531" s="35" t="s">
        <v>0</v>
      </c>
      <c r="V531" s="35" t="s">
        <v>0</v>
      </c>
      <c r="W531" s="35"/>
      <c r="X531" s="35"/>
      <c r="Y531" s="35"/>
      <c r="Z531" s="111">
        <v>3.64</v>
      </c>
      <c r="AA531" s="35" t="s">
        <v>0</v>
      </c>
      <c r="AB531" s="35"/>
      <c r="AC531" s="35"/>
      <c r="AE531" s="215">
        <v>35339</v>
      </c>
      <c r="AF531" s="212">
        <v>4.99</v>
      </c>
      <c r="AG531" s="212">
        <v>5.55</v>
      </c>
      <c r="AH531" s="212">
        <v>6.08</v>
      </c>
      <c r="AI531" s="212">
        <v>6.27</v>
      </c>
      <c r="AJ531" s="212">
        <v>6.53</v>
      </c>
      <c r="AK531" s="212">
        <v>6.9</v>
      </c>
      <c r="AL531" s="212">
        <v>8.25</v>
      </c>
      <c r="AM531" s="212"/>
    </row>
    <row r="532" spans="16:39" x14ac:dyDescent="0.3">
      <c r="P532" s="35"/>
      <c r="Q532" s="35"/>
      <c r="S532" s="104">
        <v>10563</v>
      </c>
      <c r="T532" s="35" t="s">
        <v>0</v>
      </c>
      <c r="U532" s="35" t="s">
        <v>0</v>
      </c>
      <c r="V532" s="35" t="s">
        <v>0</v>
      </c>
      <c r="W532" s="35"/>
      <c r="X532" s="35"/>
      <c r="Y532" s="35"/>
      <c r="Z532" s="111">
        <v>3.71</v>
      </c>
      <c r="AA532" s="35" t="s">
        <v>0</v>
      </c>
      <c r="AB532" s="35"/>
      <c r="AC532" s="35"/>
      <c r="AE532" s="214">
        <v>35370</v>
      </c>
      <c r="AF532" s="212">
        <v>5.03</v>
      </c>
      <c r="AG532" s="212">
        <v>5.42</v>
      </c>
      <c r="AH532" s="212">
        <v>5.82</v>
      </c>
      <c r="AI532" s="212">
        <v>5.97</v>
      </c>
      <c r="AJ532" s="212">
        <v>6.2</v>
      </c>
      <c r="AK532" s="212">
        <v>6.58</v>
      </c>
      <c r="AL532" s="212">
        <v>8.25</v>
      </c>
      <c r="AM532" s="212"/>
    </row>
    <row r="533" spans="16:39" x14ac:dyDescent="0.3">
      <c r="P533" s="35"/>
      <c r="Q533" s="35"/>
      <c r="S533" s="104">
        <v>10594</v>
      </c>
      <c r="T533" s="35" t="s">
        <v>0</v>
      </c>
      <c r="U533" s="35" t="s">
        <v>0</v>
      </c>
      <c r="V533" s="35" t="s">
        <v>0</v>
      </c>
      <c r="W533" s="35"/>
      <c r="X533" s="35"/>
      <c r="Y533" s="35"/>
      <c r="Z533" s="111">
        <v>3.7</v>
      </c>
      <c r="AA533" s="35" t="s">
        <v>0</v>
      </c>
      <c r="AB533" s="35"/>
      <c r="AC533" s="35"/>
      <c r="AE533" s="213">
        <v>35400</v>
      </c>
      <c r="AF533" s="212">
        <v>4.91</v>
      </c>
      <c r="AG533" s="212">
        <v>5.47</v>
      </c>
      <c r="AH533" s="212">
        <v>5.91</v>
      </c>
      <c r="AI533" s="212">
        <v>6.07</v>
      </c>
      <c r="AJ533" s="212">
        <v>6.3</v>
      </c>
      <c r="AK533" s="212">
        <v>6.65</v>
      </c>
      <c r="AL533" s="212">
        <v>8.25</v>
      </c>
      <c r="AM533" s="212"/>
    </row>
    <row r="534" spans="16:39" x14ac:dyDescent="0.3">
      <c r="P534" s="35"/>
      <c r="Q534" s="35"/>
      <c r="S534" s="104">
        <v>10625</v>
      </c>
      <c r="T534" s="35" t="s">
        <v>0</v>
      </c>
      <c r="U534" s="35" t="s">
        <v>0</v>
      </c>
      <c r="V534" s="35" t="s">
        <v>0</v>
      </c>
      <c r="W534" s="35"/>
      <c r="X534" s="35"/>
      <c r="Y534" s="35"/>
      <c r="Z534" s="111">
        <v>3.61</v>
      </c>
      <c r="AA534" s="35" t="s">
        <v>0</v>
      </c>
      <c r="AB534" s="35"/>
      <c r="AC534" s="35"/>
      <c r="AE534" s="224">
        <v>35431</v>
      </c>
      <c r="AF534" s="212">
        <v>5.03</v>
      </c>
      <c r="AG534" s="212">
        <v>5.61</v>
      </c>
      <c r="AH534" s="212">
        <v>6.16</v>
      </c>
      <c r="AI534" s="212">
        <v>6.33</v>
      </c>
      <c r="AJ534" s="212">
        <v>6.58</v>
      </c>
      <c r="AK534" s="212">
        <v>6.91</v>
      </c>
      <c r="AL534" s="212">
        <v>8.25</v>
      </c>
      <c r="AM534" s="212"/>
    </row>
    <row r="535" spans="16:39" x14ac:dyDescent="0.3">
      <c r="P535" s="35"/>
      <c r="Q535" s="35"/>
      <c r="S535" s="104">
        <v>10653</v>
      </c>
      <c r="T535" s="35" t="s">
        <v>0</v>
      </c>
      <c r="U535" s="35" t="s">
        <v>0</v>
      </c>
      <c r="V535" s="35" t="s">
        <v>0</v>
      </c>
      <c r="W535" s="35"/>
      <c r="X535" s="35"/>
      <c r="Y535" s="35"/>
      <c r="Z535" s="111">
        <v>3.35</v>
      </c>
      <c r="AA535" s="35" t="s">
        <v>0</v>
      </c>
      <c r="AB535" s="35"/>
      <c r="AC535" s="35"/>
      <c r="AE535" s="223">
        <v>35462</v>
      </c>
      <c r="AF535" s="212">
        <v>5.01</v>
      </c>
      <c r="AG535" s="212">
        <v>5.53</v>
      </c>
      <c r="AH535" s="212">
        <v>6.03</v>
      </c>
      <c r="AI535" s="212">
        <v>6.2</v>
      </c>
      <c r="AJ535" s="212">
        <v>6.42</v>
      </c>
      <c r="AK535" s="212">
        <v>6.77</v>
      </c>
      <c r="AL535" s="212">
        <v>8.25</v>
      </c>
      <c r="AM535" s="212"/>
    </row>
    <row r="536" spans="16:39" x14ac:dyDescent="0.3">
      <c r="P536" s="35"/>
      <c r="Q536" s="35"/>
      <c r="S536" s="104">
        <v>10684</v>
      </c>
      <c r="T536" s="35" t="s">
        <v>0</v>
      </c>
      <c r="U536" s="35" t="s">
        <v>0</v>
      </c>
      <c r="V536" s="35" t="s">
        <v>0</v>
      </c>
      <c r="W536" s="35"/>
      <c r="X536" s="35"/>
      <c r="Y536" s="35"/>
      <c r="Z536" s="111">
        <v>3.36</v>
      </c>
      <c r="AA536" s="35" t="s">
        <v>0</v>
      </c>
      <c r="AB536" s="35"/>
      <c r="AC536" s="35"/>
      <c r="AE536" s="222">
        <v>35490</v>
      </c>
      <c r="AF536" s="212">
        <v>5.14</v>
      </c>
      <c r="AG536" s="212">
        <v>5.8</v>
      </c>
      <c r="AH536" s="212">
        <v>6.38</v>
      </c>
      <c r="AI536" s="212">
        <v>6.54</v>
      </c>
      <c r="AJ536" s="212">
        <v>6.69</v>
      </c>
      <c r="AK536" s="212">
        <v>7.05</v>
      </c>
      <c r="AL536" s="212">
        <v>8.3000000000000007</v>
      </c>
      <c r="AM536" s="212"/>
    </row>
    <row r="537" spans="16:39" x14ac:dyDescent="0.3">
      <c r="P537" s="35"/>
      <c r="Q537" s="35"/>
      <c r="S537" s="104">
        <v>10714</v>
      </c>
      <c r="T537" s="35" t="s">
        <v>0</v>
      </c>
      <c r="U537" s="35" t="s">
        <v>0</v>
      </c>
      <c r="V537" s="35" t="s">
        <v>0</v>
      </c>
      <c r="W537" s="35"/>
      <c r="X537" s="35"/>
      <c r="Y537" s="35"/>
      <c r="Z537" s="111">
        <v>3.43</v>
      </c>
      <c r="AA537" s="35" t="s">
        <v>0</v>
      </c>
      <c r="AB537" s="35"/>
      <c r="AC537" s="35"/>
      <c r="AE537" s="221">
        <v>35521</v>
      </c>
      <c r="AF537" s="212">
        <v>5.16</v>
      </c>
      <c r="AG537" s="212">
        <v>5.99</v>
      </c>
      <c r="AH537" s="212">
        <v>6.61</v>
      </c>
      <c r="AI537" s="212">
        <v>6.76</v>
      </c>
      <c r="AJ537" s="212">
        <v>6.89</v>
      </c>
      <c r="AK537" s="212">
        <v>7.2</v>
      </c>
      <c r="AL537" s="212">
        <v>8.5</v>
      </c>
      <c r="AM537" s="212"/>
    </row>
    <row r="538" spans="16:39" x14ac:dyDescent="0.3">
      <c r="P538" s="35"/>
      <c r="Q538" s="35"/>
      <c r="S538" s="104">
        <v>10745</v>
      </c>
      <c r="T538" s="35" t="s">
        <v>0</v>
      </c>
      <c r="U538" s="35" t="s">
        <v>0</v>
      </c>
      <c r="V538" s="35" t="s">
        <v>0</v>
      </c>
      <c r="W538" s="35"/>
      <c r="X538" s="35"/>
      <c r="Y538" s="35"/>
      <c r="Z538" s="111">
        <v>3.41</v>
      </c>
      <c r="AA538" s="35" t="s">
        <v>0</v>
      </c>
      <c r="AB538" s="35"/>
      <c r="AC538" s="35"/>
      <c r="AE538" s="220">
        <v>35551</v>
      </c>
      <c r="AF538" s="212">
        <v>5.05</v>
      </c>
      <c r="AG538" s="212">
        <v>5.87</v>
      </c>
      <c r="AH538" s="212">
        <v>6.42</v>
      </c>
      <c r="AI538" s="212">
        <v>6.57</v>
      </c>
      <c r="AJ538" s="212">
        <v>6.71</v>
      </c>
      <c r="AK538" s="212">
        <v>7.02</v>
      </c>
      <c r="AL538" s="212">
        <v>8.5</v>
      </c>
      <c r="AM538" s="212"/>
    </row>
    <row r="539" spans="16:39" x14ac:dyDescent="0.3">
      <c r="P539" s="35"/>
      <c r="Q539" s="35"/>
      <c r="S539" s="104">
        <v>10775</v>
      </c>
      <c r="T539" s="35" t="s">
        <v>0</v>
      </c>
      <c r="U539" s="35" t="s">
        <v>0</v>
      </c>
      <c r="V539" s="35" t="s">
        <v>0</v>
      </c>
      <c r="W539" s="35"/>
      <c r="X539" s="35"/>
      <c r="Y539" s="35"/>
      <c r="Z539" s="111">
        <v>3.29</v>
      </c>
      <c r="AA539" s="35" t="s">
        <v>0</v>
      </c>
      <c r="AB539" s="35"/>
      <c r="AC539" s="35"/>
      <c r="AE539" s="219">
        <v>35582</v>
      </c>
      <c r="AF539" s="212">
        <v>4.93</v>
      </c>
      <c r="AG539" s="212">
        <v>5.69</v>
      </c>
      <c r="AH539" s="212">
        <v>6.24</v>
      </c>
      <c r="AI539" s="212">
        <v>6.38</v>
      </c>
      <c r="AJ539" s="212">
        <v>6.49</v>
      </c>
      <c r="AK539" s="212">
        <v>6.84</v>
      </c>
      <c r="AL539" s="212">
        <v>8.5</v>
      </c>
      <c r="AM539" s="212"/>
    </row>
    <row r="540" spans="16:39" x14ac:dyDescent="0.3">
      <c r="P540" s="35"/>
      <c r="Q540" s="35"/>
      <c r="S540" s="104">
        <v>10806</v>
      </c>
      <c r="T540" s="35" t="s">
        <v>0</v>
      </c>
      <c r="U540" s="35" t="s">
        <v>0</v>
      </c>
      <c r="V540" s="35" t="s">
        <v>0</v>
      </c>
      <c r="W540" s="35"/>
      <c r="X540" s="35"/>
      <c r="Y540" s="35"/>
      <c r="Z540" s="111">
        <v>3.37</v>
      </c>
      <c r="AA540" s="35" t="s">
        <v>0</v>
      </c>
      <c r="AB540" s="35"/>
      <c r="AC540" s="35"/>
      <c r="AE540" s="218">
        <v>35612</v>
      </c>
      <c r="AF540" s="212">
        <v>5.05</v>
      </c>
      <c r="AG540" s="212">
        <v>5.54</v>
      </c>
      <c r="AH540" s="212">
        <v>6</v>
      </c>
      <c r="AI540" s="212">
        <v>6.12</v>
      </c>
      <c r="AJ540" s="212">
        <v>6.22</v>
      </c>
      <c r="AK540" s="212">
        <v>6.56</v>
      </c>
      <c r="AL540" s="212">
        <v>8.5</v>
      </c>
      <c r="AM540" s="212"/>
    </row>
    <row r="541" spans="16:39" x14ac:dyDescent="0.3">
      <c r="P541" s="35"/>
      <c r="Q541" s="35"/>
      <c r="S541" s="104">
        <v>10837</v>
      </c>
      <c r="T541" s="35" t="s">
        <v>0</v>
      </c>
      <c r="U541" s="35" t="s">
        <v>0</v>
      </c>
      <c r="V541" s="35" t="s">
        <v>0</v>
      </c>
      <c r="W541" s="35"/>
      <c r="X541" s="35"/>
      <c r="Y541" s="35"/>
      <c r="Z541" s="111">
        <v>3.31</v>
      </c>
      <c r="AA541" s="35" t="s">
        <v>0</v>
      </c>
      <c r="AB541" s="35"/>
      <c r="AC541" s="35"/>
      <c r="AE541" s="217">
        <v>35643</v>
      </c>
      <c r="AF541" s="212">
        <v>5.14</v>
      </c>
      <c r="AG541" s="212">
        <v>5.56</v>
      </c>
      <c r="AH541" s="212">
        <v>6.06</v>
      </c>
      <c r="AI541" s="212">
        <v>6.16</v>
      </c>
      <c r="AJ541" s="212">
        <v>6.3</v>
      </c>
      <c r="AK541" s="212">
        <v>6.65</v>
      </c>
      <c r="AL541" s="212">
        <v>8.5</v>
      </c>
      <c r="AM541" s="212"/>
    </row>
    <row r="542" spans="16:39" x14ac:dyDescent="0.3">
      <c r="P542" s="35"/>
      <c r="Q542" s="35"/>
      <c r="S542" s="104">
        <v>10867</v>
      </c>
      <c r="T542" s="35" t="s">
        <v>0</v>
      </c>
      <c r="U542" s="35" t="s">
        <v>0</v>
      </c>
      <c r="V542" s="35" t="s">
        <v>0</v>
      </c>
      <c r="W542" s="35"/>
      <c r="X542" s="35"/>
      <c r="Y542" s="35"/>
      <c r="Z542" s="111">
        <v>3.25</v>
      </c>
      <c r="AA542" s="35" t="s">
        <v>0</v>
      </c>
      <c r="AB542" s="35"/>
      <c r="AC542" s="35"/>
      <c r="AE542" s="216">
        <v>35674</v>
      </c>
      <c r="AF542" s="212">
        <v>4.95</v>
      </c>
      <c r="AG542" s="212">
        <v>5.52</v>
      </c>
      <c r="AH542" s="212">
        <v>5.98</v>
      </c>
      <c r="AI542" s="212">
        <v>6.11</v>
      </c>
      <c r="AJ542" s="212">
        <v>6.21</v>
      </c>
      <c r="AK542" s="212">
        <v>6.56</v>
      </c>
      <c r="AL542" s="212">
        <v>8.5</v>
      </c>
      <c r="AM542" s="212"/>
    </row>
    <row r="543" spans="16:39" x14ac:dyDescent="0.3">
      <c r="P543" s="35"/>
      <c r="Q543" s="35"/>
      <c r="S543" s="104">
        <v>10898</v>
      </c>
      <c r="T543" s="35" t="s">
        <v>0</v>
      </c>
      <c r="U543" s="35" t="s">
        <v>0</v>
      </c>
      <c r="V543" s="35" t="s">
        <v>0</v>
      </c>
      <c r="W543" s="35"/>
      <c r="X543" s="35"/>
      <c r="Y543" s="35"/>
      <c r="Z543" s="111">
        <v>3.25</v>
      </c>
      <c r="AA543" s="35" t="s">
        <v>0</v>
      </c>
      <c r="AB543" s="35"/>
      <c r="AC543" s="35"/>
      <c r="AE543" s="215">
        <v>35704</v>
      </c>
      <c r="AF543" s="212">
        <v>4.97</v>
      </c>
      <c r="AG543" s="212">
        <v>5.46</v>
      </c>
      <c r="AH543" s="212">
        <v>5.84</v>
      </c>
      <c r="AI543" s="212">
        <v>5.93</v>
      </c>
      <c r="AJ543" s="212">
        <v>6.03</v>
      </c>
      <c r="AK543" s="212">
        <v>6.38</v>
      </c>
      <c r="AL543" s="212">
        <v>8.5</v>
      </c>
      <c r="AM543" s="212"/>
    </row>
    <row r="544" spans="16:39" x14ac:dyDescent="0.3">
      <c r="P544" s="35"/>
      <c r="Q544" s="35"/>
      <c r="S544" s="104">
        <v>10928</v>
      </c>
      <c r="T544" s="35" t="s">
        <v>0</v>
      </c>
      <c r="U544" s="35" t="s">
        <v>0</v>
      </c>
      <c r="V544" s="35" t="s">
        <v>0</v>
      </c>
      <c r="W544" s="35"/>
      <c r="X544" s="35"/>
      <c r="Y544" s="35"/>
      <c r="Z544" s="111">
        <v>3.26</v>
      </c>
      <c r="AA544" s="35" t="s">
        <v>0</v>
      </c>
      <c r="AB544" s="35"/>
      <c r="AC544" s="35"/>
      <c r="AE544" s="214">
        <v>35735</v>
      </c>
      <c r="AF544" s="212">
        <v>5.14</v>
      </c>
      <c r="AG544" s="212">
        <v>5.46</v>
      </c>
      <c r="AH544" s="212">
        <v>5.76</v>
      </c>
      <c r="AI544" s="212">
        <v>5.8</v>
      </c>
      <c r="AJ544" s="212">
        <v>5.88</v>
      </c>
      <c r="AK544" s="212">
        <v>6.2</v>
      </c>
      <c r="AL544" s="212">
        <v>8.5</v>
      </c>
      <c r="AM544" s="212"/>
    </row>
    <row r="545" spans="16:39" x14ac:dyDescent="0.3">
      <c r="P545" s="35"/>
      <c r="Q545" s="35"/>
      <c r="S545" s="104">
        <v>10959</v>
      </c>
      <c r="T545" s="35" t="s">
        <v>0</v>
      </c>
      <c r="U545" s="35" t="s">
        <v>0</v>
      </c>
      <c r="V545" s="35" t="s">
        <v>0</v>
      </c>
      <c r="W545" s="35"/>
      <c r="X545" s="35"/>
      <c r="Y545" s="35"/>
      <c r="Z545" s="111">
        <v>3.24</v>
      </c>
      <c r="AA545" s="35" t="s">
        <v>0</v>
      </c>
      <c r="AB545" s="35"/>
      <c r="AC545" s="35"/>
      <c r="AE545" s="213">
        <v>35765</v>
      </c>
      <c r="AF545" s="212">
        <v>5.16</v>
      </c>
      <c r="AG545" s="212">
        <v>5.53</v>
      </c>
      <c r="AH545" s="212">
        <v>5.74</v>
      </c>
      <c r="AI545" s="212">
        <v>5.77</v>
      </c>
      <c r="AJ545" s="212">
        <v>5.81</v>
      </c>
      <c r="AK545" s="212">
        <v>6.07</v>
      </c>
      <c r="AL545" s="212">
        <v>8.5</v>
      </c>
      <c r="AM545" s="212"/>
    </row>
    <row r="546" spans="16:39" x14ac:dyDescent="0.3">
      <c r="P546" s="35"/>
      <c r="Q546" s="35"/>
      <c r="S546" s="104">
        <v>10990</v>
      </c>
      <c r="T546" s="35" t="s">
        <v>0</v>
      </c>
      <c r="U546" s="35" t="s">
        <v>0</v>
      </c>
      <c r="V546" s="35" t="s">
        <v>0</v>
      </c>
      <c r="W546" s="35"/>
      <c r="X546" s="35"/>
      <c r="Y546" s="35"/>
      <c r="Z546" s="111">
        <v>3.21</v>
      </c>
      <c r="AA546" s="35" t="s">
        <v>0</v>
      </c>
      <c r="AB546" s="35"/>
      <c r="AC546" s="35"/>
      <c r="AE546" s="224">
        <v>35796</v>
      </c>
      <c r="AF546" s="212">
        <v>5.04</v>
      </c>
      <c r="AG546" s="212">
        <v>5.24</v>
      </c>
      <c r="AH546" s="212">
        <v>5.38</v>
      </c>
      <c r="AI546" s="212">
        <v>5.42</v>
      </c>
      <c r="AJ546" s="212">
        <v>5.54</v>
      </c>
      <c r="AK546" s="212">
        <v>5.88</v>
      </c>
      <c r="AL546" s="212">
        <v>8.5</v>
      </c>
      <c r="AM546" s="212"/>
    </row>
    <row r="547" spans="16:39" x14ac:dyDescent="0.3">
      <c r="P547" s="35"/>
      <c r="Q547" s="35"/>
      <c r="S547" s="104">
        <v>11018</v>
      </c>
      <c r="T547" s="35" t="s">
        <v>0</v>
      </c>
      <c r="U547" s="35" t="s">
        <v>0</v>
      </c>
      <c r="V547" s="35" t="s">
        <v>0</v>
      </c>
      <c r="W547" s="35"/>
      <c r="X547" s="35"/>
      <c r="Y547" s="35"/>
      <c r="Z547" s="111">
        <v>3.19</v>
      </c>
      <c r="AA547" s="35" t="s">
        <v>0</v>
      </c>
      <c r="AB547" s="35"/>
      <c r="AC547" s="35"/>
      <c r="AE547" s="223">
        <v>35827</v>
      </c>
      <c r="AF547" s="212">
        <v>5.09</v>
      </c>
      <c r="AG547" s="212">
        <v>5.31</v>
      </c>
      <c r="AH547" s="212">
        <v>5.43</v>
      </c>
      <c r="AI547" s="212">
        <v>5.49</v>
      </c>
      <c r="AJ547" s="212">
        <v>5.57</v>
      </c>
      <c r="AK547" s="212">
        <v>5.96</v>
      </c>
      <c r="AL547" s="212">
        <v>8.5</v>
      </c>
      <c r="AM547" s="212"/>
    </row>
    <row r="548" spans="16:39" x14ac:dyDescent="0.3">
      <c r="P548" s="35"/>
      <c r="Q548" s="35"/>
      <c r="S548" s="104">
        <v>11049</v>
      </c>
      <c r="T548" s="35" t="s">
        <v>0</v>
      </c>
      <c r="U548" s="35" t="s">
        <v>0</v>
      </c>
      <c r="V548" s="35" t="s">
        <v>0</v>
      </c>
      <c r="W548" s="35"/>
      <c r="X548" s="35"/>
      <c r="Y548" s="35"/>
      <c r="Z548" s="111">
        <v>3.22</v>
      </c>
      <c r="AA548" s="35" t="s">
        <v>0</v>
      </c>
      <c r="AB548" s="35"/>
      <c r="AC548" s="35"/>
      <c r="AE548" s="222">
        <v>35855</v>
      </c>
      <c r="AF548" s="212">
        <v>5.03</v>
      </c>
      <c r="AG548" s="212">
        <v>5.39</v>
      </c>
      <c r="AH548" s="212">
        <v>5.57</v>
      </c>
      <c r="AI548" s="212">
        <v>5.61</v>
      </c>
      <c r="AJ548" s="212">
        <v>5.65</v>
      </c>
      <c r="AK548" s="212">
        <v>6.01</v>
      </c>
      <c r="AL548" s="212">
        <v>8.5</v>
      </c>
      <c r="AM548" s="212"/>
    </row>
    <row r="549" spans="16:39" x14ac:dyDescent="0.3">
      <c r="P549" s="35"/>
      <c r="Q549" s="35"/>
      <c r="S549" s="104">
        <v>11079</v>
      </c>
      <c r="T549" s="35" t="s">
        <v>0</v>
      </c>
      <c r="U549" s="35" t="s">
        <v>0</v>
      </c>
      <c r="V549" s="35" t="s">
        <v>0</v>
      </c>
      <c r="W549" s="35"/>
      <c r="X549" s="35"/>
      <c r="Y549" s="35"/>
      <c r="Z549" s="111">
        <v>3.2</v>
      </c>
      <c r="AA549" s="35" t="s">
        <v>0</v>
      </c>
      <c r="AB549" s="35"/>
      <c r="AC549" s="35"/>
      <c r="AE549" s="221">
        <v>35886</v>
      </c>
      <c r="AF549" s="212">
        <v>4.95</v>
      </c>
      <c r="AG549" s="212">
        <v>5.38</v>
      </c>
      <c r="AH549" s="212">
        <v>5.58</v>
      </c>
      <c r="AI549" s="212">
        <v>5.61</v>
      </c>
      <c r="AJ549" s="212">
        <v>5.64</v>
      </c>
      <c r="AK549" s="212">
        <v>6</v>
      </c>
      <c r="AL549" s="212">
        <v>8.5</v>
      </c>
      <c r="AM549" s="212"/>
    </row>
    <row r="550" spans="16:39" x14ac:dyDescent="0.3">
      <c r="P550" s="35"/>
      <c r="Q550" s="35"/>
      <c r="S550" s="104">
        <v>11110</v>
      </c>
      <c r="T550" s="35" t="s">
        <v>0</v>
      </c>
      <c r="U550" s="35" t="s">
        <v>0</v>
      </c>
      <c r="V550" s="35" t="s">
        <v>0</v>
      </c>
      <c r="W550" s="35"/>
      <c r="X550" s="35"/>
      <c r="Y550" s="35"/>
      <c r="Z550" s="111">
        <v>3.3</v>
      </c>
      <c r="AA550" s="35" t="s">
        <v>0</v>
      </c>
      <c r="AB550" s="35"/>
      <c r="AC550" s="35"/>
      <c r="AE550" s="220">
        <v>35916</v>
      </c>
      <c r="AF550" s="212">
        <v>5</v>
      </c>
      <c r="AG550" s="212">
        <v>5.44</v>
      </c>
      <c r="AH550" s="212">
        <v>5.61</v>
      </c>
      <c r="AI550" s="212">
        <v>5.63</v>
      </c>
      <c r="AJ550" s="212">
        <v>5.65</v>
      </c>
      <c r="AK550" s="212">
        <v>6.01</v>
      </c>
      <c r="AL550" s="212">
        <v>8.5</v>
      </c>
      <c r="AM550" s="212"/>
    </row>
    <row r="551" spans="16:39" x14ac:dyDescent="0.3">
      <c r="P551" s="35"/>
      <c r="Q551" s="35"/>
      <c r="S551" s="104">
        <v>11140</v>
      </c>
      <c r="T551" s="35" t="s">
        <v>0</v>
      </c>
      <c r="U551" s="35" t="s">
        <v>0</v>
      </c>
      <c r="V551" s="35" t="s">
        <v>0</v>
      </c>
      <c r="W551" s="35"/>
      <c r="X551" s="35"/>
      <c r="Y551" s="35"/>
      <c r="Z551" s="111">
        <v>3.27</v>
      </c>
      <c r="AA551" s="35" t="s">
        <v>0</v>
      </c>
      <c r="AB551" s="35"/>
      <c r="AC551" s="35"/>
      <c r="AE551" s="219">
        <v>35947</v>
      </c>
      <c r="AF551" s="212">
        <v>4.9800000000000004</v>
      </c>
      <c r="AG551" s="212">
        <v>5.41</v>
      </c>
      <c r="AH551" s="212">
        <v>5.52</v>
      </c>
      <c r="AI551" s="212">
        <v>5.52</v>
      </c>
      <c r="AJ551" s="212">
        <v>5.5</v>
      </c>
      <c r="AK551" s="212">
        <v>5.8</v>
      </c>
      <c r="AL551" s="212">
        <v>8.5</v>
      </c>
      <c r="AM551" s="212"/>
    </row>
    <row r="552" spans="16:39" x14ac:dyDescent="0.3">
      <c r="P552" s="35"/>
      <c r="Q552" s="35"/>
      <c r="S552" s="104">
        <v>11171</v>
      </c>
      <c r="T552" s="35" t="s">
        <v>0</v>
      </c>
      <c r="U552" s="35" t="s">
        <v>0</v>
      </c>
      <c r="V552" s="35" t="s">
        <v>0</v>
      </c>
      <c r="W552" s="35"/>
      <c r="X552" s="35"/>
      <c r="Y552" s="35"/>
      <c r="Z552" s="111">
        <v>3.26</v>
      </c>
      <c r="AA552" s="35" t="s">
        <v>0</v>
      </c>
      <c r="AB552" s="35"/>
      <c r="AC552" s="35"/>
      <c r="AE552" s="218">
        <v>35977</v>
      </c>
      <c r="AF552" s="212">
        <v>4.96</v>
      </c>
      <c r="AG552" s="212">
        <v>5.36</v>
      </c>
      <c r="AH552" s="212">
        <v>5.47</v>
      </c>
      <c r="AI552" s="212">
        <v>5.46</v>
      </c>
      <c r="AJ552" s="212">
        <v>5.46</v>
      </c>
      <c r="AK552" s="212">
        <v>5.78</v>
      </c>
      <c r="AL552" s="212">
        <v>8.5</v>
      </c>
      <c r="AM552" s="212"/>
    </row>
    <row r="553" spans="16:39" x14ac:dyDescent="0.3">
      <c r="P553" s="35"/>
      <c r="Q553" s="35"/>
      <c r="S553" s="104">
        <v>11202</v>
      </c>
      <c r="T553" s="35" t="s">
        <v>0</v>
      </c>
      <c r="U553" s="35" t="s">
        <v>0</v>
      </c>
      <c r="V553" s="35" t="s">
        <v>0</v>
      </c>
      <c r="W553" s="35"/>
      <c r="X553" s="35"/>
      <c r="Y553" s="35"/>
      <c r="Z553" s="111">
        <v>3.16</v>
      </c>
      <c r="AA553" s="35" t="s">
        <v>0</v>
      </c>
      <c r="AB553" s="35"/>
      <c r="AC553" s="35"/>
      <c r="AE553" s="217">
        <v>36008</v>
      </c>
      <c r="AF553" s="212">
        <v>4.9000000000000004</v>
      </c>
      <c r="AG553" s="212">
        <v>5.21</v>
      </c>
      <c r="AH553" s="212">
        <v>5.24</v>
      </c>
      <c r="AI553" s="212">
        <v>5.27</v>
      </c>
      <c r="AJ553" s="212">
        <v>5.34</v>
      </c>
      <c r="AK553" s="212">
        <v>5.66</v>
      </c>
      <c r="AL553" s="212">
        <v>8.5</v>
      </c>
      <c r="AM553" s="212"/>
    </row>
    <row r="554" spans="16:39" x14ac:dyDescent="0.3">
      <c r="P554" s="35"/>
      <c r="Q554" s="35"/>
      <c r="S554" s="104">
        <v>11232</v>
      </c>
      <c r="T554" s="35" t="s">
        <v>0</v>
      </c>
      <c r="U554" s="35" t="s">
        <v>0</v>
      </c>
      <c r="V554" s="35" t="s">
        <v>0</v>
      </c>
      <c r="W554" s="35"/>
      <c r="X554" s="35"/>
      <c r="Y554" s="35"/>
      <c r="Z554" s="111">
        <v>3.13</v>
      </c>
      <c r="AA554" s="35" t="s">
        <v>0</v>
      </c>
      <c r="AB554" s="35"/>
      <c r="AC554" s="35"/>
      <c r="AE554" s="216">
        <v>36039</v>
      </c>
      <c r="AF554" s="212">
        <v>4.6100000000000003</v>
      </c>
      <c r="AG554" s="212">
        <v>4.71</v>
      </c>
      <c r="AH554" s="212">
        <v>4.62</v>
      </c>
      <c r="AI554" s="212">
        <v>4.62</v>
      </c>
      <c r="AJ554" s="212">
        <v>4.8099999999999996</v>
      </c>
      <c r="AK554" s="212">
        <v>5.38</v>
      </c>
      <c r="AL554" s="212">
        <v>8.49</v>
      </c>
      <c r="AM554" s="212"/>
    </row>
    <row r="555" spans="16:39" x14ac:dyDescent="0.3">
      <c r="P555" s="35"/>
      <c r="Q555" s="35"/>
      <c r="S555" s="104">
        <v>11263</v>
      </c>
      <c r="T555" s="35" t="s">
        <v>0</v>
      </c>
      <c r="U555" s="35" t="s">
        <v>0</v>
      </c>
      <c r="V555" s="35" t="s">
        <v>0</v>
      </c>
      <c r="W555" s="35"/>
      <c r="X555" s="35"/>
      <c r="Y555" s="35"/>
      <c r="Z555" s="111">
        <v>3.15</v>
      </c>
      <c r="AA555" s="35" t="s">
        <v>0</v>
      </c>
      <c r="AB555" s="35"/>
      <c r="AC555" s="35"/>
      <c r="AE555" s="215">
        <v>36069</v>
      </c>
      <c r="AF555" s="212">
        <v>3.96</v>
      </c>
      <c r="AG555" s="212">
        <v>4.12</v>
      </c>
      <c r="AH555" s="212">
        <v>4.18</v>
      </c>
      <c r="AI555" s="212">
        <v>4.18</v>
      </c>
      <c r="AJ555" s="212">
        <v>4.53</v>
      </c>
      <c r="AK555" s="212">
        <v>5.3</v>
      </c>
      <c r="AL555" s="212">
        <v>8.1199999999999992</v>
      </c>
      <c r="AM555" s="212"/>
    </row>
    <row r="556" spans="16:39" x14ac:dyDescent="0.3">
      <c r="P556" s="35"/>
      <c r="Q556" s="35"/>
      <c r="S556" s="104">
        <v>11293</v>
      </c>
      <c r="T556" s="35" t="s">
        <v>0</v>
      </c>
      <c r="U556" s="35" t="s">
        <v>0</v>
      </c>
      <c r="V556" s="35" t="s">
        <v>0</v>
      </c>
      <c r="W556" s="35"/>
      <c r="X556" s="35"/>
      <c r="Y556" s="35"/>
      <c r="Z556" s="111">
        <v>3.18</v>
      </c>
      <c r="AA556" s="35" t="s">
        <v>0</v>
      </c>
      <c r="AB556" s="35"/>
      <c r="AC556" s="35"/>
      <c r="AE556" s="214">
        <v>36100</v>
      </c>
      <c r="AF556" s="212">
        <v>4.41</v>
      </c>
      <c r="AG556" s="212">
        <v>4.53</v>
      </c>
      <c r="AH556" s="212">
        <v>4.57</v>
      </c>
      <c r="AI556" s="212">
        <v>4.54</v>
      </c>
      <c r="AJ556" s="212">
        <v>4.83</v>
      </c>
      <c r="AK556" s="212">
        <v>5.48</v>
      </c>
      <c r="AL556" s="212">
        <v>7.89</v>
      </c>
      <c r="AM556" s="212"/>
    </row>
    <row r="557" spans="16:39" x14ac:dyDescent="0.3">
      <c r="P557" s="35"/>
      <c r="Q557" s="35"/>
      <c r="S557" s="104">
        <v>11324</v>
      </c>
      <c r="T557" s="35" t="s">
        <v>0</v>
      </c>
      <c r="U557" s="35" t="s">
        <v>0</v>
      </c>
      <c r="V557" s="35" t="s">
        <v>0</v>
      </c>
      <c r="W557" s="35"/>
      <c r="X557" s="35"/>
      <c r="Y557" s="35"/>
      <c r="Z557" s="111">
        <v>3.25</v>
      </c>
      <c r="AA557" s="35" t="s">
        <v>0</v>
      </c>
      <c r="AB557" s="35"/>
      <c r="AC557" s="35"/>
      <c r="AE557" s="213">
        <v>36130</v>
      </c>
      <c r="AF557" s="212">
        <v>4.3899999999999997</v>
      </c>
      <c r="AG557" s="212">
        <v>4.5199999999999996</v>
      </c>
      <c r="AH557" s="212">
        <v>4.4800000000000004</v>
      </c>
      <c r="AI557" s="212">
        <v>4.45</v>
      </c>
      <c r="AJ557" s="212">
        <v>4.6500000000000004</v>
      </c>
      <c r="AK557" s="212">
        <v>5.36</v>
      </c>
      <c r="AL557" s="212">
        <v>7.75</v>
      </c>
      <c r="AM557" s="212"/>
    </row>
    <row r="558" spans="16:39" x14ac:dyDescent="0.3">
      <c r="P558" s="35"/>
      <c r="Q558" s="35"/>
      <c r="S558" s="104">
        <v>11355</v>
      </c>
      <c r="T558" s="35" t="s">
        <v>0</v>
      </c>
      <c r="U558" s="35" t="s">
        <v>0</v>
      </c>
      <c r="V558" s="35" t="s">
        <v>0</v>
      </c>
      <c r="W558" s="35"/>
      <c r="X558" s="35"/>
      <c r="Y558" s="35"/>
      <c r="Z558" s="111">
        <v>3.63</v>
      </c>
      <c r="AA558" s="35" t="s">
        <v>0</v>
      </c>
      <c r="AB558" s="35"/>
      <c r="AC558" s="35"/>
      <c r="AE558" s="224">
        <v>36161</v>
      </c>
      <c r="AF558" s="212">
        <v>4.34</v>
      </c>
      <c r="AG558" s="212">
        <v>4.51</v>
      </c>
      <c r="AH558" s="212">
        <v>4.6100000000000003</v>
      </c>
      <c r="AI558" s="212">
        <v>4.5999999999999996</v>
      </c>
      <c r="AJ558" s="212">
        <v>4.72</v>
      </c>
      <c r="AK558" s="212">
        <v>5.45</v>
      </c>
      <c r="AL558" s="212">
        <v>7.75</v>
      </c>
      <c r="AM558" s="212"/>
    </row>
    <row r="559" spans="16:39" x14ac:dyDescent="0.3">
      <c r="P559" s="35"/>
      <c r="Q559" s="35"/>
      <c r="S559" s="104">
        <v>11383</v>
      </c>
      <c r="T559" s="35" t="s">
        <v>0</v>
      </c>
      <c r="U559" s="35" t="s">
        <v>0</v>
      </c>
      <c r="V559" s="35" t="s">
        <v>0</v>
      </c>
      <c r="W559" s="35"/>
      <c r="X559" s="35"/>
      <c r="Y559" s="35"/>
      <c r="Z559" s="111">
        <v>3.63</v>
      </c>
      <c r="AA559" s="35" t="s">
        <v>0</v>
      </c>
      <c r="AB559" s="35"/>
      <c r="AC559" s="35"/>
      <c r="AE559" s="223">
        <v>36192</v>
      </c>
      <c r="AF559" s="212">
        <v>4.4400000000000004</v>
      </c>
      <c r="AG559" s="212">
        <v>4.7</v>
      </c>
      <c r="AH559" s="212">
        <v>4.9000000000000004</v>
      </c>
      <c r="AI559" s="212">
        <v>4.91</v>
      </c>
      <c r="AJ559" s="212">
        <v>5</v>
      </c>
      <c r="AK559" s="212">
        <v>5.66</v>
      </c>
      <c r="AL559" s="212">
        <v>7.75</v>
      </c>
      <c r="AM559" s="212"/>
    </row>
    <row r="560" spans="16:39" x14ac:dyDescent="0.3">
      <c r="P560" s="35"/>
      <c r="Q560" s="35"/>
      <c r="S560" s="104">
        <v>11414</v>
      </c>
      <c r="T560" s="35" t="s">
        <v>0</v>
      </c>
      <c r="U560" s="35" t="s">
        <v>0</v>
      </c>
      <c r="V560" s="35" t="s">
        <v>0</v>
      </c>
      <c r="W560" s="35"/>
      <c r="X560" s="35"/>
      <c r="Y560" s="35"/>
      <c r="Z560" s="111">
        <v>3.93</v>
      </c>
      <c r="AA560" s="35" t="s">
        <v>0</v>
      </c>
      <c r="AB560" s="35"/>
      <c r="AC560" s="35"/>
      <c r="AE560" s="222">
        <v>36220</v>
      </c>
      <c r="AF560" s="212">
        <v>4.4400000000000004</v>
      </c>
      <c r="AG560" s="212">
        <v>4.78</v>
      </c>
      <c r="AH560" s="212">
        <v>5.1100000000000003</v>
      </c>
      <c r="AI560" s="212">
        <v>5.14</v>
      </c>
      <c r="AJ560" s="212">
        <v>5.23</v>
      </c>
      <c r="AK560" s="212">
        <v>5.87</v>
      </c>
      <c r="AL560" s="212">
        <v>7.75</v>
      </c>
      <c r="AM560" s="212"/>
    </row>
    <row r="561" spans="16:39" x14ac:dyDescent="0.3">
      <c r="P561" s="35"/>
      <c r="Q561" s="35"/>
      <c r="S561" s="104">
        <v>11444</v>
      </c>
      <c r="T561" s="35" t="s">
        <v>0</v>
      </c>
      <c r="U561" s="35" t="s">
        <v>0</v>
      </c>
      <c r="V561" s="35" t="s">
        <v>0</v>
      </c>
      <c r="W561" s="35"/>
      <c r="X561" s="35"/>
      <c r="Y561" s="35"/>
      <c r="Z561" s="111">
        <v>4.26</v>
      </c>
      <c r="AA561" s="35" t="s">
        <v>0</v>
      </c>
      <c r="AB561" s="35"/>
      <c r="AC561" s="35"/>
      <c r="AE561" s="221">
        <v>36251</v>
      </c>
      <c r="AF561" s="212">
        <v>4.29</v>
      </c>
      <c r="AG561" s="212">
        <v>4.6900000000000004</v>
      </c>
      <c r="AH561" s="212">
        <v>5.03</v>
      </c>
      <c r="AI561" s="212">
        <v>5.08</v>
      </c>
      <c r="AJ561" s="212">
        <v>5.18</v>
      </c>
      <c r="AK561" s="212">
        <v>5.82</v>
      </c>
      <c r="AL561" s="212">
        <v>7.75</v>
      </c>
      <c r="AM561" s="212"/>
    </row>
    <row r="562" spans="16:39" x14ac:dyDescent="0.3">
      <c r="P562" s="35"/>
      <c r="Q562" s="35"/>
      <c r="S562" s="104">
        <v>11475</v>
      </c>
      <c r="T562" s="35" t="s">
        <v>0</v>
      </c>
      <c r="U562" s="35" t="s">
        <v>0</v>
      </c>
      <c r="V562" s="35" t="s">
        <v>0</v>
      </c>
      <c r="W562" s="35"/>
      <c r="X562" s="35"/>
      <c r="Y562" s="35"/>
      <c r="Z562" s="111">
        <v>4.1100000000000003</v>
      </c>
      <c r="AA562" s="35" t="s">
        <v>0</v>
      </c>
      <c r="AB562" s="35"/>
      <c r="AC562" s="35"/>
      <c r="AE562" s="220">
        <v>36281</v>
      </c>
      <c r="AF562" s="212">
        <v>4.5</v>
      </c>
      <c r="AG562" s="212">
        <v>4.8499999999999996</v>
      </c>
      <c r="AH562" s="212">
        <v>5.33</v>
      </c>
      <c r="AI562" s="212">
        <v>5.44</v>
      </c>
      <c r="AJ562" s="212">
        <v>5.54</v>
      </c>
      <c r="AK562" s="212">
        <v>6.08</v>
      </c>
      <c r="AL562" s="212">
        <v>7.75</v>
      </c>
      <c r="AM562" s="212"/>
    </row>
    <row r="563" spans="16:39" x14ac:dyDescent="0.3">
      <c r="P563" s="35"/>
      <c r="Q563" s="35"/>
      <c r="S563" s="104">
        <v>11505</v>
      </c>
      <c r="T563" s="35" t="s">
        <v>0</v>
      </c>
      <c r="U563" s="35" t="s">
        <v>0</v>
      </c>
      <c r="V563" s="35" t="s">
        <v>0</v>
      </c>
      <c r="W563" s="35"/>
      <c r="X563" s="35"/>
      <c r="Y563" s="35"/>
      <c r="Z563" s="111">
        <v>3.92</v>
      </c>
      <c r="AA563" s="35" t="s">
        <v>0</v>
      </c>
      <c r="AB563" s="35"/>
      <c r="AC563" s="35"/>
      <c r="AE563" s="219">
        <v>36312</v>
      </c>
      <c r="AF563" s="212">
        <v>4.57</v>
      </c>
      <c r="AG563" s="212">
        <v>5.0999999999999996</v>
      </c>
      <c r="AH563" s="212">
        <v>5.7</v>
      </c>
      <c r="AI563" s="212">
        <v>5.81</v>
      </c>
      <c r="AJ563" s="212">
        <v>5.9</v>
      </c>
      <c r="AK563" s="212">
        <v>6.36</v>
      </c>
      <c r="AL563" s="212">
        <v>7.75</v>
      </c>
      <c r="AM563" s="212"/>
    </row>
    <row r="564" spans="16:39" x14ac:dyDescent="0.3">
      <c r="P564" s="35"/>
      <c r="Q564" s="35"/>
      <c r="S564" s="104">
        <v>11536</v>
      </c>
      <c r="T564" s="35" t="s">
        <v>0</v>
      </c>
      <c r="U564" s="35" t="s">
        <v>0</v>
      </c>
      <c r="V564" s="35" t="s">
        <v>0</v>
      </c>
      <c r="W564" s="35"/>
      <c r="X564" s="35"/>
      <c r="Y564" s="35"/>
      <c r="Z564" s="111">
        <v>3.68</v>
      </c>
      <c r="AA564" s="35" t="s">
        <v>0</v>
      </c>
      <c r="AB564" s="35"/>
      <c r="AC564" s="35"/>
      <c r="AE564" s="218">
        <v>36342</v>
      </c>
      <c r="AF564" s="212">
        <v>4.55</v>
      </c>
      <c r="AG564" s="212">
        <v>5.03</v>
      </c>
      <c r="AH564" s="212">
        <v>5.62</v>
      </c>
      <c r="AI564" s="212">
        <v>5.68</v>
      </c>
      <c r="AJ564" s="212">
        <v>5.79</v>
      </c>
      <c r="AK564" s="212">
        <v>6.28</v>
      </c>
      <c r="AL564" s="212">
        <v>8</v>
      </c>
      <c r="AM564" s="212"/>
    </row>
    <row r="565" spans="16:39" x14ac:dyDescent="0.3">
      <c r="P565" s="35"/>
      <c r="Q565" s="35"/>
      <c r="S565" s="104">
        <v>11567</v>
      </c>
      <c r="T565" s="35" t="s">
        <v>0</v>
      </c>
      <c r="U565" s="35" t="s">
        <v>0</v>
      </c>
      <c r="V565" s="35" t="s">
        <v>0</v>
      </c>
      <c r="W565" s="35"/>
      <c r="X565" s="35"/>
      <c r="Y565" s="35"/>
      <c r="Z565" s="111">
        <v>3.76</v>
      </c>
      <c r="AA565" s="35" t="s">
        <v>0</v>
      </c>
      <c r="AB565" s="35"/>
      <c r="AC565" s="35"/>
      <c r="AE565" s="217">
        <v>36373</v>
      </c>
      <c r="AF565" s="212">
        <v>4.72</v>
      </c>
      <c r="AG565" s="212">
        <v>5.2</v>
      </c>
      <c r="AH565" s="212">
        <v>5.77</v>
      </c>
      <c r="AI565" s="212">
        <v>5.84</v>
      </c>
      <c r="AJ565" s="212">
        <v>5.94</v>
      </c>
      <c r="AK565" s="212">
        <v>6.43</v>
      </c>
      <c r="AL565" s="212">
        <v>8.06</v>
      </c>
      <c r="AM565" s="212"/>
    </row>
    <row r="566" spans="16:39" x14ac:dyDescent="0.3">
      <c r="P566" s="35"/>
      <c r="Q566" s="35"/>
      <c r="S566" s="104">
        <v>11597</v>
      </c>
      <c r="T566" s="35" t="s">
        <v>0</v>
      </c>
      <c r="U566" s="35" t="s">
        <v>0</v>
      </c>
      <c r="V566" s="35" t="s">
        <v>0</v>
      </c>
      <c r="W566" s="35"/>
      <c r="X566" s="35"/>
      <c r="Y566" s="35"/>
      <c r="Z566" s="111">
        <v>3.76</v>
      </c>
      <c r="AA566" s="35" t="s">
        <v>0</v>
      </c>
      <c r="AB566" s="35"/>
      <c r="AC566" s="35"/>
      <c r="AE566" s="216">
        <v>36404</v>
      </c>
      <c r="AF566" s="212">
        <v>4.68</v>
      </c>
      <c r="AG566" s="212">
        <v>5.25</v>
      </c>
      <c r="AH566" s="212">
        <v>5.75</v>
      </c>
      <c r="AI566" s="212">
        <v>5.8</v>
      </c>
      <c r="AJ566" s="212">
        <v>5.92</v>
      </c>
      <c r="AK566" s="212">
        <v>6.5</v>
      </c>
      <c r="AL566" s="212">
        <v>8.25</v>
      </c>
      <c r="AM566" s="212"/>
    </row>
    <row r="567" spans="16:39" x14ac:dyDescent="0.3">
      <c r="P567" s="35"/>
      <c r="Q567" s="35"/>
      <c r="S567" s="104">
        <v>11628</v>
      </c>
      <c r="T567" s="35" t="s">
        <v>0</v>
      </c>
      <c r="U567" s="35" t="s">
        <v>0</v>
      </c>
      <c r="V567" s="35" t="s">
        <v>0</v>
      </c>
      <c r="W567" s="35"/>
      <c r="X567" s="35"/>
      <c r="Y567" s="35"/>
      <c r="Z567" s="111">
        <v>3.58</v>
      </c>
      <c r="AA567" s="35" t="s">
        <v>0</v>
      </c>
      <c r="AB567" s="35"/>
      <c r="AC567" s="35"/>
      <c r="AE567" s="215">
        <v>36434</v>
      </c>
      <c r="AF567" s="212">
        <v>4.8600000000000003</v>
      </c>
      <c r="AG567" s="212">
        <v>5.43</v>
      </c>
      <c r="AH567" s="212">
        <v>5.94</v>
      </c>
      <c r="AI567" s="212">
        <v>6.03</v>
      </c>
      <c r="AJ567" s="212">
        <v>6.11</v>
      </c>
      <c r="AK567" s="212">
        <v>6.66</v>
      </c>
      <c r="AL567" s="212">
        <v>8.25</v>
      </c>
      <c r="AM567" s="212"/>
    </row>
    <row r="568" spans="16:39" x14ac:dyDescent="0.3">
      <c r="P568" s="35"/>
      <c r="Q568" s="35"/>
      <c r="S568" s="104">
        <v>11658</v>
      </c>
      <c r="T568" s="35" t="s">
        <v>0</v>
      </c>
      <c r="U568" s="35" t="s">
        <v>0</v>
      </c>
      <c r="V568" s="35" t="s">
        <v>0</v>
      </c>
      <c r="W568" s="35"/>
      <c r="X568" s="35"/>
      <c r="Y568" s="35"/>
      <c r="Z568" s="111">
        <v>3.45</v>
      </c>
      <c r="AA568" s="35" t="s">
        <v>0</v>
      </c>
      <c r="AB568" s="35"/>
      <c r="AC568" s="35"/>
      <c r="AE568" s="214">
        <v>36465</v>
      </c>
      <c r="AF568" s="212">
        <v>5.07</v>
      </c>
      <c r="AG568" s="212">
        <v>5.55</v>
      </c>
      <c r="AH568" s="212">
        <v>5.92</v>
      </c>
      <c r="AI568" s="212">
        <v>5.97</v>
      </c>
      <c r="AJ568" s="212">
        <v>6.03</v>
      </c>
      <c r="AK568" s="212">
        <v>6.48</v>
      </c>
      <c r="AL568" s="212">
        <v>8.3699999999999992</v>
      </c>
      <c r="AM568" s="212"/>
    </row>
    <row r="569" spans="16:39" x14ac:dyDescent="0.3">
      <c r="P569" s="35"/>
      <c r="Q569" s="35"/>
      <c r="S569" s="104">
        <v>11689</v>
      </c>
      <c r="T569" s="35" t="s">
        <v>0</v>
      </c>
      <c r="U569" s="35" t="s">
        <v>0</v>
      </c>
      <c r="V569" s="35" t="s">
        <v>0</v>
      </c>
      <c r="W569" s="35"/>
      <c r="X569" s="35"/>
      <c r="Y569" s="35"/>
      <c r="Z569" s="111">
        <v>3.42</v>
      </c>
      <c r="AA569" s="35" t="s">
        <v>0</v>
      </c>
      <c r="AB569" s="35"/>
      <c r="AC569" s="35"/>
      <c r="AE569" s="213">
        <v>36495</v>
      </c>
      <c r="AF569" s="212">
        <v>5.2</v>
      </c>
      <c r="AG569" s="212">
        <v>5.84</v>
      </c>
      <c r="AH569" s="212">
        <v>6.14</v>
      </c>
      <c r="AI569" s="212">
        <v>6.19</v>
      </c>
      <c r="AJ569" s="212">
        <v>6.28</v>
      </c>
      <c r="AK569" s="212">
        <v>6.69</v>
      </c>
      <c r="AL569" s="212">
        <v>8.5</v>
      </c>
      <c r="AM569" s="212"/>
    </row>
    <row r="570" spans="16:39" x14ac:dyDescent="0.3">
      <c r="P570" s="35"/>
      <c r="Q570" s="35"/>
      <c r="S570" s="104">
        <v>11720</v>
      </c>
      <c r="T570" s="35" t="s">
        <v>0</v>
      </c>
      <c r="U570" s="35" t="s">
        <v>0</v>
      </c>
      <c r="V570" s="35" t="s">
        <v>0</v>
      </c>
      <c r="W570" s="35"/>
      <c r="X570" s="35"/>
      <c r="Y570" s="35"/>
      <c r="Z570" s="111">
        <v>3.43</v>
      </c>
      <c r="AA570" s="35" t="s">
        <v>0</v>
      </c>
      <c r="AB570" s="35"/>
      <c r="AC570" s="35"/>
      <c r="AE570" s="224">
        <v>36526</v>
      </c>
      <c r="AF570" s="212">
        <v>5.32</v>
      </c>
      <c r="AG570" s="212">
        <v>6.12</v>
      </c>
      <c r="AH570" s="212">
        <v>6.49</v>
      </c>
      <c r="AI570" s="212">
        <v>6.58</v>
      </c>
      <c r="AJ570" s="212">
        <v>6.66</v>
      </c>
      <c r="AK570" s="212">
        <v>6.86</v>
      </c>
      <c r="AL570" s="212">
        <v>8.5</v>
      </c>
      <c r="AM570" s="212"/>
    </row>
    <row r="571" spans="16:39" x14ac:dyDescent="0.3">
      <c r="P571" s="35"/>
      <c r="Q571" s="35"/>
      <c r="S571" s="104">
        <v>11749</v>
      </c>
      <c r="T571" s="35" t="s">
        <v>0</v>
      </c>
      <c r="U571" s="35" t="s">
        <v>0</v>
      </c>
      <c r="V571" s="35" t="s">
        <v>0</v>
      </c>
      <c r="W571" s="35"/>
      <c r="X571" s="35"/>
      <c r="Y571" s="35"/>
      <c r="Z571" s="111">
        <v>3.45</v>
      </c>
      <c r="AA571" s="35" t="s">
        <v>0</v>
      </c>
      <c r="AB571" s="35"/>
      <c r="AC571" s="35"/>
      <c r="AE571" s="223">
        <v>36557</v>
      </c>
      <c r="AF571" s="212">
        <v>5.55</v>
      </c>
      <c r="AG571" s="212">
        <v>6.22</v>
      </c>
      <c r="AH571" s="212">
        <v>6.65</v>
      </c>
      <c r="AI571" s="212">
        <v>6.68</v>
      </c>
      <c r="AJ571" s="212">
        <v>6.52</v>
      </c>
      <c r="AK571" s="212">
        <v>6.54</v>
      </c>
      <c r="AL571" s="212">
        <v>8.73</v>
      </c>
      <c r="AM571" s="212"/>
    </row>
    <row r="572" spans="16:39" x14ac:dyDescent="0.3">
      <c r="P572" s="35"/>
      <c r="Q572" s="35"/>
      <c r="S572" s="104">
        <v>11780</v>
      </c>
      <c r="T572" s="35" t="s">
        <v>0</v>
      </c>
      <c r="U572" s="35" t="s">
        <v>0</v>
      </c>
      <c r="V572" s="35" t="s">
        <v>0</v>
      </c>
      <c r="W572" s="35"/>
      <c r="X572" s="35"/>
      <c r="Y572" s="35"/>
      <c r="Z572" s="111">
        <v>3.35</v>
      </c>
      <c r="AA572" s="35" t="s">
        <v>0</v>
      </c>
      <c r="AB572" s="35"/>
      <c r="AC572" s="35"/>
      <c r="AE572" s="222">
        <v>36586</v>
      </c>
      <c r="AF572" s="212">
        <v>5.69</v>
      </c>
      <c r="AG572" s="212">
        <v>6.22</v>
      </c>
      <c r="AH572" s="212">
        <v>6.53</v>
      </c>
      <c r="AI572" s="212">
        <v>6.5</v>
      </c>
      <c r="AJ572" s="212">
        <v>6.26</v>
      </c>
      <c r="AK572" s="212">
        <v>6.38</v>
      </c>
      <c r="AL572" s="212">
        <v>8.83</v>
      </c>
      <c r="AM572" s="212"/>
    </row>
    <row r="573" spans="16:39" x14ac:dyDescent="0.3">
      <c r="P573" s="35"/>
      <c r="Q573" s="35"/>
      <c r="S573" s="104">
        <v>11810</v>
      </c>
      <c r="T573" s="35" t="s">
        <v>0</v>
      </c>
      <c r="U573" s="35" t="s">
        <v>0</v>
      </c>
      <c r="V573" s="35" t="s">
        <v>0</v>
      </c>
      <c r="W573" s="35"/>
      <c r="X573" s="35"/>
      <c r="Y573" s="35"/>
      <c r="Z573" s="111">
        <v>3.22</v>
      </c>
      <c r="AA573" s="35" t="s">
        <v>0</v>
      </c>
      <c r="AB573" s="35"/>
      <c r="AC573" s="35"/>
      <c r="AE573" s="221">
        <v>36617</v>
      </c>
      <c r="AF573" s="212">
        <v>5.66</v>
      </c>
      <c r="AG573" s="212">
        <v>6.15</v>
      </c>
      <c r="AH573" s="212">
        <v>6.36</v>
      </c>
      <c r="AI573" s="212">
        <v>6.26</v>
      </c>
      <c r="AJ573" s="212">
        <v>5.99</v>
      </c>
      <c r="AK573" s="212">
        <v>6.18</v>
      </c>
      <c r="AL573" s="212">
        <v>9</v>
      </c>
      <c r="AM573" s="212"/>
    </row>
    <row r="574" spans="16:39" x14ac:dyDescent="0.3">
      <c r="P574" s="35"/>
      <c r="Q574" s="35"/>
      <c r="S574" s="104">
        <v>11841</v>
      </c>
      <c r="T574" s="35" t="s">
        <v>0</v>
      </c>
      <c r="U574" s="35" t="s">
        <v>0</v>
      </c>
      <c r="V574" s="35" t="s">
        <v>0</v>
      </c>
      <c r="W574" s="35"/>
      <c r="X574" s="35"/>
      <c r="Y574" s="35"/>
      <c r="Z574" s="111">
        <v>3.31</v>
      </c>
      <c r="AA574" s="35" t="s">
        <v>0</v>
      </c>
      <c r="AB574" s="35"/>
      <c r="AC574" s="35"/>
      <c r="AE574" s="220">
        <v>36647</v>
      </c>
      <c r="AF574" s="212">
        <v>5.79</v>
      </c>
      <c r="AG574" s="212">
        <v>6.33</v>
      </c>
      <c r="AH574" s="212">
        <v>6.77</v>
      </c>
      <c r="AI574" s="212">
        <v>6.69</v>
      </c>
      <c r="AJ574" s="212">
        <v>6.44</v>
      </c>
      <c r="AK574" s="212">
        <v>6.55</v>
      </c>
      <c r="AL574" s="212">
        <v>9.24</v>
      </c>
      <c r="AM574" s="212"/>
    </row>
    <row r="575" spans="16:39" x14ac:dyDescent="0.3">
      <c r="P575" s="35"/>
      <c r="Q575" s="35"/>
      <c r="S575" s="104">
        <v>11871</v>
      </c>
      <c r="T575" s="35" t="s">
        <v>0</v>
      </c>
      <c r="U575" s="35" t="s">
        <v>0</v>
      </c>
      <c r="V575" s="35" t="s">
        <v>0</v>
      </c>
      <c r="W575" s="35"/>
      <c r="X575" s="35"/>
      <c r="Y575" s="35"/>
      <c r="Z575" s="111">
        <v>3.42</v>
      </c>
      <c r="AA575" s="35" t="s">
        <v>0</v>
      </c>
      <c r="AB575" s="35"/>
      <c r="AC575" s="35"/>
      <c r="AE575" s="219">
        <v>36678</v>
      </c>
      <c r="AF575" s="212">
        <v>5.69</v>
      </c>
      <c r="AG575" s="212">
        <v>6.17</v>
      </c>
      <c r="AH575" s="212">
        <v>6.43</v>
      </c>
      <c r="AI575" s="212">
        <v>6.3</v>
      </c>
      <c r="AJ575" s="212">
        <v>6.1</v>
      </c>
      <c r="AK575" s="212">
        <v>6.28</v>
      </c>
      <c r="AL575" s="212">
        <v>9.5</v>
      </c>
      <c r="AM575" s="212"/>
    </row>
    <row r="576" spans="16:39" x14ac:dyDescent="0.3">
      <c r="P576" s="35"/>
      <c r="Q576" s="35"/>
      <c r="S576" s="104">
        <v>11902</v>
      </c>
      <c r="T576" s="35" t="s">
        <v>0</v>
      </c>
      <c r="U576" s="35" t="s">
        <v>0</v>
      </c>
      <c r="V576" s="35" t="s">
        <v>0</v>
      </c>
      <c r="W576" s="35"/>
      <c r="X576" s="35"/>
      <c r="Y576" s="35"/>
      <c r="Z576" s="111">
        <v>3.42</v>
      </c>
      <c r="AA576" s="35" t="s">
        <v>0</v>
      </c>
      <c r="AB576" s="35"/>
      <c r="AC576" s="35"/>
      <c r="AE576" s="218">
        <v>36708</v>
      </c>
      <c r="AF576" s="212">
        <v>5.96</v>
      </c>
      <c r="AG576" s="212">
        <v>6.08</v>
      </c>
      <c r="AH576" s="212">
        <v>6.28</v>
      </c>
      <c r="AI576" s="212">
        <v>6.18</v>
      </c>
      <c r="AJ576" s="212">
        <v>6.05</v>
      </c>
      <c r="AK576" s="212">
        <v>6.2</v>
      </c>
      <c r="AL576" s="212">
        <v>9.5</v>
      </c>
      <c r="AM576" s="212"/>
    </row>
    <row r="577" spans="16:39" x14ac:dyDescent="0.3">
      <c r="P577" s="35"/>
      <c r="Q577" s="35"/>
      <c r="S577" s="104">
        <v>11933</v>
      </c>
      <c r="T577" s="35" t="s">
        <v>0</v>
      </c>
      <c r="U577" s="35" t="s">
        <v>0</v>
      </c>
      <c r="V577" s="35" t="s">
        <v>0</v>
      </c>
      <c r="W577" s="35"/>
      <c r="X577" s="35"/>
      <c r="Y577" s="35"/>
      <c r="Z577" s="111">
        <v>3.3</v>
      </c>
      <c r="AA577" s="35" t="s">
        <v>0</v>
      </c>
      <c r="AB577" s="35"/>
      <c r="AC577" s="35"/>
      <c r="AE577" s="217">
        <v>36739</v>
      </c>
      <c r="AF577" s="212">
        <v>6.09</v>
      </c>
      <c r="AG577" s="212">
        <v>6.18</v>
      </c>
      <c r="AH577" s="212">
        <v>6.17</v>
      </c>
      <c r="AI577" s="212">
        <v>6.06</v>
      </c>
      <c r="AJ577" s="212">
        <v>5.83</v>
      </c>
      <c r="AK577" s="212">
        <v>6.02</v>
      </c>
      <c r="AL577" s="212">
        <v>9.5</v>
      </c>
      <c r="AM577" s="212"/>
    </row>
    <row r="578" spans="16:39" x14ac:dyDescent="0.3">
      <c r="P578" s="35"/>
      <c r="Q578" s="35"/>
      <c r="S578" s="104">
        <v>11963</v>
      </c>
      <c r="T578" s="35" t="s">
        <v>0</v>
      </c>
      <c r="U578" s="35" t="s">
        <v>0</v>
      </c>
      <c r="V578" s="35" t="s">
        <v>0</v>
      </c>
      <c r="W578" s="35"/>
      <c r="X578" s="35"/>
      <c r="Y578" s="35"/>
      <c r="Z578" s="111">
        <v>3.21</v>
      </c>
      <c r="AA578" s="35" t="s">
        <v>0</v>
      </c>
      <c r="AB578" s="35"/>
      <c r="AC578" s="35"/>
      <c r="AE578" s="216">
        <v>36770</v>
      </c>
      <c r="AF578" s="212">
        <v>6</v>
      </c>
      <c r="AG578" s="212">
        <v>6.13</v>
      </c>
      <c r="AH578" s="212">
        <v>6.02</v>
      </c>
      <c r="AI578" s="212">
        <v>5.93</v>
      </c>
      <c r="AJ578" s="212">
        <v>5.8</v>
      </c>
      <c r="AK578" s="212">
        <v>6.09</v>
      </c>
      <c r="AL578" s="212">
        <v>9.5</v>
      </c>
      <c r="AM578" s="212"/>
    </row>
    <row r="579" spans="16:39" x14ac:dyDescent="0.3">
      <c r="P579" s="35"/>
      <c r="Q579" s="35"/>
      <c r="S579" s="104">
        <v>11994</v>
      </c>
      <c r="T579" s="35" t="s">
        <v>0</v>
      </c>
      <c r="U579" s="35" t="s">
        <v>0</v>
      </c>
      <c r="V579" s="35" t="s">
        <v>0</v>
      </c>
      <c r="W579" s="35"/>
      <c r="X579" s="35"/>
      <c r="Y579" s="35"/>
      <c r="Z579" s="111">
        <v>3.2</v>
      </c>
      <c r="AA579" s="35" t="s">
        <v>0</v>
      </c>
      <c r="AB579" s="35"/>
      <c r="AC579" s="35"/>
      <c r="AE579" s="215">
        <v>36800</v>
      </c>
      <c r="AF579" s="212">
        <v>6.11</v>
      </c>
      <c r="AG579" s="212">
        <v>6.01</v>
      </c>
      <c r="AH579" s="212">
        <v>5.85</v>
      </c>
      <c r="AI579" s="212">
        <v>5.78</v>
      </c>
      <c r="AJ579" s="212">
        <v>5.74</v>
      </c>
      <c r="AK579" s="212">
        <v>6.04</v>
      </c>
      <c r="AL579" s="212">
        <v>9.5</v>
      </c>
      <c r="AM579" s="212"/>
    </row>
    <row r="580" spans="16:39" x14ac:dyDescent="0.3">
      <c r="P580" s="35"/>
      <c r="Q580" s="35"/>
      <c r="S580" s="104">
        <v>12024</v>
      </c>
      <c r="T580" s="35" t="s">
        <v>0</v>
      </c>
      <c r="U580" s="35" t="s">
        <v>0</v>
      </c>
      <c r="V580" s="35" t="s">
        <v>0</v>
      </c>
      <c r="W580" s="35"/>
      <c r="X580" s="35"/>
      <c r="Y580" s="35"/>
      <c r="Z580" s="111">
        <v>3.21</v>
      </c>
      <c r="AA580" s="35" t="s">
        <v>0</v>
      </c>
      <c r="AB580" s="35"/>
      <c r="AC580" s="35"/>
      <c r="AE580" s="214">
        <v>36831</v>
      </c>
      <c r="AF580" s="212">
        <v>6.17</v>
      </c>
      <c r="AG580" s="212">
        <v>6.09</v>
      </c>
      <c r="AH580" s="212">
        <v>5.79</v>
      </c>
      <c r="AI580" s="212">
        <v>5.7</v>
      </c>
      <c r="AJ580" s="212">
        <v>5.72</v>
      </c>
      <c r="AK580" s="212">
        <v>5.98</v>
      </c>
      <c r="AL580" s="212">
        <v>9.5</v>
      </c>
      <c r="AM580" s="212"/>
    </row>
    <row r="581" spans="16:39" x14ac:dyDescent="0.3">
      <c r="P581" s="35"/>
      <c r="Q581" s="35"/>
      <c r="S581" s="104">
        <v>12055</v>
      </c>
      <c r="T581" s="35" t="s">
        <v>0</v>
      </c>
      <c r="U581" s="35" t="s">
        <v>0</v>
      </c>
      <c r="V581" s="35" t="s">
        <v>0</v>
      </c>
      <c r="W581" s="35"/>
      <c r="X581" s="35"/>
      <c r="Y581" s="35"/>
      <c r="Z581" s="111">
        <v>3.19</v>
      </c>
      <c r="AA581" s="35" t="s">
        <v>0</v>
      </c>
      <c r="AB581" s="35"/>
      <c r="AC581" s="35"/>
      <c r="AE581" s="213">
        <v>36861</v>
      </c>
      <c r="AF581" s="212">
        <v>5.77</v>
      </c>
      <c r="AG581" s="212">
        <v>5.6</v>
      </c>
      <c r="AH581" s="212">
        <v>5.26</v>
      </c>
      <c r="AI581" s="212">
        <v>5.17</v>
      </c>
      <c r="AJ581" s="212">
        <v>5.24</v>
      </c>
      <c r="AK581" s="212">
        <v>5.64</v>
      </c>
      <c r="AL581" s="212">
        <v>9.5</v>
      </c>
      <c r="AM581" s="212"/>
    </row>
    <row r="582" spans="16:39" x14ac:dyDescent="0.3">
      <c r="P582" s="35"/>
      <c r="Q582" s="35"/>
      <c r="S582" s="104">
        <v>12086</v>
      </c>
      <c r="T582" s="35" t="s">
        <v>0</v>
      </c>
      <c r="U582" s="35" t="s">
        <v>0</v>
      </c>
      <c r="V582" s="35" t="s">
        <v>0</v>
      </c>
      <c r="W582" s="35"/>
      <c r="X582" s="35"/>
      <c r="Y582" s="35"/>
      <c r="Z582" s="111">
        <v>3.22</v>
      </c>
      <c r="AA582" s="35" t="s">
        <v>0</v>
      </c>
      <c r="AB582" s="35"/>
      <c r="AC582" s="35"/>
      <c r="AE582" s="224">
        <v>36892</v>
      </c>
      <c r="AF582" s="212">
        <v>5.15</v>
      </c>
      <c r="AG582" s="212">
        <v>4.8099999999999996</v>
      </c>
      <c r="AH582" s="212">
        <v>4.7699999999999996</v>
      </c>
      <c r="AI582" s="212">
        <v>4.8600000000000003</v>
      </c>
      <c r="AJ582" s="212">
        <v>5.16</v>
      </c>
      <c r="AK582" s="212">
        <v>5.65</v>
      </c>
      <c r="AL582" s="212">
        <v>9.0500000000000007</v>
      </c>
      <c r="AM582" s="212"/>
    </row>
    <row r="583" spans="16:39" x14ac:dyDescent="0.3">
      <c r="P583" s="35"/>
      <c r="Q583" s="35"/>
      <c r="S583" s="104">
        <v>12114</v>
      </c>
      <c r="T583" s="35" t="s">
        <v>0</v>
      </c>
      <c r="U583" s="35" t="s">
        <v>0</v>
      </c>
      <c r="V583" s="35" t="s">
        <v>0</v>
      </c>
      <c r="W583" s="35"/>
      <c r="X583" s="35"/>
      <c r="Y583" s="35"/>
      <c r="Z583" s="111">
        <v>3.46</v>
      </c>
      <c r="AA583" s="35" t="s">
        <v>0</v>
      </c>
      <c r="AB583" s="35"/>
      <c r="AC583" s="35"/>
      <c r="AE583" s="223">
        <v>36923</v>
      </c>
      <c r="AF583" s="212">
        <v>4.88</v>
      </c>
      <c r="AG583" s="212">
        <v>4.68</v>
      </c>
      <c r="AH583" s="212">
        <v>4.71</v>
      </c>
      <c r="AI583" s="212">
        <v>4.8899999999999997</v>
      </c>
      <c r="AJ583" s="212">
        <v>5.0999999999999996</v>
      </c>
      <c r="AK583" s="212">
        <v>5.62</v>
      </c>
      <c r="AL583" s="212">
        <v>8.5</v>
      </c>
      <c r="AM583" s="212"/>
    </row>
    <row r="584" spans="16:39" x14ac:dyDescent="0.3">
      <c r="P584" s="35"/>
      <c r="Q584" s="35"/>
      <c r="S584" s="104">
        <v>12145</v>
      </c>
      <c r="T584" s="35" t="s">
        <v>0</v>
      </c>
      <c r="U584" s="35" t="s">
        <v>0</v>
      </c>
      <c r="V584" s="35" t="s">
        <v>0</v>
      </c>
      <c r="W584" s="35"/>
      <c r="X584" s="35"/>
      <c r="Y584" s="35"/>
      <c r="Z584" s="111">
        <v>3.53</v>
      </c>
      <c r="AA584" s="35" t="s">
        <v>0</v>
      </c>
      <c r="AB584" s="35"/>
      <c r="AC584" s="35"/>
      <c r="AE584" s="222">
        <v>36951</v>
      </c>
      <c r="AF584" s="212">
        <v>4.42</v>
      </c>
      <c r="AG584" s="212">
        <v>4.3</v>
      </c>
      <c r="AH584" s="212">
        <v>4.43</v>
      </c>
      <c r="AI584" s="212">
        <v>4.6399999999999997</v>
      </c>
      <c r="AJ584" s="212">
        <v>4.8899999999999997</v>
      </c>
      <c r="AK584" s="212">
        <v>5.49</v>
      </c>
      <c r="AL584" s="212">
        <v>8.32</v>
      </c>
      <c r="AM584" s="212"/>
    </row>
    <row r="585" spans="16:39" x14ac:dyDescent="0.3">
      <c r="P585" s="35"/>
      <c r="Q585" s="35"/>
      <c r="S585" s="104">
        <v>12175</v>
      </c>
      <c r="T585" s="35" t="s">
        <v>0</v>
      </c>
      <c r="U585" s="35" t="s">
        <v>0</v>
      </c>
      <c r="V585" s="35" t="s">
        <v>0</v>
      </c>
      <c r="W585" s="35"/>
      <c r="X585" s="35"/>
      <c r="Y585" s="35"/>
      <c r="Z585" s="111">
        <v>3.5</v>
      </c>
      <c r="AA585" s="111">
        <v>0.72</v>
      </c>
      <c r="AB585" s="35"/>
      <c r="AC585" s="35"/>
      <c r="AE585" s="221">
        <v>36982</v>
      </c>
      <c r="AF585" s="212">
        <v>3.87</v>
      </c>
      <c r="AG585" s="212">
        <v>3.98</v>
      </c>
      <c r="AH585" s="212">
        <v>4.42</v>
      </c>
      <c r="AI585" s="212">
        <v>4.76</v>
      </c>
      <c r="AJ585" s="212">
        <v>5.14</v>
      </c>
      <c r="AK585" s="212">
        <v>5.78</v>
      </c>
      <c r="AL585" s="212">
        <v>7.8</v>
      </c>
      <c r="AM585" s="212"/>
    </row>
    <row r="586" spans="16:39" x14ac:dyDescent="0.3">
      <c r="P586" s="35"/>
      <c r="Q586" s="35"/>
      <c r="S586" s="104">
        <v>12206</v>
      </c>
      <c r="T586" s="35" t="s">
        <v>0</v>
      </c>
      <c r="U586" s="35" t="s">
        <v>0</v>
      </c>
      <c r="V586" s="35" t="s">
        <v>0</v>
      </c>
      <c r="W586" s="35"/>
      <c r="X586" s="35"/>
      <c r="Y586" s="35"/>
      <c r="Z586" s="111">
        <v>3.32</v>
      </c>
      <c r="AA586" s="111">
        <v>0.62</v>
      </c>
      <c r="AB586" s="35"/>
      <c r="AC586" s="35"/>
      <c r="AE586" s="220">
        <v>37012</v>
      </c>
      <c r="AF586" s="212">
        <v>3.62</v>
      </c>
      <c r="AG586" s="212">
        <v>3.78</v>
      </c>
      <c r="AH586" s="212">
        <v>4.51</v>
      </c>
      <c r="AI586" s="212">
        <v>4.93</v>
      </c>
      <c r="AJ586" s="212">
        <v>5.39</v>
      </c>
      <c r="AK586" s="212">
        <v>5.92</v>
      </c>
      <c r="AL586" s="212">
        <v>7.24</v>
      </c>
      <c r="AM586" s="212"/>
    </row>
    <row r="587" spans="16:39" x14ac:dyDescent="0.3">
      <c r="P587" s="35"/>
      <c r="Q587" s="35"/>
      <c r="S587" s="104">
        <v>12236</v>
      </c>
      <c r="T587" s="35" t="s">
        <v>0</v>
      </c>
      <c r="U587" s="35" t="s">
        <v>0</v>
      </c>
      <c r="V587" s="35" t="s">
        <v>0</v>
      </c>
      <c r="W587" s="35"/>
      <c r="X587" s="35"/>
      <c r="Y587" s="35"/>
      <c r="Z587" s="111">
        <v>3.2</v>
      </c>
      <c r="AA587" s="111">
        <v>0.24</v>
      </c>
      <c r="AB587" s="35"/>
      <c r="AC587" s="35"/>
      <c r="AE587" s="219">
        <v>37043</v>
      </c>
      <c r="AF587" s="212">
        <v>3.49</v>
      </c>
      <c r="AG587" s="212">
        <v>3.58</v>
      </c>
      <c r="AH587" s="212">
        <v>4.3499999999999996</v>
      </c>
      <c r="AI587" s="212">
        <v>4.8099999999999996</v>
      </c>
      <c r="AJ587" s="212">
        <v>5.28</v>
      </c>
      <c r="AK587" s="212">
        <v>5.82</v>
      </c>
      <c r="AL587" s="212">
        <v>6.98</v>
      </c>
      <c r="AM587" s="212"/>
    </row>
    <row r="588" spans="16:39" x14ac:dyDescent="0.3">
      <c r="P588" s="35"/>
      <c r="Q588" s="35"/>
      <c r="S588" s="104">
        <v>12267</v>
      </c>
      <c r="T588" s="35" t="s">
        <v>0</v>
      </c>
      <c r="U588" s="35" t="s">
        <v>0</v>
      </c>
      <c r="V588" s="35" t="s">
        <v>0</v>
      </c>
      <c r="W588" s="35"/>
      <c r="X588" s="35"/>
      <c r="Y588" s="35"/>
      <c r="Z588" s="111">
        <v>3.11</v>
      </c>
      <c r="AA588" s="111">
        <v>0.15</v>
      </c>
      <c r="AB588" s="35"/>
      <c r="AC588" s="35"/>
      <c r="AE588" s="218">
        <v>37073</v>
      </c>
      <c r="AF588" s="212">
        <v>3.51</v>
      </c>
      <c r="AG588" s="212">
        <v>3.62</v>
      </c>
      <c r="AH588" s="212">
        <v>4.3099999999999996</v>
      </c>
      <c r="AI588" s="212">
        <v>4.76</v>
      </c>
      <c r="AJ588" s="212">
        <v>5.24</v>
      </c>
      <c r="AK588" s="212">
        <v>5.75</v>
      </c>
      <c r="AL588" s="212">
        <v>6.75</v>
      </c>
      <c r="AM588" s="212"/>
    </row>
    <row r="589" spans="16:39" x14ac:dyDescent="0.3">
      <c r="P589" s="35"/>
      <c r="Q589" s="35"/>
      <c r="S589" s="104">
        <v>12298</v>
      </c>
      <c r="T589" s="35" t="s">
        <v>0</v>
      </c>
      <c r="U589" s="35" t="s">
        <v>0</v>
      </c>
      <c r="V589" s="35" t="s">
        <v>0</v>
      </c>
      <c r="W589" s="35"/>
      <c r="X589" s="35"/>
      <c r="Y589" s="35"/>
      <c r="Z589" s="111">
        <v>3.02</v>
      </c>
      <c r="AA589" s="111">
        <v>0.16</v>
      </c>
      <c r="AB589" s="35"/>
      <c r="AC589" s="35"/>
      <c r="AE589" s="217">
        <v>37104</v>
      </c>
      <c r="AF589" s="212">
        <v>3.36</v>
      </c>
      <c r="AG589" s="212">
        <v>3.47</v>
      </c>
      <c r="AH589" s="212">
        <v>4.04</v>
      </c>
      <c r="AI589" s="212">
        <v>4.57</v>
      </c>
      <c r="AJ589" s="212">
        <v>4.97</v>
      </c>
      <c r="AK589" s="212">
        <v>5.58</v>
      </c>
      <c r="AL589" s="212">
        <v>6.67</v>
      </c>
      <c r="AM589" s="212"/>
    </row>
    <row r="590" spans="16:39" x14ac:dyDescent="0.3">
      <c r="P590" s="35"/>
      <c r="Q590" s="35"/>
      <c r="S590" s="104">
        <v>12328</v>
      </c>
      <c r="T590" s="35" t="s">
        <v>0</v>
      </c>
      <c r="U590" s="35" t="s">
        <v>0</v>
      </c>
      <c r="V590" s="35" t="s">
        <v>0</v>
      </c>
      <c r="W590" s="35"/>
      <c r="X590" s="35"/>
      <c r="Y590" s="35"/>
      <c r="Z590" s="111">
        <v>2.98</v>
      </c>
      <c r="AA590" s="111">
        <v>0.15</v>
      </c>
      <c r="AB590" s="35"/>
      <c r="AC590" s="35"/>
      <c r="AE590" s="216">
        <v>37135</v>
      </c>
      <c r="AF590" s="212">
        <v>2.64</v>
      </c>
      <c r="AG590" s="212">
        <v>2.82</v>
      </c>
      <c r="AH590" s="212">
        <v>3.45</v>
      </c>
      <c r="AI590" s="212">
        <v>4.12</v>
      </c>
      <c r="AJ590" s="212">
        <v>4.7300000000000004</v>
      </c>
      <c r="AK590" s="212">
        <v>5.53</v>
      </c>
      <c r="AL590" s="212">
        <v>6.28</v>
      </c>
      <c r="AM590" s="212"/>
    </row>
    <row r="591" spans="16:39" x14ac:dyDescent="0.3">
      <c r="P591" s="35"/>
      <c r="Q591" s="35"/>
      <c r="S591" s="104">
        <v>12359</v>
      </c>
      <c r="T591" s="35" t="s">
        <v>0</v>
      </c>
      <c r="U591" s="35" t="s">
        <v>0</v>
      </c>
      <c r="V591" s="35" t="s">
        <v>0</v>
      </c>
      <c r="W591" s="35"/>
      <c r="X591" s="35"/>
      <c r="Y591" s="35"/>
      <c r="Z591" s="111">
        <v>2.92</v>
      </c>
      <c r="AA591" s="111">
        <v>0.15</v>
      </c>
      <c r="AB591" s="35"/>
      <c r="AC591" s="35"/>
      <c r="AE591" s="215">
        <v>37165</v>
      </c>
      <c r="AF591" s="212">
        <v>2.16</v>
      </c>
      <c r="AG591" s="212">
        <v>2.33</v>
      </c>
      <c r="AH591" s="212">
        <v>3.14</v>
      </c>
      <c r="AI591" s="212">
        <v>3.91</v>
      </c>
      <c r="AJ591" s="212">
        <v>4.57</v>
      </c>
      <c r="AK591" s="212">
        <v>5.34</v>
      </c>
      <c r="AL591" s="212">
        <v>5.53</v>
      </c>
      <c r="AM591" s="212"/>
    </row>
    <row r="592" spans="16:39" x14ac:dyDescent="0.3">
      <c r="P592" s="35"/>
      <c r="Q592" s="35"/>
      <c r="S592" s="104">
        <v>12389</v>
      </c>
      <c r="T592" s="35" t="s">
        <v>0</v>
      </c>
      <c r="U592" s="35" t="s">
        <v>0</v>
      </c>
      <c r="V592" s="35" t="s">
        <v>0</v>
      </c>
      <c r="W592" s="35"/>
      <c r="X592" s="35"/>
      <c r="Y592" s="35"/>
      <c r="Z592" s="111">
        <v>3.03</v>
      </c>
      <c r="AA592" s="111">
        <v>0.19</v>
      </c>
      <c r="AB592" s="35"/>
      <c r="AC592" s="35"/>
      <c r="AE592" s="214">
        <v>37196</v>
      </c>
      <c r="AF592" s="212">
        <v>1.87</v>
      </c>
      <c r="AG592" s="212">
        <v>2.1800000000000002</v>
      </c>
      <c r="AH592" s="212">
        <v>3.22</v>
      </c>
      <c r="AI592" s="212">
        <v>3.97</v>
      </c>
      <c r="AJ592" s="212">
        <v>4.6500000000000004</v>
      </c>
      <c r="AK592" s="212">
        <v>5.33</v>
      </c>
      <c r="AL592" s="212">
        <v>5.0999999999999996</v>
      </c>
      <c r="AM592" s="212"/>
    </row>
    <row r="593" spans="16:39" x14ac:dyDescent="0.3">
      <c r="P593" s="35"/>
      <c r="Q593" s="35"/>
      <c r="S593" s="104">
        <v>12420</v>
      </c>
      <c r="T593" s="35" t="s">
        <v>0</v>
      </c>
      <c r="U593" s="35" t="s">
        <v>0</v>
      </c>
      <c r="V593" s="277">
        <v>0.72</v>
      </c>
      <c r="W593" s="35"/>
      <c r="X593" s="35"/>
      <c r="Y593" s="35"/>
      <c r="Z593" s="111">
        <v>3.2</v>
      </c>
      <c r="AA593" s="111">
        <v>0.21</v>
      </c>
      <c r="AB593" s="35"/>
      <c r="AC593" s="35"/>
      <c r="AE593" s="213">
        <v>37226</v>
      </c>
      <c r="AF593" s="212">
        <v>1.69</v>
      </c>
      <c r="AG593" s="212">
        <v>2.2200000000000002</v>
      </c>
      <c r="AH593" s="212">
        <v>3.62</v>
      </c>
      <c r="AI593" s="212">
        <v>4.3899999999999997</v>
      </c>
      <c r="AJ593" s="212">
        <v>5.09</v>
      </c>
      <c r="AK593" s="212">
        <v>5.76</v>
      </c>
      <c r="AL593" s="212">
        <v>4.84</v>
      </c>
      <c r="AM593" s="212"/>
    </row>
    <row r="594" spans="16:39" x14ac:dyDescent="0.3">
      <c r="P594" s="35"/>
      <c r="Q594" s="35"/>
      <c r="S594" s="104">
        <v>12451</v>
      </c>
      <c r="T594" s="35" t="s">
        <v>0</v>
      </c>
      <c r="U594" s="35" t="s">
        <v>0</v>
      </c>
      <c r="V594" s="277">
        <v>0.62</v>
      </c>
      <c r="W594" s="35"/>
      <c r="X594" s="35"/>
      <c r="Y594" s="35"/>
      <c r="Z594" s="111">
        <v>3.1</v>
      </c>
      <c r="AA594" s="111">
        <v>0.27</v>
      </c>
      <c r="AB594" s="35"/>
      <c r="AC594" s="35"/>
      <c r="AE594" s="224">
        <v>37257</v>
      </c>
      <c r="AF594" s="212">
        <v>1.65</v>
      </c>
      <c r="AG594" s="212">
        <v>2.16</v>
      </c>
      <c r="AH594" s="212">
        <v>3.56</v>
      </c>
      <c r="AI594" s="212">
        <v>4.34</v>
      </c>
      <c r="AJ594" s="212">
        <v>5.04</v>
      </c>
      <c r="AK594" s="212">
        <v>5.69</v>
      </c>
      <c r="AL594" s="212">
        <v>4.75</v>
      </c>
      <c r="AM594" s="212"/>
    </row>
    <row r="595" spans="16:39" x14ac:dyDescent="0.3">
      <c r="P595" s="35"/>
      <c r="Q595" s="35"/>
      <c r="S595" s="104">
        <v>12479</v>
      </c>
      <c r="T595" s="35" t="s">
        <v>0</v>
      </c>
      <c r="U595" s="35" t="s">
        <v>0</v>
      </c>
      <c r="V595" s="277">
        <v>0.24</v>
      </c>
      <c r="W595" s="35"/>
      <c r="X595" s="35"/>
      <c r="Y595" s="35"/>
      <c r="Z595" s="111">
        <v>3.07</v>
      </c>
      <c r="AA595" s="111">
        <v>0.25</v>
      </c>
      <c r="AB595" s="35"/>
      <c r="AC595" s="35"/>
      <c r="AE595" s="223">
        <v>37288</v>
      </c>
      <c r="AF595" s="212">
        <v>1.72</v>
      </c>
      <c r="AG595" s="212">
        <v>2.23</v>
      </c>
      <c r="AH595" s="212">
        <v>3.55</v>
      </c>
      <c r="AI595" s="212">
        <v>4.3</v>
      </c>
      <c r="AJ595" s="212">
        <v>4.91</v>
      </c>
      <c r="AK595" s="212">
        <v>5.61</v>
      </c>
      <c r="AL595" s="212">
        <v>4.75</v>
      </c>
      <c r="AM595" s="212"/>
    </row>
    <row r="596" spans="16:39" x14ac:dyDescent="0.3">
      <c r="P596" s="35"/>
      <c r="Q596" s="35"/>
      <c r="S596" s="104">
        <v>12510</v>
      </c>
      <c r="T596" s="35" t="s">
        <v>0</v>
      </c>
      <c r="U596" s="35" t="s">
        <v>0</v>
      </c>
      <c r="V596" s="277">
        <v>0.15</v>
      </c>
      <c r="W596" s="35"/>
      <c r="X596" s="35"/>
      <c r="Y596" s="35"/>
      <c r="Z596" s="111">
        <v>3.01</v>
      </c>
      <c r="AA596" s="111">
        <v>0.23</v>
      </c>
      <c r="AB596" s="35"/>
      <c r="AC596" s="35"/>
      <c r="AE596" s="222">
        <v>37316</v>
      </c>
      <c r="AF596" s="212">
        <v>1.79</v>
      </c>
      <c r="AG596" s="212">
        <v>2.57</v>
      </c>
      <c r="AH596" s="212">
        <v>4.1399999999999997</v>
      </c>
      <c r="AI596" s="212">
        <v>4.74</v>
      </c>
      <c r="AJ596" s="212">
        <v>5.28</v>
      </c>
      <c r="AK596" s="212">
        <v>5.93</v>
      </c>
      <c r="AL596" s="212">
        <v>4.75</v>
      </c>
      <c r="AM596" s="212"/>
    </row>
    <row r="597" spans="16:39" x14ac:dyDescent="0.3">
      <c r="P597" s="35"/>
      <c r="Q597" s="35"/>
      <c r="S597" s="104">
        <v>12540</v>
      </c>
      <c r="T597" s="35" t="s">
        <v>0</v>
      </c>
      <c r="U597" s="35" t="s">
        <v>0</v>
      </c>
      <c r="V597" s="277">
        <v>0.16</v>
      </c>
      <c r="W597" s="35"/>
      <c r="X597" s="35"/>
      <c r="Y597" s="35"/>
      <c r="Z597" s="111">
        <v>2.88</v>
      </c>
      <c r="AA597" s="111">
        <v>0.2</v>
      </c>
      <c r="AB597" s="35"/>
      <c r="AC597" s="35"/>
      <c r="AE597" s="221">
        <v>37347</v>
      </c>
      <c r="AF597" s="212">
        <v>1.71</v>
      </c>
      <c r="AG597" s="212">
        <v>2.48</v>
      </c>
      <c r="AH597" s="212">
        <v>4.01</v>
      </c>
      <c r="AI597" s="212">
        <v>4.6500000000000004</v>
      </c>
      <c r="AJ597" s="212">
        <v>5.21</v>
      </c>
      <c r="AK597" s="212">
        <v>5.85</v>
      </c>
      <c r="AL597" s="212">
        <v>4.75</v>
      </c>
      <c r="AM597" s="212"/>
    </row>
    <row r="598" spans="16:39" x14ac:dyDescent="0.3">
      <c r="P598" s="35"/>
      <c r="Q598" s="35"/>
      <c r="S598" s="104">
        <v>12571</v>
      </c>
      <c r="T598" s="35" t="s">
        <v>0</v>
      </c>
      <c r="U598" s="35" t="s">
        <v>0</v>
      </c>
      <c r="V598" s="277">
        <v>0.15</v>
      </c>
      <c r="W598" s="35"/>
      <c r="X598" s="35"/>
      <c r="Y598" s="35"/>
      <c r="Z598" s="111">
        <v>2.79</v>
      </c>
      <c r="AA598" s="111">
        <v>0.19</v>
      </c>
      <c r="AB598" s="35"/>
      <c r="AC598" s="35"/>
      <c r="AE598" s="220">
        <v>37377</v>
      </c>
      <c r="AF598" s="212">
        <v>1.73</v>
      </c>
      <c r="AG598" s="212">
        <v>2.35</v>
      </c>
      <c r="AH598" s="212">
        <v>3.8</v>
      </c>
      <c r="AI598" s="212">
        <v>4.49</v>
      </c>
      <c r="AJ598" s="212">
        <v>5.16</v>
      </c>
      <c r="AK598" s="212">
        <v>5.81</v>
      </c>
      <c r="AL598" s="212">
        <v>4.75</v>
      </c>
      <c r="AM598" s="212"/>
    </row>
    <row r="599" spans="16:39" x14ac:dyDescent="0.3">
      <c r="P599" s="35"/>
      <c r="Q599" s="35"/>
      <c r="S599" s="104">
        <v>12601</v>
      </c>
      <c r="T599" s="35" t="s">
        <v>0</v>
      </c>
      <c r="U599" s="35" t="s">
        <v>0</v>
      </c>
      <c r="V599" s="277">
        <v>0.15</v>
      </c>
      <c r="W599" s="35"/>
      <c r="X599" s="35"/>
      <c r="Y599" s="35"/>
      <c r="Z599" s="111">
        <v>2.77</v>
      </c>
      <c r="AA599" s="111">
        <v>0.15</v>
      </c>
      <c r="AB599" s="35"/>
      <c r="AC599" s="35"/>
      <c r="AE599" s="219">
        <v>37408</v>
      </c>
      <c r="AF599" s="212">
        <v>1.7</v>
      </c>
      <c r="AG599" s="212">
        <v>2.2000000000000002</v>
      </c>
      <c r="AH599" s="212">
        <v>3.49</v>
      </c>
      <c r="AI599" s="212">
        <v>4.1900000000000004</v>
      </c>
      <c r="AJ599" s="212">
        <v>4.93</v>
      </c>
      <c r="AK599" s="212">
        <v>5.65</v>
      </c>
      <c r="AL599" s="212">
        <v>4.75</v>
      </c>
      <c r="AM599" s="212"/>
    </row>
    <row r="600" spans="16:39" x14ac:dyDescent="0.3">
      <c r="P600" s="35"/>
      <c r="Q600" s="35"/>
      <c r="S600" s="104">
        <v>12632</v>
      </c>
      <c r="T600" s="35" t="s">
        <v>0</v>
      </c>
      <c r="U600" s="35" t="s">
        <v>0</v>
      </c>
      <c r="V600" s="277">
        <v>0.19</v>
      </c>
      <c r="W600" s="35"/>
      <c r="X600" s="35"/>
      <c r="Y600" s="35"/>
      <c r="Z600" s="111">
        <v>2.74</v>
      </c>
      <c r="AA600" s="111">
        <v>0.15</v>
      </c>
      <c r="AB600" s="35"/>
      <c r="AC600" s="35"/>
      <c r="AE600" s="218">
        <v>37438</v>
      </c>
      <c r="AF600" s="212">
        <v>1.68</v>
      </c>
      <c r="AG600" s="212">
        <v>1.96</v>
      </c>
      <c r="AH600" s="212">
        <v>3.01</v>
      </c>
      <c r="AI600" s="212">
        <v>3.81</v>
      </c>
      <c r="AJ600" s="212">
        <v>4.6500000000000004</v>
      </c>
      <c r="AK600" s="212">
        <v>5.51</v>
      </c>
      <c r="AL600" s="212">
        <v>4.75</v>
      </c>
      <c r="AM600" s="212"/>
    </row>
    <row r="601" spans="16:39" x14ac:dyDescent="0.3">
      <c r="P601" s="35"/>
      <c r="Q601" s="35"/>
      <c r="S601" s="104">
        <v>12663</v>
      </c>
      <c r="T601" s="35" t="s">
        <v>0</v>
      </c>
      <c r="U601" s="35" t="s">
        <v>0</v>
      </c>
      <c r="V601" s="277">
        <v>0.21</v>
      </c>
      <c r="W601" s="35"/>
      <c r="X601" s="35"/>
      <c r="Y601" s="35"/>
      <c r="Z601" s="111">
        <v>2.72</v>
      </c>
      <c r="AA601" s="111">
        <v>0.15</v>
      </c>
      <c r="AB601" s="35"/>
      <c r="AC601" s="35"/>
      <c r="AE601" s="217">
        <v>37469</v>
      </c>
      <c r="AF601" s="212">
        <v>1.62</v>
      </c>
      <c r="AG601" s="212">
        <v>1.76</v>
      </c>
      <c r="AH601" s="212">
        <v>2.52</v>
      </c>
      <c r="AI601" s="212">
        <v>3.29</v>
      </c>
      <c r="AJ601" s="212">
        <v>4.26</v>
      </c>
      <c r="AK601" s="212">
        <v>5.19</v>
      </c>
      <c r="AL601" s="212">
        <v>4.75</v>
      </c>
      <c r="AM601" s="212"/>
    </row>
    <row r="602" spans="16:39" x14ac:dyDescent="0.3">
      <c r="P602" s="35"/>
      <c r="Q602" s="35"/>
      <c r="S602" s="104">
        <v>12693</v>
      </c>
      <c r="T602" s="35" t="s">
        <v>0</v>
      </c>
      <c r="U602" s="35" t="s">
        <v>0</v>
      </c>
      <c r="V602" s="277">
        <v>0.27</v>
      </c>
      <c r="W602" s="35"/>
      <c r="X602" s="35"/>
      <c r="Y602" s="35"/>
      <c r="Z602" s="111">
        <v>2.72</v>
      </c>
      <c r="AA602" s="111">
        <v>0.15</v>
      </c>
      <c r="AB602" s="35"/>
      <c r="AC602" s="35"/>
      <c r="AE602" s="216">
        <v>37500</v>
      </c>
      <c r="AF602" s="212">
        <v>1.63</v>
      </c>
      <c r="AG602" s="212">
        <v>1.72</v>
      </c>
      <c r="AH602" s="212">
        <v>2.3199999999999998</v>
      </c>
      <c r="AI602" s="212">
        <v>2.94</v>
      </c>
      <c r="AJ602" s="212">
        <v>3.87</v>
      </c>
      <c r="AK602" s="212">
        <v>4.87</v>
      </c>
      <c r="AL602" s="212">
        <v>4.75</v>
      </c>
      <c r="AM602" s="212"/>
    </row>
    <row r="603" spans="16:39" x14ac:dyDescent="0.3">
      <c r="P603" s="35"/>
      <c r="Q603" s="35"/>
      <c r="S603" s="104">
        <v>12724</v>
      </c>
      <c r="T603" s="35" t="s">
        <v>0</v>
      </c>
      <c r="U603" s="35" t="s">
        <v>0</v>
      </c>
      <c r="V603" s="277">
        <v>0.25</v>
      </c>
      <c r="W603" s="35"/>
      <c r="X603" s="35"/>
      <c r="Y603" s="35"/>
      <c r="Z603" s="111">
        <v>2.69</v>
      </c>
      <c r="AA603" s="111">
        <v>0.15</v>
      </c>
      <c r="AB603" s="35"/>
      <c r="AC603" s="35"/>
      <c r="AE603" s="215">
        <v>37530</v>
      </c>
      <c r="AF603" s="212">
        <v>1.58</v>
      </c>
      <c r="AG603" s="212">
        <v>1.65</v>
      </c>
      <c r="AH603" s="212">
        <v>2.25</v>
      </c>
      <c r="AI603" s="212">
        <v>2.95</v>
      </c>
      <c r="AJ603" s="212">
        <v>3.94</v>
      </c>
      <c r="AK603" s="212">
        <v>5</v>
      </c>
      <c r="AL603" s="212">
        <v>4.75</v>
      </c>
      <c r="AM603" s="212"/>
    </row>
    <row r="604" spans="16:39" x14ac:dyDescent="0.3">
      <c r="P604" s="35"/>
      <c r="Q604" s="35"/>
      <c r="S604" s="104">
        <v>12754</v>
      </c>
      <c r="T604" s="35" t="s">
        <v>0</v>
      </c>
      <c r="U604" s="35" t="s">
        <v>0</v>
      </c>
      <c r="V604" s="277">
        <v>0.23</v>
      </c>
      <c r="W604" s="35"/>
      <c r="X604" s="35"/>
      <c r="Y604" s="35"/>
      <c r="Z604" s="111">
        <v>2.76</v>
      </c>
      <c r="AA604" s="111">
        <v>0.16</v>
      </c>
      <c r="AB604" s="35"/>
      <c r="AC604" s="35"/>
      <c r="AE604" s="214">
        <v>37561</v>
      </c>
      <c r="AF604" s="212">
        <v>1.23</v>
      </c>
      <c r="AG604" s="212">
        <v>1.49</v>
      </c>
      <c r="AH604" s="212">
        <v>2.3199999999999998</v>
      </c>
      <c r="AI604" s="212">
        <v>3.05</v>
      </c>
      <c r="AJ604" s="212">
        <v>4.05</v>
      </c>
      <c r="AK604" s="212">
        <v>5.04</v>
      </c>
      <c r="AL604" s="212">
        <v>4.3499999999999996</v>
      </c>
      <c r="AM604" s="212"/>
    </row>
    <row r="605" spans="16:39" x14ac:dyDescent="0.3">
      <c r="P605" s="35"/>
      <c r="Q605" s="35"/>
      <c r="S605" s="104">
        <v>12785</v>
      </c>
      <c r="T605" s="35" t="s">
        <v>0</v>
      </c>
      <c r="U605" s="35" t="s">
        <v>0</v>
      </c>
      <c r="V605" s="277">
        <v>0.2</v>
      </c>
      <c r="W605" s="35"/>
      <c r="X605" s="35"/>
      <c r="Y605" s="35"/>
      <c r="Z605" s="111">
        <v>2.85</v>
      </c>
      <c r="AA605" s="111">
        <v>0.2</v>
      </c>
      <c r="AB605" s="35"/>
      <c r="AC605" s="35"/>
      <c r="AE605" s="213">
        <v>37591</v>
      </c>
      <c r="AF605" s="212">
        <v>1.19</v>
      </c>
      <c r="AG605" s="212">
        <v>1.45</v>
      </c>
      <c r="AH605" s="212">
        <v>2.23</v>
      </c>
      <c r="AI605" s="212">
        <v>3.03</v>
      </c>
      <c r="AJ605" s="212">
        <v>4.03</v>
      </c>
      <c r="AK605" s="212">
        <v>5.01</v>
      </c>
      <c r="AL605" s="212">
        <v>4.25</v>
      </c>
      <c r="AM605" s="212"/>
    </row>
    <row r="606" spans="16:39" x14ac:dyDescent="0.3">
      <c r="P606" s="35"/>
      <c r="Q606" s="35"/>
      <c r="S606" s="104">
        <v>12816</v>
      </c>
      <c r="T606" s="35" t="s">
        <v>0</v>
      </c>
      <c r="U606" s="35" t="s">
        <v>0</v>
      </c>
      <c r="V606" s="277">
        <v>0.19</v>
      </c>
      <c r="W606" s="35"/>
      <c r="X606" s="35"/>
      <c r="Y606" s="35"/>
      <c r="Z606" s="111">
        <v>2.85</v>
      </c>
      <c r="AA606" s="111">
        <v>0.2</v>
      </c>
      <c r="AB606" s="35"/>
      <c r="AC606" s="35"/>
      <c r="AE606" s="224">
        <v>37622</v>
      </c>
      <c r="AF606" s="212">
        <v>1.17</v>
      </c>
      <c r="AG606" s="212">
        <v>1.36</v>
      </c>
      <c r="AH606" s="212">
        <v>2.1800000000000002</v>
      </c>
      <c r="AI606" s="212">
        <v>3.05</v>
      </c>
      <c r="AJ606" s="212">
        <v>4.05</v>
      </c>
      <c r="AK606" s="212">
        <v>5.0199999999999996</v>
      </c>
      <c r="AL606" s="212">
        <v>4.25</v>
      </c>
      <c r="AM606" s="212"/>
    </row>
    <row r="607" spans="16:39" x14ac:dyDescent="0.3">
      <c r="P607" s="35"/>
      <c r="Q607" s="35"/>
      <c r="S607" s="104">
        <v>12844</v>
      </c>
      <c r="T607" s="35" t="s">
        <v>0</v>
      </c>
      <c r="U607" s="35" t="s">
        <v>0</v>
      </c>
      <c r="V607" s="277">
        <v>0.15</v>
      </c>
      <c r="W607" s="35"/>
      <c r="X607" s="35"/>
      <c r="Y607" s="35"/>
      <c r="Z607" s="111">
        <v>2.83</v>
      </c>
      <c r="AA607" s="111">
        <v>0.16</v>
      </c>
      <c r="AB607" s="35"/>
      <c r="AC607" s="35"/>
      <c r="AE607" s="223">
        <v>37653</v>
      </c>
      <c r="AF607" s="212">
        <v>1.17</v>
      </c>
      <c r="AG607" s="212">
        <v>1.3</v>
      </c>
      <c r="AH607" s="212">
        <v>2.0499999999999998</v>
      </c>
      <c r="AI607" s="212">
        <v>2.9</v>
      </c>
      <c r="AJ607" s="212">
        <v>3.9</v>
      </c>
      <c r="AK607" s="212">
        <v>4.87</v>
      </c>
      <c r="AL607" s="212">
        <v>4.25</v>
      </c>
      <c r="AM607" s="212"/>
    </row>
    <row r="608" spans="16:39" x14ac:dyDescent="0.3">
      <c r="P608" s="35"/>
      <c r="Q608" s="35"/>
      <c r="S608" s="104">
        <v>12875</v>
      </c>
      <c r="T608" s="35" t="s">
        <v>0</v>
      </c>
      <c r="U608" s="35" t="s">
        <v>0</v>
      </c>
      <c r="V608" s="277">
        <v>0.15</v>
      </c>
      <c r="W608" s="35"/>
      <c r="X608" s="35"/>
      <c r="Y608" s="35"/>
      <c r="Z608" s="111">
        <v>2.84</v>
      </c>
      <c r="AA608" s="111">
        <v>0.15</v>
      </c>
      <c r="AB608" s="35"/>
      <c r="AC608" s="35"/>
      <c r="AE608" s="222">
        <v>37681</v>
      </c>
      <c r="AF608" s="212">
        <v>1.1299999999999999</v>
      </c>
      <c r="AG608" s="212">
        <v>1.24</v>
      </c>
      <c r="AH608" s="212">
        <v>1.98</v>
      </c>
      <c r="AI608" s="212">
        <v>2.78</v>
      </c>
      <c r="AJ608" s="212">
        <v>3.81</v>
      </c>
      <c r="AK608" s="212">
        <v>4.82</v>
      </c>
      <c r="AL608" s="212">
        <v>4.25</v>
      </c>
      <c r="AM608" s="212"/>
    </row>
    <row r="609" spans="16:39" x14ac:dyDescent="0.3">
      <c r="P609" s="35"/>
      <c r="Q609" s="35"/>
      <c r="S609" s="104">
        <v>12905</v>
      </c>
      <c r="T609" s="35" t="s">
        <v>0</v>
      </c>
      <c r="U609" s="35" t="s">
        <v>0</v>
      </c>
      <c r="V609" s="277">
        <v>0.15</v>
      </c>
      <c r="W609" s="35"/>
      <c r="X609" s="35"/>
      <c r="Y609" s="35"/>
      <c r="Z609" s="111">
        <v>2.81</v>
      </c>
      <c r="AA609" s="111">
        <v>0.2</v>
      </c>
      <c r="AB609" s="35"/>
      <c r="AC609" s="35"/>
      <c r="AE609" s="221">
        <v>37712</v>
      </c>
      <c r="AF609" s="212">
        <v>1.1299999999999999</v>
      </c>
      <c r="AG609" s="212">
        <v>1.27</v>
      </c>
      <c r="AH609" s="212">
        <v>2.06</v>
      </c>
      <c r="AI609" s="212">
        <v>2.93</v>
      </c>
      <c r="AJ609" s="212">
        <v>3.96</v>
      </c>
      <c r="AK609" s="212">
        <v>4.91</v>
      </c>
      <c r="AL609" s="212">
        <v>4.25</v>
      </c>
      <c r="AM609" s="212"/>
    </row>
    <row r="610" spans="16:39" x14ac:dyDescent="0.3">
      <c r="P610" s="35"/>
      <c r="Q610" s="35"/>
      <c r="S610" s="104">
        <v>12936</v>
      </c>
      <c r="T610" s="35" t="s">
        <v>0</v>
      </c>
      <c r="U610" s="35" t="s">
        <v>0</v>
      </c>
      <c r="V610" s="277">
        <v>0.15</v>
      </c>
      <c r="W610" s="35"/>
      <c r="X610" s="35"/>
      <c r="Y610" s="35"/>
      <c r="Z610" s="111">
        <v>2.78</v>
      </c>
      <c r="AA610" s="111">
        <v>0.2</v>
      </c>
      <c r="AB610" s="35"/>
      <c r="AC610" s="35"/>
      <c r="AE610" s="220">
        <v>37742</v>
      </c>
      <c r="AF610" s="212">
        <v>1.07</v>
      </c>
      <c r="AG610" s="212">
        <v>1.18</v>
      </c>
      <c r="AH610" s="212">
        <v>1.75</v>
      </c>
      <c r="AI610" s="212">
        <v>2.52</v>
      </c>
      <c r="AJ610" s="212">
        <v>3.57</v>
      </c>
      <c r="AK610" s="212">
        <v>4.5199999999999996</v>
      </c>
      <c r="AL610" s="212">
        <v>4.25</v>
      </c>
      <c r="AM610" s="212"/>
    </row>
    <row r="611" spans="16:39" x14ac:dyDescent="0.3">
      <c r="P611" s="35"/>
      <c r="Q611" s="35"/>
      <c r="S611" s="104">
        <v>12966</v>
      </c>
      <c r="T611" s="35" t="s">
        <v>0</v>
      </c>
      <c r="U611" s="35" t="s">
        <v>0</v>
      </c>
      <c r="V611" s="277">
        <v>0.15</v>
      </c>
      <c r="W611" s="35"/>
      <c r="X611" s="35"/>
      <c r="Y611" s="35"/>
      <c r="Z611" s="111">
        <v>2.73</v>
      </c>
      <c r="AA611" s="111">
        <v>0.2</v>
      </c>
      <c r="AB611" s="35"/>
      <c r="AC611" s="35"/>
      <c r="AE611" s="219">
        <v>37773</v>
      </c>
      <c r="AF611" s="212">
        <v>0.92</v>
      </c>
      <c r="AG611" s="212">
        <v>1.01</v>
      </c>
      <c r="AH611" s="212">
        <v>1.51</v>
      </c>
      <c r="AI611" s="212">
        <v>2.27</v>
      </c>
      <c r="AJ611" s="212">
        <v>3.33</v>
      </c>
      <c r="AK611" s="212">
        <v>4.34</v>
      </c>
      <c r="AL611" s="212">
        <v>4.22</v>
      </c>
      <c r="AM611" s="212"/>
    </row>
    <row r="612" spans="16:39" x14ac:dyDescent="0.3">
      <c r="P612" s="35"/>
      <c r="Q612" s="35"/>
      <c r="S612" s="104">
        <v>12997</v>
      </c>
      <c r="T612" s="35" t="s">
        <v>0</v>
      </c>
      <c r="U612" s="35" t="s">
        <v>0</v>
      </c>
      <c r="V612" s="277">
        <v>0.16</v>
      </c>
      <c r="W612" s="35"/>
      <c r="X612" s="35"/>
      <c r="Y612" s="35"/>
      <c r="Z612" s="111">
        <v>2.7</v>
      </c>
      <c r="AA612" s="111">
        <v>0.2</v>
      </c>
      <c r="AB612" s="35"/>
      <c r="AC612" s="35"/>
      <c r="AE612" s="218">
        <v>37803</v>
      </c>
      <c r="AF612" s="212">
        <v>0.9</v>
      </c>
      <c r="AG612" s="212">
        <v>1.1200000000000001</v>
      </c>
      <c r="AH612" s="212">
        <v>1.93</v>
      </c>
      <c r="AI612" s="212">
        <v>2.87</v>
      </c>
      <c r="AJ612" s="212">
        <v>3.98</v>
      </c>
      <c r="AK612" s="212">
        <v>4.92</v>
      </c>
      <c r="AL612" s="212">
        <v>4</v>
      </c>
      <c r="AM612" s="212"/>
    </row>
    <row r="613" spans="16:39" x14ac:dyDescent="0.3">
      <c r="P613" s="35"/>
      <c r="Q613" s="35"/>
      <c r="S613" s="104">
        <v>13028</v>
      </c>
      <c r="T613" s="35" t="s">
        <v>0</v>
      </c>
      <c r="U613" s="35" t="s">
        <v>0</v>
      </c>
      <c r="V613" s="277">
        <v>0.2</v>
      </c>
      <c r="W613" s="35"/>
      <c r="X613" s="35"/>
      <c r="Y613" s="35"/>
      <c r="Z613" s="111">
        <v>2.68</v>
      </c>
      <c r="AA613" s="111">
        <v>0.2</v>
      </c>
      <c r="AB613" s="35"/>
      <c r="AC613" s="35"/>
      <c r="AE613" s="217">
        <v>37834</v>
      </c>
      <c r="AF613" s="212">
        <v>0.95</v>
      </c>
      <c r="AG613" s="212">
        <v>1.31</v>
      </c>
      <c r="AH613" s="212">
        <v>2.44</v>
      </c>
      <c r="AI613" s="212">
        <v>3.37</v>
      </c>
      <c r="AJ613" s="212">
        <v>4.45</v>
      </c>
      <c r="AK613" s="212">
        <v>5.39</v>
      </c>
      <c r="AL613" s="212">
        <v>4</v>
      </c>
      <c r="AM613" s="212"/>
    </row>
    <row r="614" spans="16:39" x14ac:dyDescent="0.3">
      <c r="P614" s="35"/>
      <c r="Q614" s="35"/>
      <c r="S614" s="104">
        <v>13058</v>
      </c>
      <c r="T614" s="35" t="s">
        <v>0</v>
      </c>
      <c r="U614" s="35" t="s">
        <v>0</v>
      </c>
      <c r="V614" s="277">
        <v>0.2</v>
      </c>
      <c r="W614" s="35"/>
      <c r="X614" s="35"/>
      <c r="Y614" s="35"/>
      <c r="Z614" s="111">
        <v>2.69</v>
      </c>
      <c r="AA614" s="111">
        <v>0.2</v>
      </c>
      <c r="AB614" s="35"/>
      <c r="AC614" s="35"/>
      <c r="AE614" s="216">
        <v>37865</v>
      </c>
      <c r="AF614" s="212">
        <v>0.94</v>
      </c>
      <c r="AG614" s="212">
        <v>1.24</v>
      </c>
      <c r="AH614" s="212">
        <v>2.23</v>
      </c>
      <c r="AI614" s="212">
        <v>3.18</v>
      </c>
      <c r="AJ614" s="212">
        <v>4.2699999999999996</v>
      </c>
      <c r="AK614" s="212">
        <v>5.21</v>
      </c>
      <c r="AL614" s="212">
        <v>4</v>
      </c>
      <c r="AM614" s="212"/>
    </row>
    <row r="615" spans="16:39" x14ac:dyDescent="0.3">
      <c r="P615" s="35"/>
      <c r="Q615" s="35"/>
      <c r="S615" s="104">
        <v>13089</v>
      </c>
      <c r="T615" s="35" t="s">
        <v>0</v>
      </c>
      <c r="U615" s="35" t="s">
        <v>0</v>
      </c>
      <c r="V615" s="277">
        <v>0.16</v>
      </c>
      <c r="W615" s="35"/>
      <c r="X615" s="35"/>
      <c r="Y615" s="35"/>
      <c r="Z615" s="111">
        <v>2.68</v>
      </c>
      <c r="AA615" s="111">
        <v>0.15</v>
      </c>
      <c r="AB615" s="35"/>
      <c r="AC615" s="35"/>
      <c r="AE615" s="215">
        <v>37895</v>
      </c>
      <c r="AF615" s="212">
        <v>0.92</v>
      </c>
      <c r="AG615" s="212">
        <v>1.25</v>
      </c>
      <c r="AH615" s="212">
        <v>2.2599999999999998</v>
      </c>
      <c r="AI615" s="212">
        <v>3.19</v>
      </c>
      <c r="AJ615" s="212">
        <v>4.29</v>
      </c>
      <c r="AK615" s="212">
        <v>5.21</v>
      </c>
      <c r="AL615" s="212">
        <v>4</v>
      </c>
      <c r="AM615" s="212"/>
    </row>
    <row r="616" spans="16:39" x14ac:dyDescent="0.3">
      <c r="P616" s="35"/>
      <c r="Q616" s="35"/>
      <c r="S616" s="104">
        <v>13119</v>
      </c>
      <c r="T616" s="35" t="s">
        <v>0</v>
      </c>
      <c r="U616" s="35" t="s">
        <v>0</v>
      </c>
      <c r="V616" s="277">
        <v>0.15</v>
      </c>
      <c r="W616" s="35"/>
      <c r="X616" s="35"/>
      <c r="Y616" s="35"/>
      <c r="Z616" s="111">
        <v>2.64</v>
      </c>
      <c r="AA616" s="111">
        <v>0.2</v>
      </c>
      <c r="AB616" s="35"/>
      <c r="AC616" s="35"/>
      <c r="AE616" s="214">
        <v>37926</v>
      </c>
      <c r="AF616" s="212">
        <v>0.93</v>
      </c>
      <c r="AG616" s="212">
        <v>1.34</v>
      </c>
      <c r="AH616" s="212">
        <v>2.4500000000000002</v>
      </c>
      <c r="AI616" s="212">
        <v>3.29</v>
      </c>
      <c r="AJ616" s="212">
        <v>4.3</v>
      </c>
      <c r="AK616" s="212">
        <v>5.17</v>
      </c>
      <c r="AL616" s="212">
        <v>4</v>
      </c>
      <c r="AM616" s="212"/>
    </row>
    <row r="617" spans="16:39" x14ac:dyDescent="0.3">
      <c r="P617" s="35"/>
      <c r="Q617" s="35"/>
      <c r="S617" s="104">
        <v>13150</v>
      </c>
      <c r="T617" s="35" t="s">
        <v>0</v>
      </c>
      <c r="U617" s="35" t="s">
        <v>0</v>
      </c>
      <c r="V617" s="277">
        <v>0.2</v>
      </c>
      <c r="W617" s="35"/>
      <c r="X617" s="35"/>
      <c r="Y617" s="35"/>
      <c r="Z617" s="111">
        <v>2.65</v>
      </c>
      <c r="AA617" s="111">
        <v>0.16</v>
      </c>
      <c r="AB617" s="35"/>
      <c r="AC617" s="35"/>
      <c r="AE617" s="213">
        <v>37956</v>
      </c>
      <c r="AF617" s="212">
        <v>0.9</v>
      </c>
      <c r="AG617" s="212">
        <v>1.31</v>
      </c>
      <c r="AH617" s="212">
        <v>2.44</v>
      </c>
      <c r="AI617" s="212">
        <v>3.27</v>
      </c>
      <c r="AJ617" s="212">
        <v>4.2699999999999996</v>
      </c>
      <c r="AK617" s="212">
        <v>5.1100000000000003</v>
      </c>
      <c r="AL617" s="212">
        <v>4</v>
      </c>
      <c r="AM617" s="212"/>
    </row>
    <row r="618" spans="16:39" x14ac:dyDescent="0.3">
      <c r="P618" s="35"/>
      <c r="Q618" s="35"/>
      <c r="S618" s="104">
        <v>13181</v>
      </c>
      <c r="T618" s="35" t="s">
        <v>0</v>
      </c>
      <c r="U618" s="35" t="s">
        <v>0</v>
      </c>
      <c r="V618" s="277">
        <v>0.2</v>
      </c>
      <c r="W618" s="35"/>
      <c r="X618" s="35"/>
      <c r="Y618" s="35"/>
      <c r="Z618" s="111">
        <v>2.68</v>
      </c>
      <c r="AA618" s="111">
        <v>0.13</v>
      </c>
      <c r="AB618" s="35"/>
      <c r="AC618" s="35"/>
      <c r="AE618" s="224">
        <v>37987</v>
      </c>
      <c r="AF618" s="212">
        <v>0.88</v>
      </c>
      <c r="AG618" s="212">
        <v>1.24</v>
      </c>
      <c r="AH618" s="212">
        <v>2.27</v>
      </c>
      <c r="AI618" s="212">
        <v>3.12</v>
      </c>
      <c r="AJ618" s="212">
        <v>4.1500000000000004</v>
      </c>
      <c r="AK618" s="212">
        <v>5.01</v>
      </c>
      <c r="AL618" s="212">
        <v>4</v>
      </c>
      <c r="AM618" s="212"/>
    </row>
    <row r="619" spans="16:39" x14ac:dyDescent="0.3">
      <c r="P619" s="35"/>
      <c r="Q619" s="35"/>
      <c r="S619" s="104">
        <v>13210</v>
      </c>
      <c r="T619" s="35" t="s">
        <v>0</v>
      </c>
      <c r="U619" s="35" t="s">
        <v>0</v>
      </c>
      <c r="V619" s="277">
        <v>0.2</v>
      </c>
      <c r="W619" s="35"/>
      <c r="X619" s="35"/>
      <c r="Y619" s="35"/>
      <c r="Z619" s="111">
        <v>2.6</v>
      </c>
      <c r="AA619" s="111">
        <v>0.11</v>
      </c>
      <c r="AB619" s="35"/>
      <c r="AC619" s="35"/>
      <c r="AE619" s="223">
        <v>38018</v>
      </c>
      <c r="AF619" s="212">
        <v>0.93</v>
      </c>
      <c r="AG619" s="212">
        <v>1.24</v>
      </c>
      <c r="AH619" s="212">
        <v>2.25</v>
      </c>
      <c r="AI619" s="212">
        <v>3.07</v>
      </c>
      <c r="AJ619" s="212">
        <v>4.08</v>
      </c>
      <c r="AK619" s="212">
        <v>4.9400000000000004</v>
      </c>
      <c r="AL619" s="212">
        <v>4</v>
      </c>
      <c r="AM619" s="212"/>
    </row>
    <row r="620" spans="16:39" x14ac:dyDescent="0.3">
      <c r="P620" s="35"/>
      <c r="Q620" s="35"/>
      <c r="S620" s="104">
        <v>13241</v>
      </c>
      <c r="T620" s="35" t="s">
        <v>0</v>
      </c>
      <c r="U620" s="35" t="s">
        <v>0</v>
      </c>
      <c r="V620" s="277">
        <v>0.2</v>
      </c>
      <c r="W620" s="35"/>
      <c r="X620" s="35"/>
      <c r="Y620" s="35"/>
      <c r="Z620" s="111">
        <v>2.59</v>
      </c>
      <c r="AA620" s="111">
        <v>0.12</v>
      </c>
      <c r="AB620" s="35"/>
      <c r="AC620" s="35"/>
      <c r="AE620" s="222">
        <v>38047</v>
      </c>
      <c r="AF620" s="212">
        <v>0.94</v>
      </c>
      <c r="AG620" s="212">
        <v>1.19</v>
      </c>
      <c r="AH620" s="212">
        <v>2</v>
      </c>
      <c r="AI620" s="212">
        <v>2.79</v>
      </c>
      <c r="AJ620" s="212">
        <v>3.83</v>
      </c>
      <c r="AK620" s="212">
        <v>4.72</v>
      </c>
      <c r="AL620" s="212">
        <v>4</v>
      </c>
      <c r="AM620" s="212"/>
    </row>
    <row r="621" spans="16:39" x14ac:dyDescent="0.3">
      <c r="P621" s="35"/>
      <c r="Q621" s="35"/>
      <c r="S621" s="104">
        <v>13271</v>
      </c>
      <c r="T621" s="35" t="s">
        <v>0</v>
      </c>
      <c r="U621" s="35" t="s">
        <v>0</v>
      </c>
      <c r="V621" s="277">
        <v>0.2</v>
      </c>
      <c r="W621" s="35"/>
      <c r="X621" s="35"/>
      <c r="Y621" s="35"/>
      <c r="Z621" s="111">
        <v>2.57</v>
      </c>
      <c r="AA621" s="111">
        <v>0.17</v>
      </c>
      <c r="AB621" s="35"/>
      <c r="AC621" s="35"/>
      <c r="AE621" s="221">
        <v>38078</v>
      </c>
      <c r="AF621" s="212">
        <v>0.94</v>
      </c>
      <c r="AG621" s="212">
        <v>1.43</v>
      </c>
      <c r="AH621" s="212">
        <v>2.57</v>
      </c>
      <c r="AI621" s="212">
        <v>3.39</v>
      </c>
      <c r="AJ621" s="212">
        <v>4.3499999999999996</v>
      </c>
      <c r="AK621" s="212">
        <v>5.16</v>
      </c>
      <c r="AL621" s="212">
        <v>4</v>
      </c>
      <c r="AM621" s="212"/>
    </row>
    <row r="622" spans="16:39" x14ac:dyDescent="0.3">
      <c r="P622" s="35"/>
      <c r="Q622" s="35"/>
      <c r="S622" s="104">
        <v>13302</v>
      </c>
      <c r="T622" s="35" t="s">
        <v>0</v>
      </c>
      <c r="U622" s="35" t="s">
        <v>0</v>
      </c>
      <c r="V622" s="277">
        <v>0.2</v>
      </c>
      <c r="W622" s="35"/>
      <c r="X622" s="35"/>
      <c r="Y622" s="35"/>
      <c r="Z622" s="111">
        <v>2.54</v>
      </c>
      <c r="AA622" s="111">
        <v>0.15</v>
      </c>
      <c r="AB622" s="35"/>
      <c r="AC622" s="35"/>
      <c r="AE622" s="220">
        <v>38108</v>
      </c>
      <c r="AF622" s="212">
        <v>1.02</v>
      </c>
      <c r="AG622" s="212">
        <v>1.78</v>
      </c>
      <c r="AH622" s="212">
        <v>3.1</v>
      </c>
      <c r="AI622" s="212">
        <v>3.85</v>
      </c>
      <c r="AJ622" s="212">
        <v>4.72</v>
      </c>
      <c r="AK622" s="212">
        <v>5.46</v>
      </c>
      <c r="AL622" s="212">
        <v>4</v>
      </c>
      <c r="AM622" s="212"/>
    </row>
    <row r="623" spans="16:39" x14ac:dyDescent="0.3">
      <c r="P623" s="35"/>
      <c r="Q623" s="35"/>
      <c r="S623" s="104">
        <v>13332</v>
      </c>
      <c r="T623" s="35" t="s">
        <v>0</v>
      </c>
      <c r="U623" s="35" t="s">
        <v>0</v>
      </c>
      <c r="V623" s="277">
        <v>0.15</v>
      </c>
      <c r="W623" s="35"/>
      <c r="X623" s="35"/>
      <c r="Y623" s="35"/>
      <c r="Z623" s="111">
        <v>2.66</v>
      </c>
      <c r="AA623" s="111">
        <v>0.38</v>
      </c>
      <c r="AB623" s="35"/>
      <c r="AC623" s="35"/>
      <c r="AE623" s="219">
        <v>38139</v>
      </c>
      <c r="AF623" s="212">
        <v>1.27</v>
      </c>
      <c r="AG623" s="212">
        <v>2.12</v>
      </c>
      <c r="AH623" s="212">
        <v>3.26</v>
      </c>
      <c r="AI623" s="212">
        <v>3.93</v>
      </c>
      <c r="AJ623" s="212">
        <v>4.7300000000000004</v>
      </c>
      <c r="AK623" s="212">
        <v>5.45</v>
      </c>
      <c r="AL623" s="212">
        <v>4.01</v>
      </c>
      <c r="AM623" s="212"/>
    </row>
    <row r="624" spans="16:39" x14ac:dyDescent="0.3">
      <c r="P624" s="35"/>
      <c r="Q624" s="35"/>
      <c r="S624" s="104">
        <v>13363</v>
      </c>
      <c r="T624" s="35" t="s">
        <v>0</v>
      </c>
      <c r="U624" s="35" t="s">
        <v>0</v>
      </c>
      <c r="V624" s="277">
        <v>0.2</v>
      </c>
      <c r="W624" s="35"/>
      <c r="X624" s="35"/>
      <c r="Y624" s="35"/>
      <c r="Z624" s="111">
        <v>2.83</v>
      </c>
      <c r="AA624" s="111">
        <v>0.56000000000000005</v>
      </c>
      <c r="AB624" s="35"/>
      <c r="AC624" s="35"/>
      <c r="AE624" s="218">
        <v>38169</v>
      </c>
      <c r="AF624" s="212">
        <v>1.33</v>
      </c>
      <c r="AG624" s="212">
        <v>2.1</v>
      </c>
      <c r="AH624" s="212">
        <v>3.05</v>
      </c>
      <c r="AI624" s="212">
        <v>3.69</v>
      </c>
      <c r="AJ624" s="212">
        <v>4.5</v>
      </c>
      <c r="AK624" s="212">
        <v>5.24</v>
      </c>
      <c r="AL624" s="212">
        <v>4.25</v>
      </c>
      <c r="AM624" s="212"/>
    </row>
    <row r="625" spans="16:39" x14ac:dyDescent="0.3">
      <c r="P625" s="35"/>
      <c r="Q625" s="35"/>
      <c r="S625" s="104">
        <v>13394</v>
      </c>
      <c r="T625" s="35" t="s">
        <v>0</v>
      </c>
      <c r="U625" s="35" t="s">
        <v>0</v>
      </c>
      <c r="V625" s="277">
        <v>0.16</v>
      </c>
      <c r="W625" s="35"/>
      <c r="X625" s="35"/>
      <c r="Y625" s="35"/>
      <c r="Z625" s="111">
        <v>2.8</v>
      </c>
      <c r="AA625" s="111">
        <v>0.41</v>
      </c>
      <c r="AB625" s="35"/>
      <c r="AC625" s="35"/>
      <c r="AE625" s="217">
        <v>38200</v>
      </c>
      <c r="AF625" s="212">
        <v>1.48</v>
      </c>
      <c r="AG625" s="212">
        <v>2.02</v>
      </c>
      <c r="AH625" s="212">
        <v>2.88</v>
      </c>
      <c r="AI625" s="212">
        <v>3.47</v>
      </c>
      <c r="AJ625" s="212">
        <v>4.28</v>
      </c>
      <c r="AK625" s="212">
        <v>5.07</v>
      </c>
      <c r="AL625" s="212">
        <v>4.43</v>
      </c>
      <c r="AM625" s="212"/>
    </row>
    <row r="626" spans="16:39" x14ac:dyDescent="0.3">
      <c r="P626" s="35"/>
      <c r="Q626" s="35"/>
      <c r="S626" s="104">
        <v>13424</v>
      </c>
      <c r="T626" s="35" t="s">
        <v>0</v>
      </c>
      <c r="U626" s="35" t="s">
        <v>0</v>
      </c>
      <c r="V626" s="277">
        <v>0.13</v>
      </c>
      <c r="W626" s="35"/>
      <c r="X626" s="35"/>
      <c r="Y626" s="35"/>
      <c r="Z626" s="111">
        <v>2.81</v>
      </c>
      <c r="AA626" s="111">
        <v>0.36</v>
      </c>
      <c r="AB626" s="35"/>
      <c r="AC626" s="35"/>
      <c r="AE626" s="216">
        <v>38231</v>
      </c>
      <c r="AF626" s="212">
        <v>1.65</v>
      </c>
      <c r="AG626" s="212">
        <v>2.12</v>
      </c>
      <c r="AH626" s="212">
        <v>2.83</v>
      </c>
      <c r="AI626" s="212">
        <v>3.36</v>
      </c>
      <c r="AJ626" s="212">
        <v>4.13</v>
      </c>
      <c r="AK626" s="212">
        <v>4.8899999999999997</v>
      </c>
      <c r="AL626" s="212">
        <v>4.58</v>
      </c>
      <c r="AM626" s="212"/>
    </row>
    <row r="627" spans="16:39" x14ac:dyDescent="0.3">
      <c r="P627" s="35"/>
      <c r="Q627" s="35"/>
      <c r="S627" s="104">
        <v>13455</v>
      </c>
      <c r="T627" s="35" t="s">
        <v>0</v>
      </c>
      <c r="U627" s="35" t="s">
        <v>0</v>
      </c>
      <c r="V627" s="277">
        <v>0.11</v>
      </c>
      <c r="W627" s="35"/>
      <c r="X627" s="35"/>
      <c r="Y627" s="35"/>
      <c r="Z627" s="111">
        <v>2.78</v>
      </c>
      <c r="AA627" s="111">
        <v>0.28000000000000003</v>
      </c>
      <c r="AB627" s="35"/>
      <c r="AC627" s="35"/>
      <c r="AE627" s="215">
        <v>38261</v>
      </c>
      <c r="AF627" s="212">
        <v>1.76</v>
      </c>
      <c r="AG627" s="212">
        <v>2.23</v>
      </c>
      <c r="AH627" s="212">
        <v>2.85</v>
      </c>
      <c r="AI627" s="212">
        <v>3.35</v>
      </c>
      <c r="AJ627" s="212">
        <v>4.0999999999999996</v>
      </c>
      <c r="AK627" s="212">
        <v>4.8499999999999996</v>
      </c>
      <c r="AL627" s="212">
        <v>4.75</v>
      </c>
      <c r="AM627" s="212"/>
    </row>
    <row r="628" spans="16:39" x14ac:dyDescent="0.3">
      <c r="P628" s="35"/>
      <c r="Q628" s="35"/>
      <c r="S628" s="104">
        <v>13485</v>
      </c>
      <c r="T628" s="35" t="s">
        <v>0</v>
      </c>
      <c r="U628" s="35" t="s">
        <v>0</v>
      </c>
      <c r="V628" s="277">
        <v>0.12</v>
      </c>
      <c r="W628" s="35"/>
      <c r="X628" s="35"/>
      <c r="Y628" s="35"/>
      <c r="Z628" s="111">
        <v>2.78</v>
      </c>
      <c r="AA628" s="111">
        <v>0.28999999999999998</v>
      </c>
      <c r="AB628" s="35"/>
      <c r="AC628" s="35"/>
      <c r="AE628" s="214">
        <v>38292</v>
      </c>
      <c r="AF628" s="212">
        <v>2.0699999999999998</v>
      </c>
      <c r="AG628" s="212">
        <v>2.5</v>
      </c>
      <c r="AH628" s="212">
        <v>3.09</v>
      </c>
      <c r="AI628" s="212">
        <v>3.53</v>
      </c>
      <c r="AJ628" s="212">
        <v>4.1900000000000004</v>
      </c>
      <c r="AK628" s="212">
        <v>4.8899999999999997</v>
      </c>
      <c r="AL628" s="212">
        <v>4.93</v>
      </c>
      <c r="AM628" s="212"/>
    </row>
    <row r="629" spans="16:39" x14ac:dyDescent="0.3">
      <c r="P629" s="35"/>
      <c r="Q629" s="35"/>
      <c r="S629" s="104">
        <v>13516</v>
      </c>
      <c r="T629" s="35" t="s">
        <v>0</v>
      </c>
      <c r="U629" s="35" t="s">
        <v>0</v>
      </c>
      <c r="V629" s="277">
        <v>0.17</v>
      </c>
      <c r="W629" s="35"/>
      <c r="X629" s="35"/>
      <c r="Y629" s="35"/>
      <c r="Z629" s="111">
        <v>2.82</v>
      </c>
      <c r="AA629" s="111">
        <v>0.31</v>
      </c>
      <c r="AB629" s="35"/>
      <c r="AC629" s="35"/>
      <c r="AE629" s="213">
        <v>38322</v>
      </c>
      <c r="AF629" s="212">
        <v>2.19</v>
      </c>
      <c r="AG629" s="212">
        <v>2.67</v>
      </c>
      <c r="AH629" s="212">
        <v>3.21</v>
      </c>
      <c r="AI629" s="212">
        <v>3.6</v>
      </c>
      <c r="AJ629" s="212">
        <v>4.2300000000000004</v>
      </c>
      <c r="AK629" s="212">
        <v>4.88</v>
      </c>
      <c r="AL629" s="212">
        <v>5.15</v>
      </c>
      <c r="AM629" s="212"/>
    </row>
    <row r="630" spans="16:39" x14ac:dyDescent="0.3">
      <c r="P630" s="35"/>
      <c r="Q630" s="35"/>
      <c r="S630" s="104">
        <v>13547</v>
      </c>
      <c r="T630" s="35" t="s">
        <v>0</v>
      </c>
      <c r="U630" s="35" t="s">
        <v>0</v>
      </c>
      <c r="V630" s="277">
        <v>0.15</v>
      </c>
      <c r="W630" s="35"/>
      <c r="X630" s="35"/>
      <c r="Y630" s="35"/>
      <c r="Z630" s="111">
        <v>2.82</v>
      </c>
      <c r="AA630" s="111">
        <v>0.2</v>
      </c>
      <c r="AB630" s="35"/>
      <c r="AC630" s="35"/>
      <c r="AE630" s="224">
        <v>38353</v>
      </c>
      <c r="AF630" s="212">
        <v>2.33</v>
      </c>
      <c r="AG630" s="212">
        <v>2.86</v>
      </c>
      <c r="AH630" s="212">
        <v>3.39</v>
      </c>
      <c r="AI630" s="212">
        <v>3.71</v>
      </c>
      <c r="AJ630" s="212">
        <v>4.22</v>
      </c>
      <c r="AK630" s="212">
        <v>4.7699999999999996</v>
      </c>
      <c r="AL630" s="212">
        <v>5.25</v>
      </c>
      <c r="AM630" s="212"/>
    </row>
    <row r="631" spans="16:39" x14ac:dyDescent="0.3">
      <c r="P631" s="35"/>
      <c r="Q631" s="35"/>
      <c r="S631" s="104">
        <v>13575</v>
      </c>
      <c r="T631" s="35" t="s">
        <v>0</v>
      </c>
      <c r="U631" s="35" t="s">
        <v>0</v>
      </c>
      <c r="V631" s="277">
        <v>0.38</v>
      </c>
      <c r="W631" s="35"/>
      <c r="X631" s="35"/>
      <c r="Y631" s="35"/>
      <c r="Z631" s="111">
        <v>2.78</v>
      </c>
      <c r="AA631" s="111">
        <v>0.09</v>
      </c>
      <c r="AB631" s="35"/>
      <c r="AC631" s="35"/>
      <c r="AE631" s="223">
        <v>38384</v>
      </c>
      <c r="AF631" s="212">
        <v>2.54</v>
      </c>
      <c r="AG631" s="212">
        <v>3.03</v>
      </c>
      <c r="AH631" s="212">
        <v>3.54</v>
      </c>
      <c r="AI631" s="212">
        <v>3.77</v>
      </c>
      <c r="AJ631" s="212">
        <v>4.17</v>
      </c>
      <c r="AK631" s="212">
        <v>4.6100000000000003</v>
      </c>
      <c r="AL631" s="212">
        <v>5.49</v>
      </c>
      <c r="AM631" s="212"/>
    </row>
    <row r="632" spans="16:39" x14ac:dyDescent="0.3">
      <c r="P632" s="35"/>
      <c r="Q632" s="35"/>
      <c r="S632" s="104">
        <v>13606</v>
      </c>
      <c r="T632" s="35" t="s">
        <v>0</v>
      </c>
      <c r="U632" s="35" t="s">
        <v>0</v>
      </c>
      <c r="V632" s="277">
        <v>0.56000000000000005</v>
      </c>
      <c r="W632" s="35"/>
      <c r="X632" s="35"/>
      <c r="Y632" s="35"/>
      <c r="Z632" s="111">
        <v>2.73</v>
      </c>
      <c r="AA632" s="111">
        <v>0.11</v>
      </c>
      <c r="AB632" s="35"/>
      <c r="AC632" s="35"/>
      <c r="AE632" s="222">
        <v>38412</v>
      </c>
      <c r="AF632" s="212">
        <v>2.74</v>
      </c>
      <c r="AG632" s="212">
        <v>3.3</v>
      </c>
      <c r="AH632" s="212">
        <v>3.91</v>
      </c>
      <c r="AI632" s="212">
        <v>4.17</v>
      </c>
      <c r="AJ632" s="212">
        <v>4.5</v>
      </c>
      <c r="AK632" s="212">
        <v>4.8899999999999997</v>
      </c>
      <c r="AL632" s="212">
        <v>5.58</v>
      </c>
      <c r="AM632" s="212"/>
    </row>
    <row r="633" spans="16:39" x14ac:dyDescent="0.3">
      <c r="P633" s="35"/>
      <c r="Q633" s="35"/>
      <c r="S633" s="104">
        <v>13636</v>
      </c>
      <c r="T633" s="35" t="s">
        <v>0</v>
      </c>
      <c r="U633" s="35" t="s">
        <v>0</v>
      </c>
      <c r="V633" s="277">
        <v>0.41</v>
      </c>
      <c r="W633" s="35"/>
      <c r="X633" s="35"/>
      <c r="Y633" s="35"/>
      <c r="Z633" s="111">
        <v>2.69</v>
      </c>
      <c r="AA633" s="111">
        <v>0.1</v>
      </c>
      <c r="AB633" s="35"/>
      <c r="AC633" s="35"/>
      <c r="AE633" s="221">
        <v>38443</v>
      </c>
      <c r="AF633" s="212">
        <v>2.78</v>
      </c>
      <c r="AG633" s="212">
        <v>3.32</v>
      </c>
      <c r="AH633" s="212">
        <v>3.79</v>
      </c>
      <c r="AI633" s="212">
        <v>4</v>
      </c>
      <c r="AJ633" s="212">
        <v>4.34</v>
      </c>
      <c r="AK633" s="212">
        <v>4.75</v>
      </c>
      <c r="AL633" s="212">
        <v>5.75</v>
      </c>
      <c r="AM633" s="212"/>
    </row>
    <row r="634" spans="16:39" x14ac:dyDescent="0.3">
      <c r="P634" s="35"/>
      <c r="Q634" s="35"/>
      <c r="S634" s="104">
        <v>13667</v>
      </c>
      <c r="T634" s="35" t="s">
        <v>0</v>
      </c>
      <c r="U634" s="35" t="s">
        <v>0</v>
      </c>
      <c r="V634" s="277">
        <v>0.36</v>
      </c>
      <c r="W634" s="35"/>
      <c r="X634" s="35"/>
      <c r="Y634" s="35"/>
      <c r="Z634" s="111">
        <v>2.68</v>
      </c>
      <c r="AA634" s="111">
        <v>0.08</v>
      </c>
      <c r="AB634" s="35"/>
      <c r="AC634" s="35"/>
      <c r="AE634" s="220">
        <v>38473</v>
      </c>
      <c r="AF634" s="212">
        <v>2.84</v>
      </c>
      <c r="AG634" s="212">
        <v>3.33</v>
      </c>
      <c r="AH634" s="212">
        <v>3.72</v>
      </c>
      <c r="AI634" s="212">
        <v>3.85</v>
      </c>
      <c r="AJ634" s="212">
        <v>4.1399999999999997</v>
      </c>
      <c r="AK634" s="212">
        <v>4.5599999999999996</v>
      </c>
      <c r="AL634" s="212">
        <v>5.98</v>
      </c>
      <c r="AM634" s="212"/>
    </row>
    <row r="635" spans="16:39" x14ac:dyDescent="0.3">
      <c r="P635" s="35"/>
      <c r="Q635" s="35"/>
      <c r="S635" s="104">
        <v>13697</v>
      </c>
      <c r="T635" s="35" t="s">
        <v>0</v>
      </c>
      <c r="U635" s="35" t="s">
        <v>0</v>
      </c>
      <c r="V635" s="277">
        <v>0.28000000000000003</v>
      </c>
      <c r="W635" s="35"/>
      <c r="X635" s="35"/>
      <c r="Y635" s="35"/>
      <c r="Z635" s="111">
        <v>2.67</v>
      </c>
      <c r="AA635" s="111">
        <v>0.08</v>
      </c>
      <c r="AB635" s="35"/>
      <c r="AC635" s="35"/>
      <c r="AE635" s="219">
        <v>38504</v>
      </c>
      <c r="AF635" s="212">
        <v>2.97</v>
      </c>
      <c r="AG635" s="212">
        <v>3.36</v>
      </c>
      <c r="AH635" s="212">
        <v>3.69</v>
      </c>
      <c r="AI635" s="212">
        <v>3.77</v>
      </c>
      <c r="AJ635" s="212">
        <v>4</v>
      </c>
      <c r="AK635" s="212">
        <v>4.3499999999999996</v>
      </c>
      <c r="AL635" s="212">
        <v>6.01</v>
      </c>
      <c r="AM635" s="212"/>
    </row>
    <row r="636" spans="16:39" x14ac:dyDescent="0.3">
      <c r="P636" s="35"/>
      <c r="Q636" s="35"/>
      <c r="S636" s="104">
        <v>13728</v>
      </c>
      <c r="T636" s="35" t="s">
        <v>0</v>
      </c>
      <c r="U636" s="35" t="s">
        <v>0</v>
      </c>
      <c r="V636" s="277">
        <v>0.28999999999999998</v>
      </c>
      <c r="W636" s="35"/>
      <c r="X636" s="35"/>
      <c r="Y636" s="35"/>
      <c r="Z636" s="111">
        <v>2.66</v>
      </c>
      <c r="AA636" s="111">
        <v>0.09</v>
      </c>
      <c r="AB636" s="35"/>
      <c r="AC636" s="35"/>
      <c r="AE636" s="218">
        <v>38534</v>
      </c>
      <c r="AF636" s="212">
        <v>3.22</v>
      </c>
      <c r="AG636" s="212">
        <v>3.64</v>
      </c>
      <c r="AH636" s="212">
        <v>3.91</v>
      </c>
      <c r="AI636" s="212">
        <v>3.98</v>
      </c>
      <c r="AJ636" s="212">
        <v>4.18</v>
      </c>
      <c r="AK636" s="212">
        <v>4.4800000000000004</v>
      </c>
      <c r="AL636" s="212">
        <v>6.25</v>
      </c>
      <c r="AM636" s="212"/>
    </row>
    <row r="637" spans="16:39" x14ac:dyDescent="0.3">
      <c r="P637" s="35"/>
      <c r="Q637" s="35"/>
      <c r="S637" s="104">
        <v>13759</v>
      </c>
      <c r="T637" s="35" t="s">
        <v>0</v>
      </c>
      <c r="U637" s="35" t="s">
        <v>0</v>
      </c>
      <c r="V637" s="277">
        <v>0.31</v>
      </c>
      <c r="W637" s="35"/>
      <c r="X637" s="35"/>
      <c r="Y637" s="35"/>
      <c r="Z637" s="111">
        <v>2.56</v>
      </c>
      <c r="AA637" s="111">
        <v>0.05</v>
      </c>
      <c r="AB637" s="35"/>
      <c r="AC637" s="35"/>
      <c r="AE637" s="217">
        <v>38565</v>
      </c>
      <c r="AF637" s="212">
        <v>3.44</v>
      </c>
      <c r="AG637" s="212">
        <v>3.87</v>
      </c>
      <c r="AH637" s="212">
        <v>4.08</v>
      </c>
      <c r="AI637" s="212">
        <v>4.12</v>
      </c>
      <c r="AJ637" s="212">
        <v>4.26</v>
      </c>
      <c r="AK637" s="212">
        <v>4.53</v>
      </c>
      <c r="AL637" s="212">
        <v>6.44</v>
      </c>
      <c r="AM637" s="212"/>
    </row>
    <row r="638" spans="16:39" x14ac:dyDescent="0.3">
      <c r="P638" s="35"/>
      <c r="Q638" s="35"/>
      <c r="S638" s="104">
        <v>13789</v>
      </c>
      <c r="T638" s="35" t="s">
        <v>0</v>
      </c>
      <c r="U638" s="35" t="s">
        <v>0</v>
      </c>
      <c r="V638" s="277">
        <v>0.2</v>
      </c>
      <c r="W638" s="35"/>
      <c r="X638" s="35"/>
      <c r="Y638" s="35"/>
      <c r="Z638" s="111">
        <v>2.58</v>
      </c>
      <c r="AA638" s="111">
        <v>0.05</v>
      </c>
      <c r="AB638" s="35"/>
      <c r="AC638" s="35"/>
      <c r="AE638" s="216">
        <v>38596</v>
      </c>
      <c r="AF638" s="212">
        <v>3.42</v>
      </c>
      <c r="AG638" s="212">
        <v>3.85</v>
      </c>
      <c r="AH638" s="212">
        <v>3.96</v>
      </c>
      <c r="AI638" s="212">
        <v>4.01</v>
      </c>
      <c r="AJ638" s="212">
        <v>4.2</v>
      </c>
      <c r="AK638" s="212">
        <v>4.51</v>
      </c>
      <c r="AL638" s="212">
        <v>6.59</v>
      </c>
      <c r="AM638" s="212"/>
    </row>
    <row r="639" spans="16:39" x14ac:dyDescent="0.3">
      <c r="P639" s="35"/>
      <c r="Q639" s="35"/>
      <c r="S639" s="104">
        <v>13820</v>
      </c>
      <c r="T639" s="35" t="s">
        <v>0</v>
      </c>
      <c r="U639" s="35" t="s">
        <v>0</v>
      </c>
      <c r="V639" s="277">
        <v>0.09</v>
      </c>
      <c r="W639" s="35"/>
      <c r="X639" s="35"/>
      <c r="Y639" s="35"/>
      <c r="Z639" s="111">
        <v>2.58</v>
      </c>
      <c r="AA639" s="111">
        <v>7.0000000000000007E-2</v>
      </c>
      <c r="AB639" s="35"/>
      <c r="AC639" s="35"/>
      <c r="AE639" s="215">
        <v>38626</v>
      </c>
      <c r="AF639" s="212">
        <v>3.71</v>
      </c>
      <c r="AG639" s="212">
        <v>4.18</v>
      </c>
      <c r="AH639" s="212">
        <v>4.29</v>
      </c>
      <c r="AI639" s="212">
        <v>4.33</v>
      </c>
      <c r="AJ639" s="212">
        <v>4.46</v>
      </c>
      <c r="AK639" s="212">
        <v>4.74</v>
      </c>
      <c r="AL639" s="212">
        <v>6.75</v>
      </c>
      <c r="AM639" s="212"/>
    </row>
    <row r="640" spans="16:39" x14ac:dyDescent="0.3">
      <c r="P640" s="35"/>
      <c r="Q640" s="35"/>
      <c r="S640" s="104">
        <v>13850</v>
      </c>
      <c r="T640" s="35" t="s">
        <v>0</v>
      </c>
      <c r="U640" s="35" t="s">
        <v>0</v>
      </c>
      <c r="V640" s="277">
        <v>0.11</v>
      </c>
      <c r="W640" s="35"/>
      <c r="X640" s="35"/>
      <c r="Y640" s="35"/>
      <c r="Z640" s="111">
        <v>2.57</v>
      </c>
      <c r="AA640" s="111">
        <v>0.06</v>
      </c>
      <c r="AB640" s="35"/>
      <c r="AC640" s="35"/>
      <c r="AE640" s="214">
        <v>38657</v>
      </c>
      <c r="AF640" s="212">
        <v>3.88</v>
      </c>
      <c r="AG640" s="212">
        <v>4.33</v>
      </c>
      <c r="AH640" s="212">
        <v>4.43</v>
      </c>
      <c r="AI640" s="212">
        <v>4.45</v>
      </c>
      <c r="AJ640" s="212">
        <v>4.54</v>
      </c>
      <c r="AK640" s="212">
        <v>4.83</v>
      </c>
      <c r="AL640" s="212">
        <v>7</v>
      </c>
      <c r="AM640" s="212"/>
    </row>
    <row r="641" spans="16:39" x14ac:dyDescent="0.3">
      <c r="P641" s="35"/>
      <c r="Q641" s="35"/>
      <c r="S641" s="104">
        <v>13881</v>
      </c>
      <c r="T641" s="35" t="s">
        <v>0</v>
      </c>
      <c r="U641" s="35" t="s">
        <v>0</v>
      </c>
      <c r="V641" s="277">
        <v>0.1</v>
      </c>
      <c r="W641" s="35"/>
      <c r="X641" s="35"/>
      <c r="Y641" s="35"/>
      <c r="Z641" s="111">
        <v>2.63</v>
      </c>
      <c r="AA641" s="111">
        <v>0.08</v>
      </c>
      <c r="AB641" s="35"/>
      <c r="AC641" s="35"/>
      <c r="AE641" s="213">
        <v>38687</v>
      </c>
      <c r="AF641" s="212">
        <v>3.89</v>
      </c>
      <c r="AG641" s="212">
        <v>4.3499999999999996</v>
      </c>
      <c r="AH641" s="212">
        <v>4.3899999999999997</v>
      </c>
      <c r="AI641" s="212">
        <v>4.3899999999999997</v>
      </c>
      <c r="AJ641" s="212">
        <v>4.47</v>
      </c>
      <c r="AK641" s="212">
        <v>4.7300000000000004</v>
      </c>
      <c r="AL641" s="212">
        <v>7.15</v>
      </c>
      <c r="AM641" s="212"/>
    </row>
    <row r="642" spans="16:39" x14ac:dyDescent="0.3">
      <c r="P642" s="35"/>
      <c r="Q642" s="35"/>
      <c r="S642" s="104">
        <v>13912</v>
      </c>
      <c r="T642" s="35" t="s">
        <v>0</v>
      </c>
      <c r="U642" s="35" t="s">
        <v>0</v>
      </c>
      <c r="V642" s="277">
        <v>0.08</v>
      </c>
      <c r="W642" s="35"/>
      <c r="X642" s="35"/>
      <c r="Y642" s="35"/>
      <c r="Z642" s="111">
        <v>2.5499999999999998</v>
      </c>
      <c r="AA642" s="111">
        <v>0.05</v>
      </c>
      <c r="AB642" s="35"/>
      <c r="AC642" s="35"/>
      <c r="AE642" s="224">
        <v>38718</v>
      </c>
      <c r="AF642" s="212">
        <v>4.24</v>
      </c>
      <c r="AG642" s="212">
        <v>4.45</v>
      </c>
      <c r="AH642" s="212">
        <v>4.3499999999999996</v>
      </c>
      <c r="AI642" s="212">
        <v>4.3499999999999996</v>
      </c>
      <c r="AJ642" s="212">
        <v>4.42</v>
      </c>
      <c r="AK642" s="212">
        <v>4.6500000000000004</v>
      </c>
      <c r="AL642" s="212">
        <v>7.26</v>
      </c>
      <c r="AM642" s="212"/>
    </row>
    <row r="643" spans="16:39" x14ac:dyDescent="0.3">
      <c r="P643" s="35"/>
      <c r="Q643" s="35"/>
      <c r="S643" s="104">
        <v>13940</v>
      </c>
      <c r="T643" s="35" t="s">
        <v>0</v>
      </c>
      <c r="U643" s="35" t="s">
        <v>0</v>
      </c>
      <c r="V643" s="277">
        <v>0.08</v>
      </c>
      <c r="W643" s="35"/>
      <c r="X643" s="35"/>
      <c r="Y643" s="35"/>
      <c r="Z643" s="111">
        <v>2.56</v>
      </c>
      <c r="AA643" s="111">
        <v>0.04</v>
      </c>
      <c r="AB643" s="35"/>
      <c r="AC643" s="35"/>
      <c r="AE643" s="223">
        <v>38749</v>
      </c>
      <c r="AF643" s="212">
        <v>4.43</v>
      </c>
      <c r="AG643" s="212">
        <v>4.68</v>
      </c>
      <c r="AH643" s="212">
        <v>4.6399999999999997</v>
      </c>
      <c r="AI643" s="212">
        <v>4.57</v>
      </c>
      <c r="AJ643" s="212">
        <v>4.57</v>
      </c>
      <c r="AK643" s="212">
        <v>4.7300000000000004</v>
      </c>
      <c r="AL643" s="212">
        <v>7.5</v>
      </c>
      <c r="AM643" s="212"/>
    </row>
    <row r="644" spans="16:39" x14ac:dyDescent="0.3">
      <c r="P644" s="35"/>
      <c r="Q644" s="35"/>
      <c r="S644" s="104">
        <v>13971</v>
      </c>
      <c r="T644" s="35" t="s">
        <v>0</v>
      </c>
      <c r="U644" s="35" t="s">
        <v>0</v>
      </c>
      <c r="V644" s="277">
        <v>0.09</v>
      </c>
      <c r="W644" s="35"/>
      <c r="X644" s="35"/>
      <c r="Y644" s="35"/>
      <c r="Z644" s="111">
        <v>2.56</v>
      </c>
      <c r="AA644" s="111">
        <v>0.03</v>
      </c>
      <c r="AB644" s="35"/>
      <c r="AC644" s="35"/>
      <c r="AE644" s="222">
        <v>38777</v>
      </c>
      <c r="AF644" s="212">
        <v>4.51</v>
      </c>
      <c r="AG644" s="212">
        <v>4.7699999999999996</v>
      </c>
      <c r="AH644" s="212">
        <v>4.74</v>
      </c>
      <c r="AI644" s="212">
        <v>4.72</v>
      </c>
      <c r="AJ644" s="212">
        <v>4.72</v>
      </c>
      <c r="AK644" s="212">
        <v>4.91</v>
      </c>
      <c r="AL644" s="212">
        <v>7.53</v>
      </c>
      <c r="AM644" s="212"/>
    </row>
    <row r="645" spans="16:39" x14ac:dyDescent="0.3">
      <c r="P645" s="35"/>
      <c r="Q645" s="35"/>
      <c r="S645" s="104">
        <v>14001</v>
      </c>
      <c r="T645" s="35" t="s">
        <v>0</v>
      </c>
      <c r="U645" s="35" t="s">
        <v>0</v>
      </c>
      <c r="V645" s="277">
        <v>0.05</v>
      </c>
      <c r="W645" s="35"/>
      <c r="X645" s="35"/>
      <c r="Y645" s="35"/>
      <c r="Z645" s="111">
        <v>2.54</v>
      </c>
      <c r="AA645" s="111">
        <v>0.03</v>
      </c>
      <c r="AB645" s="35"/>
      <c r="AC645" s="35"/>
      <c r="AE645" s="221">
        <v>38808</v>
      </c>
      <c r="AF645" s="212">
        <v>4.5999999999999996</v>
      </c>
      <c r="AG645" s="212">
        <v>4.9000000000000004</v>
      </c>
      <c r="AH645" s="212">
        <v>4.8899999999999997</v>
      </c>
      <c r="AI645" s="212">
        <v>4.9000000000000004</v>
      </c>
      <c r="AJ645" s="212">
        <v>4.99</v>
      </c>
      <c r="AK645" s="212">
        <v>5.22</v>
      </c>
      <c r="AL645" s="212">
        <v>7.75</v>
      </c>
      <c r="AM645" s="212"/>
    </row>
    <row r="646" spans="16:39" x14ac:dyDescent="0.3">
      <c r="P646" s="35"/>
      <c r="Q646" s="35"/>
      <c r="S646" s="104">
        <v>14032</v>
      </c>
      <c r="T646" s="35" t="s">
        <v>0</v>
      </c>
      <c r="U646" s="35" t="s">
        <v>0</v>
      </c>
      <c r="V646" s="277">
        <v>0.05</v>
      </c>
      <c r="W646" s="35"/>
      <c r="X646" s="35"/>
      <c r="Y646" s="35"/>
      <c r="Z646" s="111">
        <v>2.5099999999999998</v>
      </c>
      <c r="AA646" s="111">
        <v>0.03</v>
      </c>
      <c r="AB646" s="35"/>
      <c r="AC646" s="35"/>
      <c r="AE646" s="220">
        <v>38838</v>
      </c>
      <c r="AF646" s="212">
        <v>4.72</v>
      </c>
      <c r="AG646" s="212">
        <v>5</v>
      </c>
      <c r="AH646" s="212">
        <v>4.97</v>
      </c>
      <c r="AI646" s="212">
        <v>5</v>
      </c>
      <c r="AJ646" s="212">
        <v>5.1100000000000003</v>
      </c>
      <c r="AK646" s="212">
        <v>5.35</v>
      </c>
      <c r="AL646" s="212">
        <v>7.93</v>
      </c>
      <c r="AM646" s="212"/>
    </row>
    <row r="647" spans="16:39" x14ac:dyDescent="0.3">
      <c r="P647" s="35"/>
      <c r="Q647" s="35"/>
      <c r="S647" s="104">
        <v>14062</v>
      </c>
      <c r="T647" s="35" t="s">
        <v>0</v>
      </c>
      <c r="U647" s="35" t="s">
        <v>0</v>
      </c>
      <c r="V647" s="277">
        <v>7.0000000000000007E-2</v>
      </c>
      <c r="W647" s="35"/>
      <c r="X647" s="35"/>
      <c r="Y647" s="35"/>
      <c r="Z647" s="111">
        <v>2.4300000000000002</v>
      </c>
      <c r="AA647" s="111">
        <v>0.03</v>
      </c>
      <c r="AB647" s="35"/>
      <c r="AC647" s="35"/>
      <c r="AE647" s="219">
        <v>38869</v>
      </c>
      <c r="AF647" s="212">
        <v>4.79</v>
      </c>
      <c r="AG647" s="212">
        <v>5.16</v>
      </c>
      <c r="AH647" s="212">
        <v>5.09</v>
      </c>
      <c r="AI647" s="212">
        <v>5.07</v>
      </c>
      <c r="AJ647" s="212">
        <v>5.1100000000000003</v>
      </c>
      <c r="AK647" s="212">
        <v>5.29</v>
      </c>
      <c r="AL647" s="212">
        <v>8.02</v>
      </c>
      <c r="AM647" s="212"/>
    </row>
    <row r="648" spans="16:39" x14ac:dyDescent="0.3">
      <c r="P648" s="35"/>
      <c r="Q648" s="35"/>
      <c r="S648" s="104">
        <v>14093</v>
      </c>
      <c r="T648" s="35" t="s">
        <v>0</v>
      </c>
      <c r="U648" s="35" t="s">
        <v>0</v>
      </c>
      <c r="V648" s="277">
        <v>0.06</v>
      </c>
      <c r="W648" s="35"/>
      <c r="X648" s="35"/>
      <c r="Y648" s="35"/>
      <c r="Z648" s="111">
        <v>2.38</v>
      </c>
      <c r="AA648" s="111">
        <v>0.03</v>
      </c>
      <c r="AB648" s="35"/>
      <c r="AC648" s="35"/>
      <c r="AE648" s="218">
        <v>38899</v>
      </c>
      <c r="AF648" s="212">
        <v>4.95</v>
      </c>
      <c r="AG648" s="212">
        <v>5.22</v>
      </c>
      <c r="AH648" s="212">
        <v>5.07</v>
      </c>
      <c r="AI648" s="212">
        <v>5.04</v>
      </c>
      <c r="AJ648" s="212">
        <v>5.09</v>
      </c>
      <c r="AK648" s="212">
        <v>5.25</v>
      </c>
      <c r="AL648" s="212">
        <v>8.25</v>
      </c>
      <c r="AM648" s="212"/>
    </row>
    <row r="649" spans="16:39" x14ac:dyDescent="0.3">
      <c r="P649" s="35"/>
      <c r="Q649" s="35"/>
      <c r="S649" s="104">
        <v>14124</v>
      </c>
      <c r="T649" s="35" t="s">
        <v>0</v>
      </c>
      <c r="U649" s="35" t="s">
        <v>0</v>
      </c>
      <c r="V649" s="277">
        <v>0.08</v>
      </c>
      <c r="W649" s="35"/>
      <c r="X649" s="35"/>
      <c r="Y649" s="35"/>
      <c r="Z649" s="111">
        <v>2.27</v>
      </c>
      <c r="AA649" s="111">
        <v>0.03</v>
      </c>
      <c r="AB649" s="35"/>
      <c r="AC649" s="35"/>
      <c r="AE649" s="217">
        <v>38930</v>
      </c>
      <c r="AF649" s="212">
        <v>4.96</v>
      </c>
      <c r="AG649" s="212">
        <v>5.08</v>
      </c>
      <c r="AH649" s="212">
        <v>4.8499999999999996</v>
      </c>
      <c r="AI649" s="212">
        <v>4.82</v>
      </c>
      <c r="AJ649" s="212">
        <v>4.88</v>
      </c>
      <c r="AK649" s="212">
        <v>5.08</v>
      </c>
      <c r="AL649" s="212">
        <v>8.25</v>
      </c>
      <c r="AM649" s="212"/>
    </row>
    <row r="650" spans="16:39" x14ac:dyDescent="0.3">
      <c r="P650" s="35"/>
      <c r="Q650" s="35"/>
      <c r="S650" s="104">
        <v>14154</v>
      </c>
      <c r="T650" s="35" t="s">
        <v>0</v>
      </c>
      <c r="U650" s="35" t="s">
        <v>0</v>
      </c>
      <c r="V650" s="277">
        <v>0.05</v>
      </c>
      <c r="W650" s="35"/>
      <c r="X650" s="35"/>
      <c r="Y650" s="35"/>
      <c r="Z650" s="111">
        <v>2.2200000000000002</v>
      </c>
      <c r="AA650" s="111">
        <v>0.03</v>
      </c>
      <c r="AB650" s="35"/>
      <c r="AC650" s="35"/>
      <c r="AE650" s="216">
        <v>38961</v>
      </c>
      <c r="AF650" s="212">
        <v>4.8099999999999996</v>
      </c>
      <c r="AG650" s="212">
        <v>4.97</v>
      </c>
      <c r="AH650" s="212">
        <v>4.6900000000000004</v>
      </c>
      <c r="AI650" s="212">
        <v>4.67</v>
      </c>
      <c r="AJ650" s="212">
        <v>4.72</v>
      </c>
      <c r="AK650" s="212">
        <v>4.93</v>
      </c>
      <c r="AL650" s="212">
        <v>8.25</v>
      </c>
      <c r="AM650" s="212"/>
    </row>
    <row r="651" spans="16:39" x14ac:dyDescent="0.3">
      <c r="P651" s="35"/>
      <c r="Q651" s="35"/>
      <c r="S651" s="104">
        <v>14185</v>
      </c>
      <c r="T651" s="35" t="s">
        <v>0</v>
      </c>
      <c r="U651" s="35" t="s">
        <v>0</v>
      </c>
      <c r="V651" s="277">
        <v>0.04</v>
      </c>
      <c r="W651" s="35"/>
      <c r="X651" s="35"/>
      <c r="Y651" s="35"/>
      <c r="Z651" s="111">
        <v>2.23</v>
      </c>
      <c r="AA651" s="111">
        <v>0.04</v>
      </c>
      <c r="AB651" s="35"/>
      <c r="AC651" s="35"/>
      <c r="AE651" s="215">
        <v>38991</v>
      </c>
      <c r="AF651" s="212">
        <v>4.92</v>
      </c>
      <c r="AG651" s="212">
        <v>5.01</v>
      </c>
      <c r="AH651" s="212">
        <v>4.72</v>
      </c>
      <c r="AI651" s="212">
        <v>4.6900000000000004</v>
      </c>
      <c r="AJ651" s="212">
        <v>4.7300000000000004</v>
      </c>
      <c r="AK651" s="212">
        <v>4.9400000000000004</v>
      </c>
      <c r="AL651" s="212">
        <v>8.25</v>
      </c>
      <c r="AM651" s="212"/>
    </row>
    <row r="652" spans="16:39" x14ac:dyDescent="0.3">
      <c r="P652" s="35"/>
      <c r="Q652" s="35"/>
      <c r="S652" s="104">
        <v>14215</v>
      </c>
      <c r="T652" s="35" t="s">
        <v>0</v>
      </c>
      <c r="U652" s="35" t="s">
        <v>0</v>
      </c>
      <c r="V652" s="277">
        <v>0.03</v>
      </c>
      <c r="W652" s="35"/>
      <c r="X652" s="35"/>
      <c r="Y652" s="35"/>
      <c r="Z652" s="111">
        <v>2.27</v>
      </c>
      <c r="AA652" s="111">
        <v>0.05</v>
      </c>
      <c r="AB652" s="35"/>
      <c r="AC652" s="35"/>
      <c r="AE652" s="214">
        <v>39022</v>
      </c>
      <c r="AF652" s="212">
        <v>4.9400000000000004</v>
      </c>
      <c r="AG652" s="212">
        <v>5.01</v>
      </c>
      <c r="AH652" s="212">
        <v>4.6399999999999997</v>
      </c>
      <c r="AI652" s="212">
        <v>4.58</v>
      </c>
      <c r="AJ652" s="212">
        <v>4.5999999999999996</v>
      </c>
      <c r="AK652" s="212">
        <v>4.78</v>
      </c>
      <c r="AL652" s="212">
        <v>8.25</v>
      </c>
      <c r="AM652" s="212"/>
    </row>
    <row r="653" spans="16:39" x14ac:dyDescent="0.3">
      <c r="P653" s="35"/>
      <c r="Q653" s="35"/>
      <c r="S653" s="104">
        <v>14246</v>
      </c>
      <c r="T653" s="35" t="s">
        <v>0</v>
      </c>
      <c r="U653" s="35" t="s">
        <v>0</v>
      </c>
      <c r="V653" s="277">
        <v>0.03</v>
      </c>
      <c r="W653" s="35"/>
      <c r="X653" s="35"/>
      <c r="Y653" s="35"/>
      <c r="Z653" s="111">
        <v>2.67</v>
      </c>
      <c r="AA653" s="111">
        <v>0.14000000000000001</v>
      </c>
      <c r="AB653" s="35"/>
      <c r="AC653" s="35"/>
      <c r="AE653" s="213">
        <v>39052</v>
      </c>
      <c r="AF653" s="212">
        <v>4.8499999999999996</v>
      </c>
      <c r="AG653" s="212">
        <v>4.9400000000000004</v>
      </c>
      <c r="AH653" s="212">
        <v>4.58</v>
      </c>
      <c r="AI653" s="212">
        <v>4.53</v>
      </c>
      <c r="AJ653" s="212">
        <v>4.5599999999999996</v>
      </c>
      <c r="AK653" s="212">
        <v>4.78</v>
      </c>
      <c r="AL653" s="212">
        <v>8.25</v>
      </c>
      <c r="AM653" s="212"/>
    </row>
    <row r="654" spans="16:39" x14ac:dyDescent="0.3">
      <c r="P654" s="35"/>
      <c r="Q654" s="35"/>
      <c r="S654" s="104">
        <v>14277</v>
      </c>
      <c r="T654" s="35" t="s">
        <v>0</v>
      </c>
      <c r="U654" s="35" t="s">
        <v>0</v>
      </c>
      <c r="V654" s="277">
        <v>0.03</v>
      </c>
      <c r="W654" s="35"/>
      <c r="X654" s="35"/>
      <c r="Y654" s="35"/>
      <c r="Z654" s="111">
        <v>2.6</v>
      </c>
      <c r="AA654" s="111">
        <v>0.05</v>
      </c>
      <c r="AB654" s="35"/>
      <c r="AC654" s="35"/>
      <c r="AE654" s="224">
        <v>39083</v>
      </c>
      <c r="AF654" s="212">
        <v>4.9800000000000004</v>
      </c>
      <c r="AG654" s="212">
        <v>5.0599999999999996</v>
      </c>
      <c r="AH654" s="212">
        <v>4.79</v>
      </c>
      <c r="AI654" s="212">
        <v>4.75</v>
      </c>
      <c r="AJ654" s="212">
        <v>4.76</v>
      </c>
      <c r="AK654" s="212">
        <v>4.95</v>
      </c>
      <c r="AL654" s="212">
        <v>8.25</v>
      </c>
      <c r="AM654" s="212"/>
    </row>
    <row r="655" spans="16:39" x14ac:dyDescent="0.3">
      <c r="P655" s="35"/>
      <c r="Q655" s="35"/>
      <c r="S655" s="104">
        <v>14305</v>
      </c>
      <c r="T655" s="35" t="s">
        <v>0</v>
      </c>
      <c r="U655" s="35" t="s">
        <v>0</v>
      </c>
      <c r="V655" s="277">
        <v>0.03</v>
      </c>
      <c r="W655" s="35"/>
      <c r="X655" s="35"/>
      <c r="Y655" s="35"/>
      <c r="Z655" s="111">
        <v>2.46</v>
      </c>
      <c r="AA655" s="111">
        <v>0.05</v>
      </c>
      <c r="AB655" s="35"/>
      <c r="AC655" s="35"/>
      <c r="AE655" s="223">
        <v>39114</v>
      </c>
      <c r="AF655" s="212">
        <v>5.03</v>
      </c>
      <c r="AG655" s="212">
        <v>5.05</v>
      </c>
      <c r="AH655" s="212">
        <v>4.75</v>
      </c>
      <c r="AI655" s="212">
        <v>4.71</v>
      </c>
      <c r="AJ655" s="212">
        <v>4.72</v>
      </c>
      <c r="AK655" s="212">
        <v>4.93</v>
      </c>
      <c r="AL655" s="212">
        <v>8.25</v>
      </c>
      <c r="AM655" s="212"/>
    </row>
    <row r="656" spans="16:39" x14ac:dyDescent="0.3">
      <c r="P656" s="35"/>
      <c r="Q656" s="35"/>
      <c r="S656" s="104">
        <v>14336</v>
      </c>
      <c r="T656" s="35" t="s">
        <v>0</v>
      </c>
      <c r="U656" s="35" t="s">
        <v>0</v>
      </c>
      <c r="V656" s="277">
        <v>0.03</v>
      </c>
      <c r="W656" s="35"/>
      <c r="X656" s="35"/>
      <c r="Y656" s="35"/>
      <c r="Z656" s="111">
        <v>2.35</v>
      </c>
      <c r="AA656" s="111">
        <v>0.04</v>
      </c>
      <c r="AB656" s="35"/>
      <c r="AC656" s="35"/>
      <c r="AE656" s="222">
        <v>39142</v>
      </c>
      <c r="AF656" s="212">
        <v>4.9400000000000004</v>
      </c>
      <c r="AG656" s="212">
        <v>4.92</v>
      </c>
      <c r="AH656" s="212">
        <v>4.51</v>
      </c>
      <c r="AI656" s="212">
        <v>4.4800000000000004</v>
      </c>
      <c r="AJ656" s="212">
        <v>4.5599999999999996</v>
      </c>
      <c r="AK656" s="212">
        <v>4.8099999999999996</v>
      </c>
      <c r="AL656" s="212">
        <v>8.25</v>
      </c>
      <c r="AM656" s="212"/>
    </row>
    <row r="657" spans="16:39" x14ac:dyDescent="0.3">
      <c r="P657" s="35"/>
      <c r="Q657" s="35"/>
      <c r="S657" s="104">
        <v>14366</v>
      </c>
      <c r="T657" s="35" t="s">
        <v>0</v>
      </c>
      <c r="U657" s="35" t="s">
        <v>0</v>
      </c>
      <c r="V657" s="277">
        <v>0.03</v>
      </c>
      <c r="W657" s="35"/>
      <c r="X657" s="35"/>
      <c r="Y657" s="35"/>
      <c r="Z657" s="111">
        <v>2.2999999999999998</v>
      </c>
      <c r="AA657" s="111">
        <v>0.01</v>
      </c>
      <c r="AB657" s="35"/>
      <c r="AC657" s="35"/>
      <c r="AE657" s="221">
        <v>39173</v>
      </c>
      <c r="AF657" s="212">
        <v>4.87</v>
      </c>
      <c r="AG657" s="212">
        <v>4.93</v>
      </c>
      <c r="AH657" s="212">
        <v>4.5999999999999996</v>
      </c>
      <c r="AI657" s="212">
        <v>4.59</v>
      </c>
      <c r="AJ657" s="212">
        <v>4.6900000000000004</v>
      </c>
      <c r="AK657" s="212">
        <v>4.95</v>
      </c>
      <c r="AL657" s="212">
        <v>8.25</v>
      </c>
      <c r="AM657" s="212"/>
    </row>
    <row r="658" spans="16:39" x14ac:dyDescent="0.3">
      <c r="P658" s="35"/>
      <c r="Q658" s="35"/>
      <c r="S658" s="104">
        <v>14397</v>
      </c>
      <c r="T658" s="35" t="s">
        <v>0</v>
      </c>
      <c r="U658" s="35" t="s">
        <v>0</v>
      </c>
      <c r="V658" s="277">
        <v>0.03</v>
      </c>
      <c r="W658" s="35"/>
      <c r="X658" s="35"/>
      <c r="Y658" s="35"/>
      <c r="Z658" s="111">
        <v>2.3199999999999998</v>
      </c>
      <c r="AA658" s="111">
        <v>0.02</v>
      </c>
      <c r="AB658" s="35"/>
      <c r="AC658" s="35"/>
      <c r="AE658" s="220">
        <v>39203</v>
      </c>
      <c r="AF658" s="212">
        <v>4.7300000000000004</v>
      </c>
      <c r="AG658" s="212">
        <v>4.91</v>
      </c>
      <c r="AH658" s="212">
        <v>4.6900000000000004</v>
      </c>
      <c r="AI658" s="212">
        <v>4.67</v>
      </c>
      <c r="AJ658" s="212">
        <v>4.75</v>
      </c>
      <c r="AK658" s="212">
        <v>4.9800000000000004</v>
      </c>
      <c r="AL658" s="212">
        <v>8.25</v>
      </c>
      <c r="AM658" s="212"/>
    </row>
    <row r="659" spans="16:39" x14ac:dyDescent="0.3">
      <c r="P659" s="35"/>
      <c r="Q659" s="35"/>
      <c r="S659" s="104">
        <v>14427</v>
      </c>
      <c r="T659" s="35" t="s">
        <v>0</v>
      </c>
      <c r="U659" s="35" t="s">
        <v>0</v>
      </c>
      <c r="V659" s="277">
        <v>0.04</v>
      </c>
      <c r="W659" s="35"/>
      <c r="X659" s="35"/>
      <c r="Y659" s="35"/>
      <c r="Z659" s="111">
        <v>2.2599999999999998</v>
      </c>
      <c r="AA659" s="111">
        <v>0.02</v>
      </c>
      <c r="AB659" s="35"/>
      <c r="AC659" s="35"/>
      <c r="AE659" s="219">
        <v>39234</v>
      </c>
      <c r="AF659" s="212">
        <v>4.6100000000000003</v>
      </c>
      <c r="AG659" s="212">
        <v>4.96</v>
      </c>
      <c r="AH659" s="212">
        <v>5</v>
      </c>
      <c r="AI659" s="212">
        <v>5.03</v>
      </c>
      <c r="AJ659" s="212">
        <v>5.0999999999999996</v>
      </c>
      <c r="AK659" s="212">
        <v>5.29</v>
      </c>
      <c r="AL659" s="212">
        <v>8.25</v>
      </c>
      <c r="AM659" s="212"/>
    </row>
    <row r="660" spans="16:39" x14ac:dyDescent="0.3">
      <c r="P660" s="35"/>
      <c r="Q660" s="35"/>
      <c r="S660" s="104">
        <v>14458</v>
      </c>
      <c r="T660" s="35" t="s">
        <v>0</v>
      </c>
      <c r="U660" s="35" t="s">
        <v>0</v>
      </c>
      <c r="V660" s="277">
        <v>0.05</v>
      </c>
      <c r="W660" s="35"/>
      <c r="X660" s="35"/>
      <c r="Y660" s="35"/>
      <c r="Z660" s="111">
        <v>2.2599999999999998</v>
      </c>
      <c r="AA660" s="111">
        <v>0.02</v>
      </c>
      <c r="AB660" s="35"/>
      <c r="AC660" s="35"/>
      <c r="AE660" s="218">
        <v>39264</v>
      </c>
      <c r="AF660" s="212">
        <v>4.82</v>
      </c>
      <c r="AG660" s="212">
        <v>4.96</v>
      </c>
      <c r="AH660" s="212">
        <v>4.82</v>
      </c>
      <c r="AI660" s="212">
        <v>4.88</v>
      </c>
      <c r="AJ660" s="212">
        <v>5</v>
      </c>
      <c r="AK660" s="212">
        <v>5.19</v>
      </c>
      <c r="AL660" s="212">
        <v>8.25</v>
      </c>
      <c r="AM660" s="212"/>
    </row>
    <row r="661" spans="16:39" x14ac:dyDescent="0.3">
      <c r="P661" s="35"/>
      <c r="Q661" s="35"/>
      <c r="S661" s="104">
        <v>14489</v>
      </c>
      <c r="T661" s="35" t="s">
        <v>0</v>
      </c>
      <c r="U661" s="35" t="s">
        <v>0</v>
      </c>
      <c r="V661" s="277">
        <v>0.14000000000000001</v>
      </c>
      <c r="W661" s="35"/>
      <c r="X661" s="35"/>
      <c r="Y661" s="35"/>
      <c r="Z661" s="111">
        <v>2.39</v>
      </c>
      <c r="AA661" s="111">
        <v>0.06</v>
      </c>
      <c r="AB661" s="35"/>
      <c r="AC661" s="35"/>
      <c r="AE661" s="217">
        <v>39295</v>
      </c>
      <c r="AF661" s="212">
        <v>4.2</v>
      </c>
      <c r="AG661" s="212">
        <v>4.47</v>
      </c>
      <c r="AH661" s="212">
        <v>4.34</v>
      </c>
      <c r="AI661" s="212">
        <v>4.43</v>
      </c>
      <c r="AJ661" s="212">
        <v>4.67</v>
      </c>
      <c r="AK661" s="212">
        <v>5</v>
      </c>
      <c r="AL661" s="212">
        <v>8.25</v>
      </c>
      <c r="AM661" s="212"/>
    </row>
    <row r="662" spans="16:39" x14ac:dyDescent="0.3">
      <c r="P662" s="35"/>
      <c r="Q662" s="35"/>
      <c r="S662" s="104">
        <v>14519</v>
      </c>
      <c r="T662" s="35" t="s">
        <v>0</v>
      </c>
      <c r="U662" s="35" t="s">
        <v>0</v>
      </c>
      <c r="V662" s="277">
        <v>0.05</v>
      </c>
      <c r="W662" s="35"/>
      <c r="X662" s="35"/>
      <c r="Y662" s="35"/>
      <c r="Z662" s="111">
        <v>2.4</v>
      </c>
      <c r="AA662" s="111">
        <v>0.1</v>
      </c>
      <c r="AB662" s="35"/>
      <c r="AC662" s="35"/>
      <c r="AE662" s="216">
        <v>39326</v>
      </c>
      <c r="AF662" s="212">
        <v>3.89</v>
      </c>
      <c r="AG662" s="212">
        <v>4.1399999999999997</v>
      </c>
      <c r="AH662" s="212">
        <v>4.0599999999999996</v>
      </c>
      <c r="AI662" s="212">
        <v>4.2</v>
      </c>
      <c r="AJ662" s="212">
        <v>4.5199999999999996</v>
      </c>
      <c r="AK662" s="212">
        <v>4.84</v>
      </c>
      <c r="AL662" s="212">
        <v>8.0299999999999994</v>
      </c>
      <c r="AM662" s="212"/>
    </row>
    <row r="663" spans="16:39" x14ac:dyDescent="0.3">
      <c r="P663" s="35"/>
      <c r="Q663" s="35"/>
      <c r="S663" s="104">
        <v>14550</v>
      </c>
      <c r="T663" s="35" t="s">
        <v>0</v>
      </c>
      <c r="U663" s="35" t="s">
        <v>0</v>
      </c>
      <c r="V663" s="277">
        <v>0.05</v>
      </c>
      <c r="W663" s="35"/>
      <c r="X663" s="35"/>
      <c r="Y663" s="35"/>
      <c r="Z663" s="111">
        <v>2.2999999999999998</v>
      </c>
      <c r="AA663" s="111">
        <v>0.05</v>
      </c>
      <c r="AB663" s="35"/>
      <c r="AC663" s="35"/>
      <c r="AE663" s="215">
        <v>39356</v>
      </c>
      <c r="AF663" s="212">
        <v>3.9</v>
      </c>
      <c r="AG663" s="212">
        <v>4.0999999999999996</v>
      </c>
      <c r="AH663" s="212">
        <v>4.01</v>
      </c>
      <c r="AI663" s="212">
        <v>4.2</v>
      </c>
      <c r="AJ663" s="212">
        <v>4.53</v>
      </c>
      <c r="AK663" s="212">
        <v>4.83</v>
      </c>
      <c r="AL663" s="212">
        <v>7.74</v>
      </c>
      <c r="AM663" s="212"/>
    </row>
    <row r="664" spans="16:39" x14ac:dyDescent="0.3">
      <c r="P664" s="35"/>
      <c r="Q664" s="35"/>
      <c r="S664" s="104">
        <v>14580</v>
      </c>
      <c r="T664" s="35" t="s">
        <v>0</v>
      </c>
      <c r="U664" s="35" t="s">
        <v>0</v>
      </c>
      <c r="V664" s="277">
        <v>0.04</v>
      </c>
      <c r="W664" s="35"/>
      <c r="X664" s="35"/>
      <c r="Y664" s="35"/>
      <c r="Z664" s="111">
        <v>2.31</v>
      </c>
      <c r="AA664" s="111">
        <v>0.04</v>
      </c>
      <c r="AB664" s="35"/>
      <c r="AC664" s="35"/>
      <c r="AE664" s="214">
        <v>39387</v>
      </c>
      <c r="AF664" s="212">
        <v>3.27</v>
      </c>
      <c r="AG664" s="212">
        <v>3.5</v>
      </c>
      <c r="AH664" s="212">
        <v>3.35</v>
      </c>
      <c r="AI664" s="212">
        <v>3.67</v>
      </c>
      <c r="AJ664" s="212">
        <v>4.1500000000000004</v>
      </c>
      <c r="AK664" s="212">
        <v>4.5599999999999996</v>
      </c>
      <c r="AL664" s="212">
        <v>7.5</v>
      </c>
      <c r="AM664" s="212"/>
    </row>
    <row r="665" spans="16:39" x14ac:dyDescent="0.3">
      <c r="P665" s="35"/>
      <c r="Q665" s="35"/>
      <c r="S665" s="104">
        <v>14611</v>
      </c>
      <c r="T665" s="35" t="s">
        <v>0</v>
      </c>
      <c r="U665" s="35" t="s">
        <v>0</v>
      </c>
      <c r="V665" s="277">
        <v>0.01</v>
      </c>
      <c r="W665" s="35"/>
      <c r="X665" s="35"/>
      <c r="Y665" s="35"/>
      <c r="Z665" s="111">
        <v>2.25</v>
      </c>
      <c r="AA665" s="111">
        <v>0.05</v>
      </c>
      <c r="AB665" s="35"/>
      <c r="AC665" s="35"/>
      <c r="AE665" s="213">
        <v>39417</v>
      </c>
      <c r="AF665" s="212">
        <v>3</v>
      </c>
      <c r="AG665" s="212">
        <v>3.26</v>
      </c>
      <c r="AH665" s="212">
        <v>3.13</v>
      </c>
      <c r="AI665" s="212">
        <v>3.49</v>
      </c>
      <c r="AJ665" s="212">
        <v>4.0999999999999996</v>
      </c>
      <c r="AK665" s="212">
        <v>4.57</v>
      </c>
      <c r="AL665" s="212">
        <v>7.33</v>
      </c>
      <c r="AM665" s="212"/>
    </row>
    <row r="666" spans="16:39" x14ac:dyDescent="0.3">
      <c r="P666" s="35"/>
      <c r="Q666" s="35"/>
      <c r="S666" s="104">
        <v>14642</v>
      </c>
      <c r="T666" s="35" t="s">
        <v>0</v>
      </c>
      <c r="U666" s="35" t="s">
        <v>0</v>
      </c>
      <c r="V666" s="277">
        <v>0.02</v>
      </c>
      <c r="W666" s="35"/>
      <c r="X666" s="35"/>
      <c r="Y666" s="35"/>
      <c r="Z666" s="111">
        <v>2.21</v>
      </c>
      <c r="AA666" s="111">
        <v>0.02</v>
      </c>
      <c r="AB666" s="35"/>
      <c r="AC666" s="35"/>
      <c r="AE666" s="224">
        <v>39448</v>
      </c>
      <c r="AF666" s="212">
        <v>2.75</v>
      </c>
      <c r="AG666" s="212">
        <v>2.71</v>
      </c>
      <c r="AH666" s="212">
        <v>2.5099999999999998</v>
      </c>
      <c r="AI666" s="212">
        <v>2.98</v>
      </c>
      <c r="AJ666" s="212">
        <v>3.74</v>
      </c>
      <c r="AK666" s="212">
        <v>4.3499999999999996</v>
      </c>
      <c r="AL666" s="212">
        <v>6.98</v>
      </c>
      <c r="AM666" s="212"/>
    </row>
    <row r="667" spans="16:39" x14ac:dyDescent="0.3">
      <c r="P667" s="35"/>
      <c r="Q667" s="35"/>
      <c r="S667" s="104">
        <v>14671</v>
      </c>
      <c r="T667" s="35" t="s">
        <v>0</v>
      </c>
      <c r="U667" s="35" t="s">
        <v>0</v>
      </c>
      <c r="V667" s="277">
        <v>0.02</v>
      </c>
      <c r="W667" s="35"/>
      <c r="X667" s="35"/>
      <c r="Y667" s="35"/>
      <c r="Z667" s="111">
        <v>2.09</v>
      </c>
      <c r="AA667" s="111">
        <v>0.02</v>
      </c>
      <c r="AB667" s="35"/>
      <c r="AC667" s="35"/>
      <c r="AE667" s="223">
        <v>39479</v>
      </c>
      <c r="AF667" s="212">
        <v>2.12</v>
      </c>
      <c r="AG667" s="212">
        <v>2.0499999999999998</v>
      </c>
      <c r="AH667" s="212">
        <v>2.19</v>
      </c>
      <c r="AI667" s="212">
        <v>2.78</v>
      </c>
      <c r="AJ667" s="212">
        <v>3.74</v>
      </c>
      <c r="AK667" s="212">
        <v>4.49</v>
      </c>
      <c r="AL667" s="212">
        <v>6</v>
      </c>
      <c r="AM667" s="212"/>
    </row>
    <row r="668" spans="16:39" x14ac:dyDescent="0.3">
      <c r="P668" s="35"/>
      <c r="Q668" s="35"/>
      <c r="S668" s="104">
        <v>14702</v>
      </c>
      <c r="T668" s="35" t="s">
        <v>0</v>
      </c>
      <c r="U668" s="35" t="s">
        <v>0</v>
      </c>
      <c r="V668" s="277">
        <v>0.02</v>
      </c>
      <c r="W668" s="35"/>
      <c r="X668" s="35"/>
      <c r="Y668" s="35"/>
      <c r="Z668" s="111">
        <v>2.0099999999999998</v>
      </c>
      <c r="AA668" s="111">
        <v>0.02</v>
      </c>
      <c r="AB668" s="35"/>
      <c r="AC668" s="35"/>
      <c r="AE668" s="222">
        <v>39508</v>
      </c>
      <c r="AF668" s="212">
        <v>1.26</v>
      </c>
      <c r="AG668" s="212">
        <v>1.54</v>
      </c>
      <c r="AH668" s="212">
        <v>1.8</v>
      </c>
      <c r="AI668" s="212">
        <v>2.48</v>
      </c>
      <c r="AJ668" s="212">
        <v>3.51</v>
      </c>
      <c r="AK668" s="212">
        <v>4.3600000000000003</v>
      </c>
      <c r="AL668" s="212">
        <v>5.66</v>
      </c>
      <c r="AM668" s="212"/>
    </row>
    <row r="669" spans="16:39" x14ac:dyDescent="0.3">
      <c r="P669" s="35"/>
      <c r="Q669" s="35"/>
      <c r="S669" s="104">
        <v>14732</v>
      </c>
      <c r="T669" s="35" t="s">
        <v>0</v>
      </c>
      <c r="U669" s="35" t="s">
        <v>0</v>
      </c>
      <c r="V669" s="277">
        <v>0.06</v>
      </c>
      <c r="W669" s="35"/>
      <c r="X669" s="35"/>
      <c r="Y669" s="35"/>
      <c r="Z669" s="111">
        <v>2.12</v>
      </c>
      <c r="AA669" s="111">
        <v>0.02</v>
      </c>
      <c r="AB669" s="35"/>
      <c r="AC669" s="35"/>
      <c r="AE669" s="221">
        <v>39539</v>
      </c>
      <c r="AF669" s="212">
        <v>1.29</v>
      </c>
      <c r="AG669" s="212">
        <v>1.74</v>
      </c>
      <c r="AH669" s="212">
        <v>2.23</v>
      </c>
      <c r="AI669" s="212">
        <v>2.84</v>
      </c>
      <c r="AJ669" s="212">
        <v>3.68</v>
      </c>
      <c r="AK669" s="212">
        <v>4.4400000000000004</v>
      </c>
      <c r="AL669" s="212">
        <v>5.24</v>
      </c>
      <c r="AM669" s="212"/>
    </row>
    <row r="670" spans="16:39" x14ac:dyDescent="0.3">
      <c r="P670" s="35"/>
      <c r="Q670" s="35"/>
      <c r="S670" s="104">
        <v>14763</v>
      </c>
      <c r="T670" s="35" t="s">
        <v>0</v>
      </c>
      <c r="U670" s="35" t="s">
        <v>0</v>
      </c>
      <c r="V670" s="277">
        <v>0.1</v>
      </c>
      <c r="W670" s="35"/>
      <c r="X670" s="35"/>
      <c r="Y670" s="35"/>
      <c r="Z670" s="111">
        <v>2.2200000000000002</v>
      </c>
      <c r="AA670" s="111">
        <v>0.04</v>
      </c>
      <c r="AB670" s="35"/>
      <c r="AC670" s="35"/>
      <c r="AE670" s="220">
        <v>39569</v>
      </c>
      <c r="AF670" s="212">
        <v>1.73</v>
      </c>
      <c r="AG670" s="212">
        <v>2.06</v>
      </c>
      <c r="AH670" s="212">
        <v>2.69</v>
      </c>
      <c r="AI670" s="212">
        <v>3.15</v>
      </c>
      <c r="AJ670" s="212">
        <v>3.88</v>
      </c>
      <c r="AK670" s="212">
        <v>4.5999999999999996</v>
      </c>
      <c r="AL670" s="212">
        <v>5</v>
      </c>
      <c r="AM670" s="212"/>
    </row>
    <row r="671" spans="16:39" x14ac:dyDescent="0.3">
      <c r="P671" s="35"/>
      <c r="Q671" s="35"/>
      <c r="S671" s="104">
        <v>14793</v>
      </c>
      <c r="T671" s="35" t="s">
        <v>0</v>
      </c>
      <c r="U671" s="35" t="s">
        <v>0</v>
      </c>
      <c r="V671" s="277">
        <v>0.05</v>
      </c>
      <c r="W671" s="35"/>
      <c r="X671" s="35"/>
      <c r="Y671" s="35"/>
      <c r="Z671" s="111">
        <v>2.12</v>
      </c>
      <c r="AA671" s="111">
        <v>0.11</v>
      </c>
      <c r="AB671" s="35"/>
      <c r="AC671" s="35"/>
      <c r="AE671" s="219">
        <v>39600</v>
      </c>
      <c r="AF671" s="212">
        <v>1.86</v>
      </c>
      <c r="AG671" s="212">
        <v>2.42</v>
      </c>
      <c r="AH671" s="212">
        <v>3.08</v>
      </c>
      <c r="AI671" s="212">
        <v>3.49</v>
      </c>
      <c r="AJ671" s="212">
        <v>4.0999999999999996</v>
      </c>
      <c r="AK671" s="212">
        <v>4.74</v>
      </c>
      <c r="AL671" s="212">
        <v>5</v>
      </c>
      <c r="AM671" s="212"/>
    </row>
    <row r="672" spans="16:39" x14ac:dyDescent="0.3">
      <c r="P672" s="35"/>
      <c r="Q672" s="35"/>
      <c r="S672" s="104">
        <v>14824</v>
      </c>
      <c r="T672" s="35" t="s">
        <v>0</v>
      </c>
      <c r="U672" s="35" t="s">
        <v>0</v>
      </c>
      <c r="V672" s="277">
        <v>0.04</v>
      </c>
      <c r="W672" s="35"/>
      <c r="X672" s="35"/>
      <c r="Y672" s="35"/>
      <c r="Z672" s="111">
        <v>2.0699999999999998</v>
      </c>
      <c r="AA672" s="111">
        <v>0.1</v>
      </c>
      <c r="AB672" s="35"/>
      <c r="AC672" s="35"/>
      <c r="AE672" s="218">
        <v>39630</v>
      </c>
      <c r="AF672" s="212">
        <v>1.63</v>
      </c>
      <c r="AG672" s="212">
        <v>2.2799999999999998</v>
      </c>
      <c r="AH672" s="212">
        <v>2.87</v>
      </c>
      <c r="AI672" s="212">
        <v>3.3</v>
      </c>
      <c r="AJ672" s="212">
        <v>4.01</v>
      </c>
      <c r="AK672" s="212">
        <v>4.62</v>
      </c>
      <c r="AL672" s="212">
        <v>5</v>
      </c>
      <c r="AM672" s="212"/>
    </row>
    <row r="673" spans="16:39" x14ac:dyDescent="0.3">
      <c r="P673" s="35"/>
      <c r="Q673" s="35"/>
      <c r="S673" s="104">
        <v>14855</v>
      </c>
      <c r="T673" s="35" t="s">
        <v>0</v>
      </c>
      <c r="U673" s="35" t="s">
        <v>0</v>
      </c>
      <c r="V673" s="277">
        <v>0.05</v>
      </c>
      <c r="W673" s="35"/>
      <c r="X673" s="35"/>
      <c r="Y673" s="35"/>
      <c r="Z673" s="111">
        <v>2.04</v>
      </c>
      <c r="AA673" s="111">
        <v>0.11</v>
      </c>
      <c r="AB673" s="35"/>
      <c r="AC673" s="35"/>
      <c r="AE673" s="217">
        <v>39661</v>
      </c>
      <c r="AF673" s="212">
        <v>1.72</v>
      </c>
      <c r="AG673" s="212">
        <v>2.1800000000000002</v>
      </c>
      <c r="AH673" s="212">
        <v>2.7</v>
      </c>
      <c r="AI673" s="212">
        <v>3.14</v>
      </c>
      <c r="AJ673" s="212">
        <v>3.89</v>
      </c>
      <c r="AK673" s="212">
        <v>4.53</v>
      </c>
      <c r="AL673" s="212">
        <v>5</v>
      </c>
      <c r="AM673" s="212"/>
    </row>
    <row r="674" spans="16:39" x14ac:dyDescent="0.3">
      <c r="P674" s="35"/>
      <c r="Q674" s="35"/>
      <c r="S674" s="104">
        <v>14885</v>
      </c>
      <c r="T674" s="35" t="s">
        <v>0</v>
      </c>
      <c r="U674" s="35" t="s">
        <v>0</v>
      </c>
      <c r="V674" s="277">
        <v>0.02</v>
      </c>
      <c r="W674" s="35"/>
      <c r="X674" s="35"/>
      <c r="Y674" s="35"/>
      <c r="Z674" s="111">
        <v>2.0099999999999998</v>
      </c>
      <c r="AA674" s="111">
        <v>0.12</v>
      </c>
      <c r="AB674" s="35"/>
      <c r="AC674" s="35"/>
      <c r="AE674" s="216">
        <v>39692</v>
      </c>
      <c r="AF674" s="212">
        <v>1.1299999999999999</v>
      </c>
      <c r="AG674" s="212">
        <v>1.91</v>
      </c>
      <c r="AH674" s="212">
        <v>2.3199999999999998</v>
      </c>
      <c r="AI674" s="212">
        <v>2.88</v>
      </c>
      <c r="AJ674" s="212">
        <v>3.69</v>
      </c>
      <c r="AK674" s="212">
        <v>4.32</v>
      </c>
      <c r="AL674" s="212">
        <v>5</v>
      </c>
      <c r="AM674" s="212"/>
    </row>
    <row r="675" spans="16:39" x14ac:dyDescent="0.3">
      <c r="P675" s="35"/>
      <c r="Q675" s="35"/>
      <c r="S675" s="104">
        <v>14916</v>
      </c>
      <c r="T675" s="35" t="s">
        <v>0</v>
      </c>
      <c r="U675" s="35" t="s">
        <v>0</v>
      </c>
      <c r="V675" s="277">
        <v>0.02</v>
      </c>
      <c r="W675" s="35"/>
      <c r="X675" s="35"/>
      <c r="Y675" s="35"/>
      <c r="Z675" s="111">
        <v>1.98</v>
      </c>
      <c r="AA675" s="111">
        <v>0.12</v>
      </c>
      <c r="AB675" s="35"/>
      <c r="AC675" s="35"/>
      <c r="AE675" s="215">
        <v>39722</v>
      </c>
      <c r="AF675" s="212">
        <v>0.67</v>
      </c>
      <c r="AG675" s="212">
        <v>1.42</v>
      </c>
      <c r="AH675" s="212">
        <v>1.86</v>
      </c>
      <c r="AI675" s="212">
        <v>2.73</v>
      </c>
      <c r="AJ675" s="212">
        <v>3.81</v>
      </c>
      <c r="AK675" s="212">
        <v>4.45</v>
      </c>
      <c r="AL675" s="212">
        <v>4.5599999999999996</v>
      </c>
      <c r="AM675" s="212"/>
    </row>
    <row r="676" spans="16:39" x14ac:dyDescent="0.3">
      <c r="P676" s="35"/>
      <c r="Q676" s="35"/>
      <c r="S676" s="104">
        <v>14946</v>
      </c>
      <c r="T676" s="35" t="s">
        <v>0</v>
      </c>
      <c r="U676" s="35" t="s">
        <v>0</v>
      </c>
      <c r="V676" s="277">
        <v>0.02</v>
      </c>
      <c r="W676" s="35"/>
      <c r="X676" s="35"/>
      <c r="Y676" s="35"/>
      <c r="Z676" s="111">
        <v>2.0099999999999998</v>
      </c>
      <c r="AA676" s="111">
        <v>0.13</v>
      </c>
      <c r="AB676" s="35"/>
      <c r="AC676" s="35"/>
      <c r="AE676" s="214">
        <v>39753</v>
      </c>
      <c r="AF676" s="212">
        <v>0.19</v>
      </c>
      <c r="AG676" s="212">
        <v>1.07</v>
      </c>
      <c r="AH676" s="212">
        <v>1.51</v>
      </c>
      <c r="AI676" s="212">
        <v>2.29</v>
      </c>
      <c r="AJ676" s="212">
        <v>3.53</v>
      </c>
      <c r="AK676" s="212">
        <v>4.2699999999999996</v>
      </c>
      <c r="AL676" s="212">
        <v>4</v>
      </c>
      <c r="AM676" s="212"/>
    </row>
    <row r="677" spans="16:39" x14ac:dyDescent="0.3">
      <c r="P677" s="35"/>
      <c r="Q677" s="35"/>
      <c r="S677" s="104">
        <v>14977</v>
      </c>
      <c r="T677" s="35" t="s">
        <v>0</v>
      </c>
      <c r="U677" s="35" t="s">
        <v>0</v>
      </c>
      <c r="V677" s="277">
        <v>0.02</v>
      </c>
      <c r="W677" s="35"/>
      <c r="X677" s="35"/>
      <c r="Y677" s="35"/>
      <c r="Z677" s="111">
        <v>2.02</v>
      </c>
      <c r="AA677" s="111">
        <v>0.1</v>
      </c>
      <c r="AB677" s="35"/>
      <c r="AC677" s="35"/>
      <c r="AE677" s="213">
        <v>39783</v>
      </c>
      <c r="AF677" s="212">
        <v>0.03</v>
      </c>
      <c r="AG677" s="212">
        <v>0.49</v>
      </c>
      <c r="AH677" s="212">
        <v>1.07</v>
      </c>
      <c r="AI677" s="212">
        <v>1.52</v>
      </c>
      <c r="AJ677" s="212">
        <v>2.42</v>
      </c>
      <c r="AK677" s="212">
        <v>3.18</v>
      </c>
      <c r="AL677" s="212">
        <v>3.61</v>
      </c>
      <c r="AM677" s="212"/>
    </row>
    <row r="678" spans="16:39" x14ac:dyDescent="0.3">
      <c r="P678" s="35"/>
      <c r="Q678" s="35"/>
      <c r="S678" s="104">
        <v>15008</v>
      </c>
      <c r="T678" s="35" t="s">
        <v>0</v>
      </c>
      <c r="U678" s="35" t="s">
        <v>0</v>
      </c>
      <c r="V678" s="277">
        <v>0.04</v>
      </c>
      <c r="W678" s="35"/>
      <c r="X678" s="35"/>
      <c r="Y678" s="35"/>
      <c r="Z678" s="111">
        <v>1.98</v>
      </c>
      <c r="AA678" s="111">
        <v>0.09</v>
      </c>
      <c r="AB678" s="35"/>
      <c r="AC678" s="35"/>
      <c r="AE678" s="224">
        <v>39814</v>
      </c>
      <c r="AF678" s="212">
        <v>0.13</v>
      </c>
      <c r="AG678" s="212">
        <v>0.44</v>
      </c>
      <c r="AH678" s="212">
        <v>1.1299999999999999</v>
      </c>
      <c r="AI678" s="212">
        <v>1.6</v>
      </c>
      <c r="AJ678" s="212">
        <v>2.52</v>
      </c>
      <c r="AK678" s="212">
        <v>3.46</v>
      </c>
      <c r="AL678" s="212">
        <v>3.25</v>
      </c>
      <c r="AM678" s="212"/>
    </row>
    <row r="679" spans="16:39" x14ac:dyDescent="0.3">
      <c r="P679" s="35"/>
      <c r="Q679" s="35"/>
      <c r="S679" s="104">
        <v>15036</v>
      </c>
      <c r="T679" s="35" t="s">
        <v>0</v>
      </c>
      <c r="U679" s="35" t="s">
        <v>0</v>
      </c>
      <c r="V679" s="277">
        <v>0.11</v>
      </c>
      <c r="W679" s="35"/>
      <c r="X679" s="35"/>
      <c r="Y679" s="35"/>
      <c r="Z679" s="111">
        <v>2.34</v>
      </c>
      <c r="AA679" s="111">
        <v>0.28000000000000003</v>
      </c>
      <c r="AB679" s="35"/>
      <c r="AC679" s="35"/>
      <c r="AE679" s="223">
        <v>39845</v>
      </c>
      <c r="AF679" s="212">
        <v>0.3</v>
      </c>
      <c r="AG679" s="212">
        <v>0.62</v>
      </c>
      <c r="AH679" s="212">
        <v>1.37</v>
      </c>
      <c r="AI679" s="212">
        <v>1.87</v>
      </c>
      <c r="AJ679" s="212">
        <v>2.87</v>
      </c>
      <c r="AK679" s="212">
        <v>3.83</v>
      </c>
      <c r="AL679" s="212">
        <v>3.25</v>
      </c>
      <c r="AM679" s="212"/>
    </row>
    <row r="680" spans="16:39" x14ac:dyDescent="0.3">
      <c r="P680" s="35"/>
      <c r="Q680" s="35"/>
      <c r="S680" s="104">
        <v>15067</v>
      </c>
      <c r="T680" s="35" t="s">
        <v>0</v>
      </c>
      <c r="U680" s="35" t="s">
        <v>0</v>
      </c>
      <c r="V680" s="277">
        <v>0.1</v>
      </c>
      <c r="W680" s="35"/>
      <c r="X680" s="35"/>
      <c r="Y680" s="35"/>
      <c r="Z680" s="111">
        <v>2.4700000000000002</v>
      </c>
      <c r="AA680" s="111">
        <v>0.33</v>
      </c>
      <c r="AB680" s="35"/>
      <c r="AC680" s="35"/>
      <c r="AE680" s="222">
        <v>39873</v>
      </c>
      <c r="AF680" s="212">
        <v>0.21</v>
      </c>
      <c r="AG680" s="212">
        <v>0.64</v>
      </c>
      <c r="AH680" s="212">
        <v>1.31</v>
      </c>
      <c r="AI680" s="212">
        <v>1.82</v>
      </c>
      <c r="AJ680" s="212">
        <v>2.82</v>
      </c>
      <c r="AK680" s="212">
        <v>3.78</v>
      </c>
      <c r="AL680" s="212">
        <v>3.25</v>
      </c>
      <c r="AM680" s="212"/>
    </row>
    <row r="681" spans="16:39" x14ac:dyDescent="0.3">
      <c r="P681" s="35"/>
      <c r="Q681" s="35"/>
      <c r="S681" s="104">
        <v>15097</v>
      </c>
      <c r="T681" s="35" t="s">
        <v>0</v>
      </c>
      <c r="U681" s="35" t="s">
        <v>0</v>
      </c>
      <c r="V681" s="277">
        <v>0.11</v>
      </c>
      <c r="W681" s="35"/>
      <c r="X681" s="35"/>
      <c r="Y681" s="35"/>
      <c r="Z681" s="111">
        <v>2.48</v>
      </c>
      <c r="AA681" s="111">
        <v>0.27</v>
      </c>
      <c r="AB681" s="35"/>
      <c r="AC681" s="35"/>
      <c r="AE681" s="221">
        <v>39904</v>
      </c>
      <c r="AF681" s="212">
        <v>0.16</v>
      </c>
      <c r="AG681" s="212">
        <v>0.55000000000000004</v>
      </c>
      <c r="AH681" s="212">
        <v>1.32</v>
      </c>
      <c r="AI681" s="212">
        <v>1.86</v>
      </c>
      <c r="AJ681" s="212">
        <v>2.93</v>
      </c>
      <c r="AK681" s="212">
        <v>3.84</v>
      </c>
      <c r="AL681" s="212">
        <v>3.25</v>
      </c>
      <c r="AM681" s="212"/>
    </row>
    <row r="682" spans="16:39" x14ac:dyDescent="0.3">
      <c r="P682" s="35"/>
      <c r="Q682" s="35"/>
      <c r="S682" s="104">
        <v>15128</v>
      </c>
      <c r="T682" s="35" t="s">
        <v>0</v>
      </c>
      <c r="U682" s="35" t="s">
        <v>0</v>
      </c>
      <c r="V682" s="277">
        <v>0.12</v>
      </c>
      <c r="W682" s="35"/>
      <c r="X682" s="35"/>
      <c r="Y682" s="35"/>
      <c r="Z682" s="111">
        <v>2.48</v>
      </c>
      <c r="AA682" s="111">
        <v>0.25</v>
      </c>
      <c r="AB682" s="35"/>
      <c r="AC682" s="35"/>
      <c r="AE682" s="220">
        <v>39934</v>
      </c>
      <c r="AF682" s="212">
        <v>0.18</v>
      </c>
      <c r="AG682" s="212">
        <v>0.5</v>
      </c>
      <c r="AH682" s="212">
        <v>1.39</v>
      </c>
      <c r="AI682" s="212">
        <v>2.13</v>
      </c>
      <c r="AJ682" s="212">
        <v>3.29</v>
      </c>
      <c r="AK682" s="212">
        <v>4.22</v>
      </c>
      <c r="AL682" s="212">
        <v>3.25</v>
      </c>
      <c r="AM682" s="212"/>
    </row>
    <row r="683" spans="16:39" x14ac:dyDescent="0.3">
      <c r="P683" s="35"/>
      <c r="Q683" s="35"/>
      <c r="S683" s="104">
        <v>15158</v>
      </c>
      <c r="T683" s="35" t="s">
        <v>0</v>
      </c>
      <c r="U683" s="35" t="s">
        <v>0</v>
      </c>
      <c r="V683" s="277">
        <v>0.12</v>
      </c>
      <c r="W683" s="35"/>
      <c r="X683" s="35"/>
      <c r="Y683" s="35"/>
      <c r="Z683" s="111">
        <v>2.46</v>
      </c>
      <c r="AA683" s="111">
        <v>0.25</v>
      </c>
      <c r="AB683" s="35"/>
      <c r="AC683" s="35"/>
      <c r="AE683" s="219">
        <v>39965</v>
      </c>
      <c r="AF683" s="212">
        <v>0.18</v>
      </c>
      <c r="AG683" s="212">
        <v>0.51</v>
      </c>
      <c r="AH683" s="212">
        <v>1.76</v>
      </c>
      <c r="AI683" s="212">
        <v>2.71</v>
      </c>
      <c r="AJ683" s="212">
        <v>3.72</v>
      </c>
      <c r="AK683" s="212">
        <v>4.51</v>
      </c>
      <c r="AL683" s="212">
        <v>3.25</v>
      </c>
      <c r="AM683" s="212"/>
    </row>
    <row r="684" spans="16:39" x14ac:dyDescent="0.3">
      <c r="P684" s="35"/>
      <c r="Q684" s="35"/>
      <c r="S684" s="104">
        <v>15189</v>
      </c>
      <c r="T684" s="35" t="s">
        <v>0</v>
      </c>
      <c r="U684" s="35" t="s">
        <v>0</v>
      </c>
      <c r="V684" s="277">
        <v>0.13</v>
      </c>
      <c r="W684" s="35"/>
      <c r="X684" s="35"/>
      <c r="Y684" s="35"/>
      <c r="Z684" s="111">
        <v>2.44</v>
      </c>
      <c r="AA684" s="111">
        <v>0.32</v>
      </c>
      <c r="AB684" s="35"/>
      <c r="AC684" s="35"/>
      <c r="AE684" s="218">
        <v>39995</v>
      </c>
      <c r="AF684" s="212">
        <v>0.18</v>
      </c>
      <c r="AG684" s="212">
        <v>0.48</v>
      </c>
      <c r="AH684" s="212">
        <v>1.55</v>
      </c>
      <c r="AI684" s="212">
        <v>2.46</v>
      </c>
      <c r="AJ684" s="212">
        <v>3.56</v>
      </c>
      <c r="AK684" s="212">
        <v>4.38</v>
      </c>
      <c r="AL684" s="212">
        <v>3.25</v>
      </c>
      <c r="AM684" s="212"/>
    </row>
    <row r="685" spans="16:39" x14ac:dyDescent="0.3">
      <c r="P685" s="35"/>
      <c r="Q685" s="35"/>
      <c r="S685" s="104">
        <v>15220</v>
      </c>
      <c r="T685" s="35" t="s">
        <v>0</v>
      </c>
      <c r="U685" s="35" t="s">
        <v>0</v>
      </c>
      <c r="V685" s="277">
        <v>0.1</v>
      </c>
      <c r="W685" s="35"/>
      <c r="X685" s="35"/>
      <c r="Y685" s="35"/>
      <c r="Z685" s="111">
        <v>2.4500000000000002</v>
      </c>
      <c r="AA685" s="111">
        <v>0.37</v>
      </c>
      <c r="AB685" s="35"/>
      <c r="AC685" s="35"/>
      <c r="AE685" s="217">
        <v>40026</v>
      </c>
      <c r="AF685" s="212">
        <v>0.17</v>
      </c>
      <c r="AG685" s="212">
        <v>0.46</v>
      </c>
      <c r="AH685" s="212">
        <v>1.65</v>
      </c>
      <c r="AI685" s="212">
        <v>2.57</v>
      </c>
      <c r="AJ685" s="212">
        <v>3.59</v>
      </c>
      <c r="AK685" s="212">
        <v>4.33</v>
      </c>
      <c r="AL685" s="212">
        <v>3.25</v>
      </c>
      <c r="AM685" s="212"/>
    </row>
    <row r="686" spans="16:39" x14ac:dyDescent="0.3">
      <c r="P686" s="35"/>
      <c r="Q686" s="35"/>
      <c r="S686" s="104">
        <v>15250</v>
      </c>
      <c r="T686" s="35" t="s">
        <v>0</v>
      </c>
      <c r="U686" s="35" t="s">
        <v>0</v>
      </c>
      <c r="V686" s="277">
        <v>0.09</v>
      </c>
      <c r="W686" s="35"/>
      <c r="X686" s="35"/>
      <c r="Y686" s="35"/>
      <c r="Z686" s="111">
        <v>2.4300000000000002</v>
      </c>
      <c r="AA686" s="111">
        <v>0.37</v>
      </c>
      <c r="AB686" s="35"/>
      <c r="AC686" s="35"/>
      <c r="AE686" s="216">
        <v>40057</v>
      </c>
      <c r="AF686" s="212">
        <v>0.12</v>
      </c>
      <c r="AG686" s="212">
        <v>0.4</v>
      </c>
      <c r="AH686" s="212">
        <v>1.48</v>
      </c>
      <c r="AI686" s="212">
        <v>2.37</v>
      </c>
      <c r="AJ686" s="212">
        <v>3.4</v>
      </c>
      <c r="AK686" s="212">
        <v>4.1399999999999997</v>
      </c>
      <c r="AL686" s="212">
        <v>3.25</v>
      </c>
      <c r="AM686" s="212"/>
    </row>
    <row r="687" spans="16:39" x14ac:dyDescent="0.3">
      <c r="P687" s="35"/>
      <c r="Q687" s="35"/>
      <c r="S687" s="104">
        <v>15281</v>
      </c>
      <c r="T687" s="35" t="s">
        <v>0</v>
      </c>
      <c r="U687" s="35" t="s">
        <v>0</v>
      </c>
      <c r="V687" s="277">
        <v>0.28000000000000003</v>
      </c>
      <c r="W687" s="35"/>
      <c r="X687" s="35"/>
      <c r="Y687" s="35"/>
      <c r="Z687" s="111">
        <v>2.46</v>
      </c>
      <c r="AA687" s="111">
        <v>0.38</v>
      </c>
      <c r="AB687" s="35"/>
      <c r="AC687" s="35"/>
      <c r="AE687" s="215">
        <v>40087</v>
      </c>
      <c r="AF687" s="212">
        <v>7.0000000000000007E-2</v>
      </c>
      <c r="AG687" s="212">
        <v>0.37</v>
      </c>
      <c r="AH687" s="212">
        <v>1.46</v>
      </c>
      <c r="AI687" s="212">
        <v>2.33</v>
      </c>
      <c r="AJ687" s="212">
        <v>3.39</v>
      </c>
      <c r="AK687" s="212">
        <v>4.16</v>
      </c>
      <c r="AL687" s="212">
        <v>3.25</v>
      </c>
      <c r="AM687" s="212"/>
    </row>
    <row r="688" spans="16:39" x14ac:dyDescent="0.3">
      <c r="P688" s="35"/>
      <c r="Q688" s="35"/>
      <c r="S688" s="104">
        <v>15311</v>
      </c>
      <c r="T688" s="35" t="s">
        <v>0</v>
      </c>
      <c r="U688" s="35" t="s">
        <v>0</v>
      </c>
      <c r="V688" s="277">
        <v>0.33</v>
      </c>
      <c r="W688" s="35"/>
      <c r="X688" s="35"/>
      <c r="Y688" s="35"/>
      <c r="Z688" s="111">
        <v>2.4700000000000002</v>
      </c>
      <c r="AA688" s="111">
        <v>0.38</v>
      </c>
      <c r="AB688" s="35"/>
      <c r="AC688" s="35"/>
      <c r="AE688" s="214">
        <v>40118</v>
      </c>
      <c r="AF688" s="212">
        <v>0.05</v>
      </c>
      <c r="AG688" s="212">
        <v>0.31</v>
      </c>
      <c r="AH688" s="212">
        <v>1.32</v>
      </c>
      <c r="AI688" s="212">
        <v>2.23</v>
      </c>
      <c r="AJ688" s="212">
        <v>3.4</v>
      </c>
      <c r="AK688" s="212">
        <v>4.24</v>
      </c>
      <c r="AL688" s="212">
        <v>3.25</v>
      </c>
      <c r="AM688" s="212"/>
    </row>
    <row r="689" spans="16:39" x14ac:dyDescent="0.3">
      <c r="P689" s="35"/>
      <c r="Q689" s="35"/>
      <c r="S689" s="104">
        <v>15342</v>
      </c>
      <c r="T689" s="35" t="s">
        <v>0</v>
      </c>
      <c r="U689" s="35" t="s">
        <v>0</v>
      </c>
      <c r="V689" s="277">
        <v>0.27</v>
      </c>
      <c r="W689" s="35"/>
      <c r="X689" s="35"/>
      <c r="Y689" s="35"/>
      <c r="Z689" s="111">
        <v>2.46</v>
      </c>
      <c r="AA689" s="111">
        <v>0.38</v>
      </c>
      <c r="AB689" s="35"/>
      <c r="AC689" s="35"/>
      <c r="AE689" s="213">
        <v>40148</v>
      </c>
      <c r="AF689" s="212">
        <v>0.05</v>
      </c>
      <c r="AG689" s="212">
        <v>0.37</v>
      </c>
      <c r="AH689" s="212">
        <v>1.38</v>
      </c>
      <c r="AI689" s="212">
        <v>2.34</v>
      </c>
      <c r="AJ689" s="212">
        <v>3.59</v>
      </c>
      <c r="AK689" s="212">
        <v>4.4000000000000004</v>
      </c>
      <c r="AL689" s="212">
        <v>3.25</v>
      </c>
      <c r="AM689" s="212"/>
    </row>
    <row r="690" spans="16:39" x14ac:dyDescent="0.3">
      <c r="P690" s="35"/>
      <c r="Q690" s="35"/>
      <c r="S690" s="104">
        <v>15373</v>
      </c>
      <c r="T690" s="35" t="s">
        <v>0</v>
      </c>
      <c r="U690" s="35" t="s">
        <v>0</v>
      </c>
      <c r="V690" s="277">
        <v>0.25</v>
      </c>
      <c r="W690" s="35"/>
      <c r="X690" s="35"/>
      <c r="Y690" s="35"/>
      <c r="Z690" s="111">
        <v>2.4500000000000002</v>
      </c>
      <c r="AA690" s="111">
        <v>0.38</v>
      </c>
      <c r="AB690" s="35"/>
      <c r="AC690" s="35"/>
      <c r="AE690" s="224">
        <v>40179</v>
      </c>
      <c r="AF690" s="212">
        <v>0.06</v>
      </c>
      <c r="AG690" s="212">
        <v>0.35</v>
      </c>
      <c r="AH690" s="212">
        <v>1.49</v>
      </c>
      <c r="AI690" s="212">
        <v>2.48</v>
      </c>
      <c r="AJ690" s="212">
        <v>3.73</v>
      </c>
      <c r="AK690" s="212">
        <v>4.5</v>
      </c>
      <c r="AL690" s="212">
        <v>3.25</v>
      </c>
      <c r="AM690" s="212"/>
    </row>
    <row r="691" spans="16:39" x14ac:dyDescent="0.3">
      <c r="P691" s="35"/>
      <c r="Q691" s="35"/>
      <c r="S691" s="104">
        <v>15401</v>
      </c>
      <c r="T691" s="35" t="s">
        <v>0</v>
      </c>
      <c r="U691" s="35" t="s">
        <v>0</v>
      </c>
      <c r="V691" s="277">
        <v>0.25</v>
      </c>
      <c r="W691" s="35"/>
      <c r="X691" s="35"/>
      <c r="Y691" s="35"/>
      <c r="Z691" s="111">
        <v>2.4700000000000002</v>
      </c>
      <c r="AA691" s="111">
        <v>0.38</v>
      </c>
      <c r="AB691" s="35"/>
      <c r="AC691" s="35"/>
      <c r="AE691" s="223">
        <v>40210</v>
      </c>
      <c r="AF691" s="212">
        <v>0.11</v>
      </c>
      <c r="AG691" s="212">
        <v>0.35</v>
      </c>
      <c r="AH691" s="212">
        <v>1.4</v>
      </c>
      <c r="AI691" s="212">
        <v>2.36</v>
      </c>
      <c r="AJ691" s="212">
        <v>3.69</v>
      </c>
      <c r="AK691" s="212">
        <v>4.4800000000000004</v>
      </c>
      <c r="AL691" s="212">
        <v>3.25</v>
      </c>
      <c r="AM691" s="212"/>
    </row>
    <row r="692" spans="16:39" x14ac:dyDescent="0.3">
      <c r="P692" s="35"/>
      <c r="Q692" s="35"/>
      <c r="S692" s="104">
        <v>15432</v>
      </c>
      <c r="T692" s="35" t="s">
        <v>0</v>
      </c>
      <c r="U692" s="35" t="s">
        <v>0</v>
      </c>
      <c r="V692" s="277">
        <v>0.32</v>
      </c>
      <c r="W692" s="35"/>
      <c r="X692" s="35"/>
      <c r="Y692" s="35"/>
      <c r="Z692" s="111">
        <v>2.4900000000000002</v>
      </c>
      <c r="AA692" s="111">
        <v>0.38</v>
      </c>
      <c r="AB692" s="35"/>
      <c r="AC692" s="35"/>
      <c r="AE692" s="222">
        <v>40238</v>
      </c>
      <c r="AF692" s="212">
        <v>0.15</v>
      </c>
      <c r="AG692" s="212">
        <v>0.4</v>
      </c>
      <c r="AH692" s="212">
        <v>1.51</v>
      </c>
      <c r="AI692" s="212">
        <v>2.4300000000000002</v>
      </c>
      <c r="AJ692" s="212">
        <v>3.73</v>
      </c>
      <c r="AK692" s="212">
        <v>4.49</v>
      </c>
      <c r="AL692" s="212">
        <v>3.25</v>
      </c>
      <c r="AM692" s="212"/>
    </row>
    <row r="693" spans="16:39" x14ac:dyDescent="0.3">
      <c r="P693" s="35"/>
      <c r="Q693" s="35"/>
      <c r="S693" s="104">
        <v>15462</v>
      </c>
      <c r="T693" s="35" t="s">
        <v>0</v>
      </c>
      <c r="U693" s="35" t="s">
        <v>0</v>
      </c>
      <c r="V693" s="277">
        <v>0.37</v>
      </c>
      <c r="W693" s="35"/>
      <c r="X693" s="35"/>
      <c r="Y693" s="35"/>
      <c r="Z693" s="111">
        <v>2.46</v>
      </c>
      <c r="AA693" s="111">
        <v>0.38</v>
      </c>
      <c r="AB693" s="35"/>
      <c r="AC693" s="35"/>
      <c r="AE693" s="221">
        <v>40269</v>
      </c>
      <c r="AF693" s="212">
        <v>0.16</v>
      </c>
      <c r="AG693" s="212">
        <v>0.45</v>
      </c>
      <c r="AH693" s="212">
        <v>1.64</v>
      </c>
      <c r="AI693" s="212">
        <v>2.58</v>
      </c>
      <c r="AJ693" s="212">
        <v>3.85</v>
      </c>
      <c r="AK693" s="212">
        <v>4.53</v>
      </c>
      <c r="AL693" s="212">
        <v>3.25</v>
      </c>
      <c r="AM693" s="212"/>
    </row>
    <row r="694" spans="16:39" x14ac:dyDescent="0.3">
      <c r="P694" s="35"/>
      <c r="Q694" s="35"/>
      <c r="S694" s="104">
        <v>15493</v>
      </c>
      <c r="T694" s="35" t="s">
        <v>0</v>
      </c>
      <c r="U694" s="35" t="s">
        <v>0</v>
      </c>
      <c r="V694" s="277">
        <v>0.37</v>
      </c>
      <c r="W694" s="35"/>
      <c r="X694" s="35"/>
      <c r="Y694" s="35"/>
      <c r="Z694" s="111">
        <v>2.46</v>
      </c>
      <c r="AA694" s="111">
        <v>0.38</v>
      </c>
      <c r="AB694" s="35"/>
      <c r="AC694" s="35"/>
      <c r="AE694" s="220">
        <v>40299</v>
      </c>
      <c r="AF694" s="212">
        <v>0.16</v>
      </c>
      <c r="AG694" s="212">
        <v>0.37</v>
      </c>
      <c r="AH694" s="212">
        <v>1.32</v>
      </c>
      <c r="AI694" s="212">
        <v>2.1800000000000002</v>
      </c>
      <c r="AJ694" s="212">
        <v>3.42</v>
      </c>
      <c r="AK694" s="212">
        <v>4.1100000000000003</v>
      </c>
      <c r="AL694" s="212">
        <v>3.25</v>
      </c>
      <c r="AM694" s="212"/>
    </row>
    <row r="695" spans="16:39" x14ac:dyDescent="0.3">
      <c r="P695" s="35"/>
      <c r="Q695" s="35"/>
      <c r="S695" s="104">
        <v>15523</v>
      </c>
      <c r="T695" s="35" t="s">
        <v>0</v>
      </c>
      <c r="U695" s="35" t="s">
        <v>0</v>
      </c>
      <c r="V695" s="277">
        <v>0.38</v>
      </c>
      <c r="W695" s="35"/>
      <c r="X695" s="35"/>
      <c r="Y695" s="35"/>
      <c r="Z695" s="111">
        <v>2.48</v>
      </c>
      <c r="AA695" s="111">
        <v>0.38</v>
      </c>
      <c r="AB695" s="35"/>
      <c r="AC695" s="35"/>
      <c r="AE695" s="219">
        <v>40330</v>
      </c>
      <c r="AF695" s="212">
        <v>0.12</v>
      </c>
      <c r="AG695" s="212">
        <v>0.32</v>
      </c>
      <c r="AH695" s="212">
        <v>1.17</v>
      </c>
      <c r="AI695" s="212">
        <v>2</v>
      </c>
      <c r="AJ695" s="212">
        <v>3.2</v>
      </c>
      <c r="AK695" s="212">
        <v>3.95</v>
      </c>
      <c r="AL695" s="212">
        <v>3.25</v>
      </c>
      <c r="AM695" s="212"/>
    </row>
    <row r="696" spans="16:39" x14ac:dyDescent="0.3">
      <c r="P696" s="35"/>
      <c r="Q696" s="35"/>
      <c r="S696" s="104">
        <v>15554</v>
      </c>
      <c r="T696" s="35" t="s">
        <v>0</v>
      </c>
      <c r="U696" s="35" t="s">
        <v>0</v>
      </c>
      <c r="V696" s="277">
        <v>0.38</v>
      </c>
      <c r="W696" s="35"/>
      <c r="X696" s="35"/>
      <c r="Y696" s="35"/>
      <c r="Z696" s="111">
        <v>2.48</v>
      </c>
      <c r="AA696" s="111">
        <v>0.38</v>
      </c>
      <c r="AB696" s="35"/>
      <c r="AC696" s="35"/>
      <c r="AE696" s="218">
        <v>40360</v>
      </c>
      <c r="AF696" s="212">
        <v>0.16</v>
      </c>
      <c r="AG696" s="212">
        <v>0.28999999999999998</v>
      </c>
      <c r="AH696" s="212">
        <v>0.98</v>
      </c>
      <c r="AI696" s="212">
        <v>1.76</v>
      </c>
      <c r="AJ696" s="212">
        <v>3.01</v>
      </c>
      <c r="AK696" s="212">
        <v>3.8</v>
      </c>
      <c r="AL696" s="212">
        <v>3.25</v>
      </c>
      <c r="AM696" s="212"/>
    </row>
    <row r="697" spans="16:39" x14ac:dyDescent="0.3">
      <c r="P697" s="35"/>
      <c r="Q697" s="35"/>
      <c r="S697" s="104">
        <v>15585</v>
      </c>
      <c r="T697" s="35" t="s">
        <v>0</v>
      </c>
      <c r="U697" s="35" t="s">
        <v>0</v>
      </c>
      <c r="V697" s="277">
        <v>0.38</v>
      </c>
      <c r="W697" s="35"/>
      <c r="X697" s="35"/>
      <c r="Y697" s="35"/>
      <c r="Z697" s="111">
        <v>2.46</v>
      </c>
      <c r="AA697" s="111">
        <v>0.38</v>
      </c>
      <c r="AB697" s="35"/>
      <c r="AC697" s="35"/>
      <c r="AE697" s="217">
        <v>40391</v>
      </c>
      <c r="AF697" s="212">
        <v>0.16</v>
      </c>
      <c r="AG697" s="212">
        <v>0.26</v>
      </c>
      <c r="AH697" s="212">
        <v>0.78</v>
      </c>
      <c r="AI697" s="212">
        <v>1.47</v>
      </c>
      <c r="AJ697" s="212">
        <v>2.7</v>
      </c>
      <c r="AK697" s="212">
        <v>3.52</v>
      </c>
      <c r="AL697" s="212">
        <v>3.25</v>
      </c>
      <c r="AM697" s="212"/>
    </row>
    <row r="698" spans="16:39" x14ac:dyDescent="0.3">
      <c r="P698" s="35"/>
      <c r="Q698" s="35"/>
      <c r="S698" s="104">
        <v>15615</v>
      </c>
      <c r="T698" s="35" t="s">
        <v>0</v>
      </c>
      <c r="U698" s="35" t="s">
        <v>0</v>
      </c>
      <c r="V698" s="277">
        <v>0.38</v>
      </c>
      <c r="W698" s="35"/>
      <c r="X698" s="35"/>
      <c r="Y698" s="35"/>
      <c r="Z698" s="111">
        <v>2.4500000000000002</v>
      </c>
      <c r="AA698" s="111">
        <v>0.38</v>
      </c>
      <c r="AB698" s="35"/>
      <c r="AC698" s="35"/>
      <c r="AE698" s="216">
        <v>40422</v>
      </c>
      <c r="AF698" s="212">
        <v>0.15</v>
      </c>
      <c r="AG698" s="212">
        <v>0.26</v>
      </c>
      <c r="AH698" s="212">
        <v>0.74</v>
      </c>
      <c r="AI698" s="212">
        <v>1.41</v>
      </c>
      <c r="AJ698" s="212">
        <v>2.65</v>
      </c>
      <c r="AK698" s="212">
        <v>3.47</v>
      </c>
      <c r="AL698" s="212">
        <v>3.25</v>
      </c>
      <c r="AM698" s="212"/>
    </row>
    <row r="699" spans="16:39" x14ac:dyDescent="0.3">
      <c r="P699" s="35"/>
      <c r="Q699" s="35"/>
      <c r="S699" s="104">
        <v>15646</v>
      </c>
      <c r="T699" s="35" t="s">
        <v>0</v>
      </c>
      <c r="U699" s="35" t="s">
        <v>0</v>
      </c>
      <c r="V699" s="277">
        <v>0.38</v>
      </c>
      <c r="W699" s="35"/>
      <c r="X699" s="35"/>
      <c r="Y699" s="35"/>
      <c r="Z699" s="111">
        <v>2.4500000000000002</v>
      </c>
      <c r="AA699" s="111">
        <v>0.38</v>
      </c>
      <c r="AB699" s="35"/>
      <c r="AC699" s="35"/>
      <c r="AE699" s="215">
        <v>40452</v>
      </c>
      <c r="AF699" s="212">
        <v>0.13</v>
      </c>
      <c r="AG699" s="212">
        <v>0.23</v>
      </c>
      <c r="AH699" s="212">
        <v>0.56999999999999995</v>
      </c>
      <c r="AI699" s="212">
        <v>1.18</v>
      </c>
      <c r="AJ699" s="212">
        <v>2.54</v>
      </c>
      <c r="AK699" s="212">
        <v>3.52</v>
      </c>
      <c r="AL699" s="212">
        <v>3.25</v>
      </c>
      <c r="AM699" s="212"/>
    </row>
    <row r="700" spans="16:39" x14ac:dyDescent="0.3">
      <c r="P700" s="35"/>
      <c r="Q700" s="35"/>
      <c r="S700" s="104">
        <v>15676</v>
      </c>
      <c r="T700" s="35" t="s">
        <v>0</v>
      </c>
      <c r="U700" s="35" t="s">
        <v>0</v>
      </c>
      <c r="V700" s="277">
        <v>0.38</v>
      </c>
      <c r="W700" s="35"/>
      <c r="X700" s="35"/>
      <c r="Y700" s="35"/>
      <c r="Z700" s="111">
        <v>2.46</v>
      </c>
      <c r="AA700" s="111">
        <v>0.38</v>
      </c>
      <c r="AB700" s="35"/>
      <c r="AC700" s="35"/>
      <c r="AE700" s="214">
        <v>40483</v>
      </c>
      <c r="AF700" s="212">
        <v>0.14000000000000001</v>
      </c>
      <c r="AG700" s="212">
        <v>0.25</v>
      </c>
      <c r="AH700" s="212">
        <v>0.67</v>
      </c>
      <c r="AI700" s="212">
        <v>1.35</v>
      </c>
      <c r="AJ700" s="212">
        <v>2.76</v>
      </c>
      <c r="AK700" s="212">
        <v>3.82</v>
      </c>
      <c r="AL700" s="212">
        <v>3.25</v>
      </c>
      <c r="AM700" s="212"/>
    </row>
    <row r="701" spans="16:39" x14ac:dyDescent="0.3">
      <c r="P701" s="35"/>
      <c r="Q701" s="35"/>
      <c r="S701" s="104">
        <v>15707</v>
      </c>
      <c r="T701" s="35" t="s">
        <v>0</v>
      </c>
      <c r="U701" s="35" t="s">
        <v>0</v>
      </c>
      <c r="V701" s="277">
        <v>0.38</v>
      </c>
      <c r="W701" s="35"/>
      <c r="X701" s="35"/>
      <c r="Y701" s="35"/>
      <c r="Z701" s="111">
        <v>2.48</v>
      </c>
      <c r="AA701" s="111">
        <v>0.38</v>
      </c>
      <c r="AB701" s="35"/>
      <c r="AC701" s="35"/>
      <c r="AE701" s="227">
        <v>40513</v>
      </c>
      <c r="AF701" s="228">
        <v>0.14000000000000001</v>
      </c>
      <c r="AG701" s="228">
        <v>0.28999999999999998</v>
      </c>
      <c r="AH701" s="228">
        <v>0.99</v>
      </c>
      <c r="AI701" s="228">
        <v>1.93</v>
      </c>
      <c r="AJ701" s="228">
        <v>3.29</v>
      </c>
      <c r="AK701" s="228">
        <v>4.17</v>
      </c>
      <c r="AL701" s="228">
        <v>3.25</v>
      </c>
      <c r="AM701" s="212"/>
    </row>
    <row r="702" spans="16:39" x14ac:dyDescent="0.3">
      <c r="P702" s="35"/>
      <c r="Q702" s="35"/>
      <c r="S702" s="104">
        <v>15738</v>
      </c>
      <c r="T702" s="35" t="s">
        <v>0</v>
      </c>
      <c r="U702" s="35" t="s">
        <v>0</v>
      </c>
      <c r="V702" s="277">
        <v>0.38</v>
      </c>
      <c r="W702" s="35"/>
      <c r="X702" s="35"/>
      <c r="Y702" s="35"/>
      <c r="Z702" s="111">
        <v>2.48</v>
      </c>
      <c r="AA702" s="111">
        <v>0.38</v>
      </c>
      <c r="AB702" s="35"/>
      <c r="AC702" s="35"/>
    </row>
    <row r="703" spans="16:39" x14ac:dyDescent="0.3">
      <c r="P703" s="35"/>
      <c r="Q703" s="35"/>
      <c r="S703" s="104">
        <v>15766</v>
      </c>
      <c r="T703" s="35" t="s">
        <v>0</v>
      </c>
      <c r="U703" s="35" t="s">
        <v>0</v>
      </c>
      <c r="V703" s="277">
        <v>0.38</v>
      </c>
      <c r="W703" s="35"/>
      <c r="X703" s="35"/>
      <c r="Y703" s="35"/>
      <c r="Z703" s="111">
        <v>2.48</v>
      </c>
      <c r="AA703" s="111">
        <v>0.38</v>
      </c>
      <c r="AB703" s="35"/>
      <c r="AC703" s="35"/>
    </row>
    <row r="704" spans="16:39" x14ac:dyDescent="0.3">
      <c r="P704" s="35"/>
      <c r="Q704" s="35"/>
      <c r="S704" s="104">
        <v>15797</v>
      </c>
      <c r="T704" s="35" t="s">
        <v>0</v>
      </c>
      <c r="U704" s="35" t="s">
        <v>0</v>
      </c>
      <c r="V704" s="277">
        <v>0.38</v>
      </c>
      <c r="W704" s="35"/>
      <c r="X704" s="35"/>
      <c r="Y704" s="35"/>
      <c r="Z704" s="111">
        <v>2.4900000000000002</v>
      </c>
      <c r="AA704" s="111">
        <v>0.38</v>
      </c>
      <c r="AB704" s="35"/>
      <c r="AC704" s="35"/>
    </row>
    <row r="705" spans="16:29" x14ac:dyDescent="0.3">
      <c r="P705" s="35"/>
      <c r="Q705" s="35"/>
      <c r="S705" s="104">
        <v>15827</v>
      </c>
      <c r="T705" s="35" t="s">
        <v>0</v>
      </c>
      <c r="U705" s="35" t="s">
        <v>0</v>
      </c>
      <c r="V705" s="277">
        <v>0.38</v>
      </c>
      <c r="W705" s="35"/>
      <c r="X705" s="35"/>
      <c r="Y705" s="35"/>
      <c r="Z705" s="111">
        <v>2.4900000000000002</v>
      </c>
      <c r="AA705" s="111">
        <v>0.38</v>
      </c>
      <c r="AB705" s="35"/>
      <c r="AC705" s="35"/>
    </row>
    <row r="706" spans="16:29" x14ac:dyDescent="0.3">
      <c r="P706" s="35"/>
      <c r="Q706" s="35"/>
      <c r="S706" s="104">
        <v>15858</v>
      </c>
      <c r="T706" s="35" t="s">
        <v>0</v>
      </c>
      <c r="U706" s="35" t="s">
        <v>0</v>
      </c>
      <c r="V706" s="277">
        <v>0.38</v>
      </c>
      <c r="W706" s="35"/>
      <c r="X706" s="35"/>
      <c r="Y706" s="35"/>
      <c r="Z706" s="111">
        <v>2.4900000000000002</v>
      </c>
      <c r="AA706" s="111">
        <v>0.38</v>
      </c>
      <c r="AB706" s="35"/>
      <c r="AC706" s="35"/>
    </row>
    <row r="707" spans="16:29" x14ac:dyDescent="0.3">
      <c r="P707" s="35"/>
      <c r="Q707" s="35"/>
      <c r="S707" s="104">
        <v>15888</v>
      </c>
      <c r="T707" s="35" t="s">
        <v>0</v>
      </c>
      <c r="U707" s="35" t="s">
        <v>0</v>
      </c>
      <c r="V707" s="277">
        <v>0.38</v>
      </c>
      <c r="W707" s="35"/>
      <c r="X707" s="35"/>
      <c r="Y707" s="35"/>
      <c r="Z707" s="111">
        <v>2.48</v>
      </c>
      <c r="AA707" s="111">
        <v>0.38</v>
      </c>
      <c r="AB707" s="35"/>
      <c r="AC707" s="35"/>
    </row>
    <row r="708" spans="16:29" x14ac:dyDescent="0.3">
      <c r="P708" s="35"/>
      <c r="Q708" s="35"/>
      <c r="S708" s="104">
        <v>15919</v>
      </c>
      <c r="T708" s="35" t="s">
        <v>0</v>
      </c>
      <c r="U708" s="35" t="s">
        <v>0</v>
      </c>
      <c r="V708" s="277">
        <v>0.38</v>
      </c>
      <c r="W708" s="35"/>
      <c r="X708" s="35"/>
      <c r="Y708" s="35"/>
      <c r="Z708" s="111">
        <v>2.48</v>
      </c>
      <c r="AA708" s="111">
        <v>0.38</v>
      </c>
      <c r="AB708" s="35"/>
      <c r="AC708" s="35"/>
    </row>
    <row r="709" spans="16:29" x14ac:dyDescent="0.3">
      <c r="P709" s="35"/>
      <c r="Q709" s="35"/>
      <c r="S709" s="104">
        <v>15950</v>
      </c>
      <c r="T709" s="35" t="s">
        <v>0</v>
      </c>
      <c r="U709" s="35" t="s">
        <v>0</v>
      </c>
      <c r="V709" s="277">
        <v>0.38</v>
      </c>
      <c r="W709" s="35"/>
      <c r="X709" s="35"/>
      <c r="Y709" s="35"/>
      <c r="Z709" s="111">
        <v>2.4900000000000002</v>
      </c>
      <c r="AA709" s="111">
        <v>0.38</v>
      </c>
      <c r="AB709" s="35"/>
      <c r="AC709" s="35"/>
    </row>
    <row r="710" spans="16:29" x14ac:dyDescent="0.3">
      <c r="P710" s="35"/>
      <c r="Q710" s="35"/>
      <c r="S710" s="104">
        <v>15980</v>
      </c>
      <c r="T710" s="35" t="s">
        <v>0</v>
      </c>
      <c r="U710" s="35" t="s">
        <v>0</v>
      </c>
      <c r="V710" s="277">
        <v>0.38</v>
      </c>
      <c r="W710" s="35"/>
      <c r="X710" s="35"/>
      <c r="Y710" s="35"/>
      <c r="Z710" s="111">
        <v>2.4900000000000002</v>
      </c>
      <c r="AA710" s="111">
        <v>0.38</v>
      </c>
      <c r="AB710" s="35"/>
      <c r="AC710" s="35"/>
    </row>
    <row r="711" spans="16:29" x14ac:dyDescent="0.3">
      <c r="P711" s="35"/>
      <c r="Q711" s="35"/>
      <c r="S711" s="104">
        <v>16011</v>
      </c>
      <c r="T711" s="35" t="s">
        <v>0</v>
      </c>
      <c r="U711" s="35" t="s">
        <v>0</v>
      </c>
      <c r="V711" s="277">
        <v>0.38</v>
      </c>
      <c r="W711" s="35"/>
      <c r="X711" s="35"/>
      <c r="Y711" s="35"/>
      <c r="Z711" s="111">
        <v>2.4900000000000002</v>
      </c>
      <c r="AA711" s="111">
        <v>0.38</v>
      </c>
      <c r="AB711" s="35"/>
      <c r="AC711" s="35"/>
    </row>
    <row r="712" spans="16:29" x14ac:dyDescent="0.3">
      <c r="P712" s="35"/>
      <c r="Q712" s="35"/>
      <c r="S712" s="104">
        <v>16041</v>
      </c>
      <c r="T712" s="35" t="s">
        <v>0</v>
      </c>
      <c r="U712" s="35" t="s">
        <v>0</v>
      </c>
      <c r="V712" s="277">
        <v>0.38</v>
      </c>
      <c r="W712" s="35"/>
      <c r="X712" s="35"/>
      <c r="Y712" s="35"/>
      <c r="Z712" s="111">
        <v>2.48</v>
      </c>
      <c r="AA712" s="111">
        <v>0.38</v>
      </c>
      <c r="AB712" s="35"/>
      <c r="AC712" s="35"/>
    </row>
    <row r="713" spans="16:29" x14ac:dyDescent="0.3">
      <c r="P713" s="35"/>
      <c r="Q713" s="35"/>
      <c r="S713" s="104">
        <v>16072</v>
      </c>
      <c r="T713" s="35" t="s">
        <v>0</v>
      </c>
      <c r="U713" s="35" t="s">
        <v>0</v>
      </c>
      <c r="V713" s="277">
        <v>0.38</v>
      </c>
      <c r="W713" s="35"/>
      <c r="X713" s="35"/>
      <c r="Y713" s="35"/>
      <c r="Z713" s="111">
        <v>2.4700000000000002</v>
      </c>
      <c r="AA713" s="111">
        <v>0.38</v>
      </c>
      <c r="AB713" s="35"/>
      <c r="AC713" s="35"/>
    </row>
    <row r="714" spans="16:29" x14ac:dyDescent="0.3">
      <c r="P714" s="35"/>
      <c r="Q714" s="35"/>
      <c r="S714" s="104">
        <v>16103</v>
      </c>
      <c r="T714" s="35" t="s">
        <v>0</v>
      </c>
      <c r="U714" s="35" t="s">
        <v>0</v>
      </c>
      <c r="V714" s="277">
        <v>0.38</v>
      </c>
      <c r="W714" s="35"/>
      <c r="X714" s="35"/>
      <c r="Y714" s="35"/>
      <c r="Z714" s="111">
        <v>2.48</v>
      </c>
      <c r="AA714" s="111">
        <v>0.38</v>
      </c>
      <c r="AB714" s="35"/>
      <c r="AC714" s="35"/>
    </row>
    <row r="715" spans="16:29" x14ac:dyDescent="0.3">
      <c r="P715" s="35"/>
      <c r="Q715" s="35"/>
      <c r="S715" s="104">
        <v>16132</v>
      </c>
      <c r="T715" s="35" t="s">
        <v>0</v>
      </c>
      <c r="U715" s="35" t="s">
        <v>0</v>
      </c>
      <c r="V715" s="277">
        <v>0.38</v>
      </c>
      <c r="W715" s="35"/>
      <c r="X715" s="35"/>
      <c r="Y715" s="35"/>
      <c r="Z715" s="111">
        <v>2.48</v>
      </c>
      <c r="AA715" s="111">
        <v>0.38</v>
      </c>
      <c r="AB715" s="35"/>
      <c r="AC715" s="35"/>
    </row>
    <row r="716" spans="16:29" x14ac:dyDescent="0.3">
      <c r="P716" s="35"/>
      <c r="Q716" s="35"/>
      <c r="S716" s="104">
        <v>16163</v>
      </c>
      <c r="T716" s="35" t="s">
        <v>0</v>
      </c>
      <c r="U716" s="35" t="s">
        <v>0</v>
      </c>
      <c r="V716" s="277">
        <v>0.38</v>
      </c>
      <c r="W716" s="35"/>
      <c r="X716" s="35"/>
      <c r="Y716" s="35"/>
      <c r="Z716" s="111">
        <v>2.48</v>
      </c>
      <c r="AA716" s="111">
        <v>0.38</v>
      </c>
      <c r="AB716" s="35"/>
      <c r="AC716" s="35"/>
    </row>
    <row r="717" spans="16:29" x14ac:dyDescent="0.3">
      <c r="P717" s="35"/>
      <c r="Q717" s="35"/>
      <c r="S717" s="104">
        <v>16193</v>
      </c>
      <c r="T717" s="35" t="s">
        <v>0</v>
      </c>
      <c r="U717" s="35" t="s">
        <v>0</v>
      </c>
      <c r="V717" s="277">
        <v>0.38</v>
      </c>
      <c r="W717" s="35"/>
      <c r="X717" s="35"/>
      <c r="Y717" s="35"/>
      <c r="Z717" s="111">
        <v>2.44</v>
      </c>
      <c r="AA717" s="111">
        <v>0.38</v>
      </c>
      <c r="AB717" s="35"/>
      <c r="AC717" s="35"/>
    </row>
    <row r="718" spans="16:29" x14ac:dyDescent="0.3">
      <c r="P718" s="35"/>
      <c r="Q718" s="35"/>
      <c r="S718" s="104">
        <v>16224</v>
      </c>
      <c r="T718" s="35" t="s">
        <v>0</v>
      </c>
      <c r="U718" s="35" t="s">
        <v>0</v>
      </c>
      <c r="V718" s="277">
        <v>0.38</v>
      </c>
      <c r="W718" s="35"/>
      <c r="X718" s="35"/>
      <c r="Y718" s="35"/>
      <c r="Z718" s="111">
        <v>2.38</v>
      </c>
      <c r="AA718" s="111">
        <v>0.38</v>
      </c>
      <c r="AB718" s="35"/>
      <c r="AC718" s="35"/>
    </row>
    <row r="719" spans="16:29" x14ac:dyDescent="0.3">
      <c r="P719" s="35"/>
      <c r="Q719" s="35"/>
      <c r="S719" s="104">
        <v>16254</v>
      </c>
      <c r="T719" s="35" t="s">
        <v>0</v>
      </c>
      <c r="U719" s="35" t="s">
        <v>0</v>
      </c>
      <c r="V719" s="277">
        <v>0.38</v>
      </c>
      <c r="W719" s="35"/>
      <c r="X719" s="35"/>
      <c r="Y719" s="35"/>
      <c r="Z719" s="111">
        <v>2.4</v>
      </c>
      <c r="AA719" s="111">
        <v>0.38</v>
      </c>
      <c r="AB719" s="35"/>
      <c r="AC719" s="35"/>
    </row>
    <row r="720" spans="16:29" x14ac:dyDescent="0.3">
      <c r="P720" s="35"/>
      <c r="Q720" s="35"/>
      <c r="S720" s="104">
        <v>16285</v>
      </c>
      <c r="T720" s="35" t="s">
        <v>0</v>
      </c>
      <c r="U720" s="35" t="s">
        <v>0</v>
      </c>
      <c r="V720" s="277">
        <v>0.38</v>
      </c>
      <c r="W720" s="35"/>
      <c r="X720" s="35"/>
      <c r="Y720" s="35"/>
      <c r="Z720" s="111">
        <v>2.39</v>
      </c>
      <c r="AA720" s="111">
        <v>0.38</v>
      </c>
      <c r="AB720" s="35"/>
      <c r="AC720" s="35"/>
    </row>
    <row r="721" spans="16:29" x14ac:dyDescent="0.3">
      <c r="P721" s="35"/>
      <c r="Q721" s="35"/>
      <c r="S721" s="104">
        <v>16316</v>
      </c>
      <c r="T721" s="35" t="s">
        <v>0</v>
      </c>
      <c r="U721" s="35" t="s">
        <v>0</v>
      </c>
      <c r="V721" s="277">
        <v>0.38</v>
      </c>
      <c r="W721" s="35"/>
      <c r="X721" s="35"/>
      <c r="Y721" s="35"/>
      <c r="Z721" s="111">
        <v>2.39</v>
      </c>
      <c r="AA721" s="111">
        <v>0.38</v>
      </c>
      <c r="AB721" s="35"/>
      <c r="AC721" s="35"/>
    </row>
    <row r="722" spans="16:29" x14ac:dyDescent="0.3">
      <c r="P722" s="35"/>
      <c r="Q722" s="35"/>
      <c r="S722" s="104">
        <v>16346</v>
      </c>
      <c r="T722" s="35" t="s">
        <v>0</v>
      </c>
      <c r="U722" s="35" t="s">
        <v>0</v>
      </c>
      <c r="V722" s="277">
        <v>0.38</v>
      </c>
      <c r="W722" s="35"/>
      <c r="X722" s="35"/>
      <c r="Y722" s="35"/>
      <c r="Z722" s="111">
        <v>2.35</v>
      </c>
      <c r="AA722" s="111">
        <v>0.38</v>
      </c>
      <c r="AB722" s="35"/>
      <c r="AC722" s="35"/>
    </row>
    <row r="723" spans="16:29" x14ac:dyDescent="0.3">
      <c r="P723" s="35"/>
      <c r="Q723" s="35"/>
      <c r="S723" s="104">
        <v>16377</v>
      </c>
      <c r="T723" s="35" t="s">
        <v>0</v>
      </c>
      <c r="U723" s="35" t="s">
        <v>0</v>
      </c>
      <c r="V723" s="277">
        <v>0.38</v>
      </c>
      <c r="W723" s="35"/>
      <c r="X723" s="35"/>
      <c r="Y723" s="35"/>
      <c r="Z723" s="111">
        <v>2.34</v>
      </c>
      <c r="AA723" s="111">
        <v>0.38</v>
      </c>
      <c r="AB723" s="35"/>
      <c r="AC723" s="35"/>
    </row>
    <row r="724" spans="16:29" x14ac:dyDescent="0.3">
      <c r="P724" s="35"/>
      <c r="Q724" s="35"/>
      <c r="S724" s="104">
        <v>16407</v>
      </c>
      <c r="T724" s="35" t="s">
        <v>0</v>
      </c>
      <c r="U724" s="35" t="s">
        <v>0</v>
      </c>
      <c r="V724" s="277">
        <v>0.38</v>
      </c>
      <c r="W724" s="35"/>
      <c r="X724" s="35"/>
      <c r="Y724" s="35"/>
      <c r="Z724" s="111">
        <v>2.36</v>
      </c>
      <c r="AA724" s="111">
        <v>0.38</v>
      </c>
      <c r="AB724" s="35"/>
      <c r="AC724" s="35"/>
    </row>
    <row r="725" spans="16:29" x14ac:dyDescent="0.3">
      <c r="P725" s="35"/>
      <c r="Q725" s="35"/>
      <c r="S725" s="104">
        <v>16438</v>
      </c>
      <c r="T725" s="35" t="s">
        <v>0</v>
      </c>
      <c r="U725" s="35" t="s">
        <v>0</v>
      </c>
      <c r="V725" s="277">
        <v>0.38</v>
      </c>
      <c r="W725" s="35"/>
      <c r="X725" s="35"/>
      <c r="Y725" s="35"/>
      <c r="Z725" s="111">
        <v>2.37</v>
      </c>
      <c r="AA725" s="111">
        <v>0.38</v>
      </c>
      <c r="AB725" s="35"/>
      <c r="AC725" s="35"/>
    </row>
    <row r="726" spans="16:29" x14ac:dyDescent="0.3">
      <c r="P726" s="35"/>
      <c r="Q726" s="35"/>
      <c r="S726" s="104">
        <v>16469</v>
      </c>
      <c r="T726" s="35" t="s">
        <v>0</v>
      </c>
      <c r="U726" s="35" t="s">
        <v>0</v>
      </c>
      <c r="V726" s="277">
        <v>0.38</v>
      </c>
      <c r="W726" s="35"/>
      <c r="X726" s="35"/>
      <c r="Y726" s="35"/>
      <c r="Z726" s="111">
        <v>2.35</v>
      </c>
      <c r="AA726" s="111">
        <v>0.38</v>
      </c>
      <c r="AB726" s="35"/>
      <c r="AC726" s="35"/>
    </row>
    <row r="727" spans="16:29" x14ac:dyDescent="0.3">
      <c r="P727" s="35"/>
      <c r="Q727" s="35"/>
      <c r="S727" s="104">
        <v>16497</v>
      </c>
      <c r="T727" s="35" t="s">
        <v>0</v>
      </c>
      <c r="U727" s="35" t="s">
        <v>0</v>
      </c>
      <c r="V727" s="277">
        <v>0.38</v>
      </c>
      <c r="W727" s="35"/>
      <c r="X727" s="35"/>
      <c r="Y727" s="35"/>
      <c r="Z727" s="111">
        <v>2.33</v>
      </c>
      <c r="AA727" s="111">
        <v>0.38</v>
      </c>
      <c r="AB727" s="35"/>
      <c r="AC727" s="35"/>
    </row>
    <row r="728" spans="16:29" x14ac:dyDescent="0.3">
      <c r="P728" s="35"/>
      <c r="Q728" s="35"/>
      <c r="S728" s="104">
        <v>16528</v>
      </c>
      <c r="T728" s="35" t="s">
        <v>0</v>
      </c>
      <c r="U728" s="35" t="s">
        <v>0</v>
      </c>
      <c r="V728" s="277">
        <v>0.38</v>
      </c>
      <c r="W728" s="35"/>
      <c r="X728" s="35"/>
      <c r="Y728" s="35"/>
      <c r="Z728" s="111">
        <v>2.33</v>
      </c>
      <c r="AA728" s="111">
        <v>0.38</v>
      </c>
      <c r="AB728" s="35"/>
      <c r="AC728" s="35"/>
    </row>
    <row r="729" spans="16:29" x14ac:dyDescent="0.3">
      <c r="P729" s="35"/>
      <c r="Q729" s="35"/>
      <c r="S729" s="104">
        <v>16558</v>
      </c>
      <c r="T729" s="35" t="s">
        <v>0</v>
      </c>
      <c r="U729" s="35" t="s">
        <v>0</v>
      </c>
      <c r="V729" s="277">
        <v>0.38</v>
      </c>
      <c r="W729" s="35"/>
      <c r="X729" s="35"/>
      <c r="Y729" s="35"/>
      <c r="Z729" s="111">
        <v>2.21</v>
      </c>
      <c r="AA729" s="111">
        <v>0.38</v>
      </c>
      <c r="AB729" s="35"/>
      <c r="AC729" s="35"/>
    </row>
    <row r="730" spans="16:29" x14ac:dyDescent="0.3">
      <c r="P730" s="35"/>
      <c r="Q730" s="35"/>
      <c r="S730" s="104">
        <v>16589</v>
      </c>
      <c r="T730" s="35" t="s">
        <v>0</v>
      </c>
      <c r="U730" s="35" t="s">
        <v>0</v>
      </c>
      <c r="V730" s="277">
        <v>0.38</v>
      </c>
      <c r="W730" s="35"/>
      <c r="X730" s="35"/>
      <c r="Y730" s="35"/>
      <c r="Z730" s="111">
        <v>2.12</v>
      </c>
      <c r="AA730" s="111">
        <v>0.38</v>
      </c>
      <c r="AB730" s="35"/>
      <c r="AC730" s="35"/>
    </row>
    <row r="731" spans="16:29" x14ac:dyDescent="0.3">
      <c r="P731" s="35"/>
      <c r="Q731" s="35"/>
      <c r="S731" s="104">
        <v>16619</v>
      </c>
      <c r="T731" s="35" t="s">
        <v>0</v>
      </c>
      <c r="U731" s="35" t="s">
        <v>0</v>
      </c>
      <c r="V731" s="277">
        <v>0.38</v>
      </c>
      <c r="W731" s="35"/>
      <c r="X731" s="35"/>
      <c r="Y731" s="35"/>
      <c r="Z731" s="111">
        <v>2.09</v>
      </c>
      <c r="AA731" s="111">
        <v>0.38</v>
      </c>
      <c r="AB731" s="35"/>
      <c r="AC731" s="35"/>
    </row>
    <row r="732" spans="16:29" x14ac:dyDescent="0.3">
      <c r="P732" s="35"/>
      <c r="Q732" s="35"/>
      <c r="S732" s="104">
        <v>16650</v>
      </c>
      <c r="T732" s="35" t="s">
        <v>0</v>
      </c>
      <c r="U732" s="35" t="s">
        <v>0</v>
      </c>
      <c r="V732" s="277">
        <v>0.38</v>
      </c>
      <c r="W732" s="35"/>
      <c r="X732" s="35"/>
      <c r="Y732" s="35"/>
      <c r="Z732" s="111">
        <v>2.08</v>
      </c>
      <c r="AA732" s="111">
        <v>0.38</v>
      </c>
      <c r="AB732" s="35"/>
      <c r="AC732" s="35"/>
    </row>
    <row r="733" spans="16:29" x14ac:dyDescent="0.3">
      <c r="P733" s="35"/>
      <c r="Q733" s="35"/>
      <c r="S733" s="104">
        <v>16681</v>
      </c>
      <c r="T733" s="35" t="s">
        <v>0</v>
      </c>
      <c r="U733" s="35" t="s">
        <v>0</v>
      </c>
      <c r="V733" s="277">
        <v>0.38</v>
      </c>
      <c r="W733" s="35"/>
      <c r="X733" s="35"/>
      <c r="Y733" s="35"/>
      <c r="Z733" s="111">
        <v>2.19</v>
      </c>
      <c r="AA733" s="111">
        <v>0.38</v>
      </c>
      <c r="AB733" s="35"/>
      <c r="AC733" s="35"/>
    </row>
    <row r="734" spans="16:29" x14ac:dyDescent="0.3">
      <c r="P734" s="35"/>
      <c r="Q734" s="35"/>
      <c r="S734" s="104">
        <v>16711</v>
      </c>
      <c r="T734" s="35" t="s">
        <v>0</v>
      </c>
      <c r="U734" s="35" t="s">
        <v>0</v>
      </c>
      <c r="V734" s="277">
        <v>0.38</v>
      </c>
      <c r="W734" s="35"/>
      <c r="X734" s="35"/>
      <c r="Y734" s="35"/>
      <c r="Z734" s="111">
        <v>2.16</v>
      </c>
      <c r="AA734" s="111">
        <v>0.38</v>
      </c>
      <c r="AB734" s="35"/>
      <c r="AC734" s="35"/>
    </row>
    <row r="735" spans="16:29" x14ac:dyDescent="0.3">
      <c r="P735" s="35"/>
      <c r="Q735" s="35"/>
      <c r="S735" s="104">
        <v>16742</v>
      </c>
      <c r="T735" s="35" t="s">
        <v>0</v>
      </c>
      <c r="U735" s="35" t="s">
        <v>0</v>
      </c>
      <c r="V735" s="277">
        <v>0.38</v>
      </c>
      <c r="W735" s="35"/>
      <c r="X735" s="35"/>
      <c r="Y735" s="35"/>
      <c r="Z735" s="111">
        <v>2.1800000000000002</v>
      </c>
      <c r="AA735" s="111">
        <v>0.38</v>
      </c>
      <c r="AB735" s="35"/>
      <c r="AC735" s="35"/>
    </row>
    <row r="736" spans="16:29" x14ac:dyDescent="0.3">
      <c r="P736" s="35"/>
      <c r="Q736" s="35"/>
      <c r="S736" s="104">
        <v>16772</v>
      </c>
      <c r="T736" s="35" t="s">
        <v>0</v>
      </c>
      <c r="U736" s="35" t="s">
        <v>0</v>
      </c>
      <c r="V736" s="277">
        <v>0.38</v>
      </c>
      <c r="W736" s="35"/>
      <c r="X736" s="35"/>
      <c r="Y736" s="35"/>
      <c r="Z736" s="111">
        <v>2.23</v>
      </c>
      <c r="AA736" s="111">
        <v>0.38</v>
      </c>
      <c r="AB736" s="35"/>
      <c r="AC736" s="35"/>
    </row>
    <row r="737" spans="16:29" x14ac:dyDescent="0.3">
      <c r="P737" s="35"/>
      <c r="Q737" s="35"/>
      <c r="S737" s="104">
        <v>16803</v>
      </c>
      <c r="T737" s="35" t="s">
        <v>0</v>
      </c>
      <c r="U737" s="35" t="s">
        <v>0</v>
      </c>
      <c r="V737" s="277">
        <v>0.38</v>
      </c>
      <c r="W737" s="35"/>
      <c r="X737" s="35"/>
      <c r="Y737" s="35"/>
      <c r="Z737" s="111">
        <v>2.2799999999999998</v>
      </c>
      <c r="AA737" s="111">
        <v>0.38</v>
      </c>
      <c r="AB737" s="35"/>
      <c r="AC737" s="35"/>
    </row>
    <row r="738" spans="16:29" x14ac:dyDescent="0.3">
      <c r="P738" s="35"/>
      <c r="Q738" s="35"/>
      <c r="S738" s="104">
        <v>16834</v>
      </c>
      <c r="T738" s="35" t="s">
        <v>0</v>
      </c>
      <c r="U738" s="35" t="s">
        <v>0</v>
      </c>
      <c r="V738" s="277">
        <v>0.38</v>
      </c>
      <c r="W738" s="35"/>
      <c r="X738" s="35"/>
      <c r="Y738" s="35"/>
      <c r="Z738" s="111">
        <v>2.2599999999999998</v>
      </c>
      <c r="AA738" s="111">
        <v>0.38</v>
      </c>
      <c r="AB738" s="35"/>
      <c r="AC738" s="35"/>
    </row>
    <row r="739" spans="16:29" x14ac:dyDescent="0.3">
      <c r="P739" s="35"/>
      <c r="Q739" s="35"/>
      <c r="S739" s="104">
        <v>16862</v>
      </c>
      <c r="T739" s="35" t="s">
        <v>0</v>
      </c>
      <c r="U739" s="35" t="s">
        <v>0</v>
      </c>
      <c r="V739" s="277">
        <v>0.38</v>
      </c>
      <c r="W739" s="35"/>
      <c r="X739" s="35"/>
      <c r="Y739" s="35"/>
      <c r="Z739" s="111">
        <v>2.25</v>
      </c>
      <c r="AA739" s="111">
        <v>0.38</v>
      </c>
      <c r="AB739" s="35"/>
      <c r="AC739" s="35"/>
    </row>
    <row r="740" spans="16:29" x14ac:dyDescent="0.3">
      <c r="P740" s="35"/>
      <c r="Q740" s="35"/>
      <c r="S740" s="104">
        <v>16893</v>
      </c>
      <c r="T740" s="35" t="s">
        <v>0</v>
      </c>
      <c r="U740" s="35" t="s">
        <v>0</v>
      </c>
      <c r="V740" s="277">
        <v>0.38</v>
      </c>
      <c r="W740" s="35"/>
      <c r="X740" s="35"/>
      <c r="Y740" s="35"/>
      <c r="Z740" s="111">
        <v>2.2400000000000002</v>
      </c>
      <c r="AA740" s="111">
        <v>0.38</v>
      </c>
      <c r="AB740" s="35"/>
      <c r="AC740" s="35"/>
    </row>
    <row r="741" spans="16:29" x14ac:dyDescent="0.3">
      <c r="P741" s="35"/>
      <c r="Q741" s="35"/>
      <c r="S741" s="104">
        <v>16923</v>
      </c>
      <c r="T741" s="35" t="s">
        <v>0</v>
      </c>
      <c r="U741" s="35" t="s">
        <v>0</v>
      </c>
      <c r="V741" s="277">
        <v>0.38</v>
      </c>
      <c r="W741" s="35"/>
      <c r="X741" s="35"/>
      <c r="Y741" s="35"/>
      <c r="Z741" s="111">
        <v>2.21</v>
      </c>
      <c r="AA741" s="111">
        <v>0.38</v>
      </c>
      <c r="AB741" s="35"/>
      <c r="AC741" s="35"/>
    </row>
    <row r="742" spans="16:29" x14ac:dyDescent="0.3">
      <c r="P742" s="35"/>
      <c r="Q742" s="35"/>
      <c r="S742" s="104">
        <v>16954</v>
      </c>
      <c r="T742" s="35" t="s">
        <v>0</v>
      </c>
      <c r="U742" s="35" t="s">
        <v>0</v>
      </c>
      <c r="V742" s="277">
        <v>0.38</v>
      </c>
      <c r="W742" s="35"/>
      <c r="X742" s="35"/>
      <c r="Y742" s="35"/>
      <c r="Z742" s="111">
        <v>2.21</v>
      </c>
      <c r="AA742" s="111">
        <v>0.38</v>
      </c>
      <c r="AB742" s="35"/>
      <c r="AC742" s="35"/>
    </row>
    <row r="743" spans="16:29" x14ac:dyDescent="0.3">
      <c r="P743" s="35"/>
      <c r="Q743" s="35"/>
      <c r="S743" s="104">
        <v>16984</v>
      </c>
      <c r="T743" s="35" t="s">
        <v>0</v>
      </c>
      <c r="U743" s="35" t="s">
        <v>0</v>
      </c>
      <c r="V743" s="277">
        <v>0.38</v>
      </c>
      <c r="W743" s="35"/>
      <c r="X743" s="35"/>
      <c r="Y743" s="35"/>
      <c r="Z743" s="111">
        <v>2.19</v>
      </c>
      <c r="AA743" s="111">
        <v>0.38</v>
      </c>
      <c r="AB743" s="35"/>
      <c r="AC743" s="35"/>
    </row>
    <row r="744" spans="16:29" x14ac:dyDescent="0.3">
      <c r="P744" s="35"/>
      <c r="Q744" s="35"/>
      <c r="S744" s="104">
        <v>17015</v>
      </c>
      <c r="T744" s="35" t="s">
        <v>0</v>
      </c>
      <c r="U744" s="35" t="s">
        <v>0</v>
      </c>
      <c r="V744" s="277">
        <v>0.38</v>
      </c>
      <c r="W744" s="35"/>
      <c r="X744" s="35"/>
      <c r="Y744" s="35"/>
      <c r="Z744" s="111">
        <v>2.19</v>
      </c>
      <c r="AA744" s="111">
        <v>0.38</v>
      </c>
      <c r="AB744" s="35"/>
      <c r="AC744" s="35"/>
    </row>
    <row r="745" spans="16:29" x14ac:dyDescent="0.3">
      <c r="P745" s="35"/>
      <c r="Q745" s="35"/>
      <c r="S745" s="104">
        <v>17046</v>
      </c>
      <c r="T745" s="35" t="s">
        <v>0</v>
      </c>
      <c r="U745" s="35" t="s">
        <v>0</v>
      </c>
      <c r="V745" s="277">
        <v>0.38</v>
      </c>
      <c r="W745" s="35"/>
      <c r="X745" s="35"/>
      <c r="Y745" s="35"/>
      <c r="Z745" s="111">
        <v>2.19</v>
      </c>
      <c r="AA745" s="111">
        <v>0.38</v>
      </c>
      <c r="AB745" s="35"/>
      <c r="AC745" s="35"/>
    </row>
    <row r="746" spans="16:29" x14ac:dyDescent="0.3">
      <c r="P746" s="35"/>
      <c r="Q746" s="35"/>
      <c r="S746" s="104">
        <v>17076</v>
      </c>
      <c r="T746" s="35" t="s">
        <v>0</v>
      </c>
      <c r="U746" s="35" t="s">
        <v>0</v>
      </c>
      <c r="V746" s="277">
        <v>0.38</v>
      </c>
      <c r="W746" s="35"/>
      <c r="X746" s="35"/>
      <c r="Y746" s="35"/>
      <c r="Z746" s="111">
        <v>2.2200000000000002</v>
      </c>
      <c r="AA746" s="111">
        <v>0.38</v>
      </c>
      <c r="AB746" s="35"/>
      <c r="AC746" s="35"/>
    </row>
    <row r="747" spans="16:29" x14ac:dyDescent="0.3">
      <c r="P747" s="35"/>
      <c r="Q747" s="35"/>
      <c r="S747" s="104">
        <v>17107</v>
      </c>
      <c r="T747" s="35" t="s">
        <v>0</v>
      </c>
      <c r="U747" s="35" t="s">
        <v>0</v>
      </c>
      <c r="V747" s="277">
        <v>0.38</v>
      </c>
      <c r="W747" s="35"/>
      <c r="X747" s="35"/>
      <c r="Y747" s="35"/>
      <c r="Z747" s="111">
        <v>2.25</v>
      </c>
      <c r="AA747" s="111">
        <v>0.66</v>
      </c>
      <c r="AB747" s="35"/>
      <c r="AC747" s="35"/>
    </row>
    <row r="748" spans="16:29" x14ac:dyDescent="0.3">
      <c r="P748" s="35"/>
      <c r="Q748" s="35"/>
      <c r="S748" s="104">
        <v>17137</v>
      </c>
      <c r="T748" s="35" t="s">
        <v>0</v>
      </c>
      <c r="U748" s="35" t="s">
        <v>0</v>
      </c>
      <c r="V748" s="277">
        <v>0.38</v>
      </c>
      <c r="W748" s="35"/>
      <c r="X748" s="35"/>
      <c r="Y748" s="35"/>
      <c r="Z748" s="111">
        <v>2.2400000000000002</v>
      </c>
      <c r="AA748" s="111">
        <v>0.75</v>
      </c>
      <c r="AB748" s="35"/>
      <c r="AC748" s="35"/>
    </row>
    <row r="749" spans="16:29" x14ac:dyDescent="0.3">
      <c r="P749" s="35"/>
      <c r="Q749" s="35"/>
      <c r="S749" s="104">
        <v>17168</v>
      </c>
      <c r="T749" s="35" t="s">
        <v>0</v>
      </c>
      <c r="U749" s="35" t="s">
        <v>0</v>
      </c>
      <c r="V749" s="277">
        <v>0.38</v>
      </c>
      <c r="W749" s="35"/>
      <c r="X749" s="35"/>
      <c r="Y749" s="35"/>
      <c r="Z749" s="111">
        <v>2.2400000000000002</v>
      </c>
      <c r="AA749" s="111">
        <v>0.8</v>
      </c>
      <c r="AB749" s="35"/>
      <c r="AC749" s="35"/>
    </row>
    <row r="750" spans="16:29" x14ac:dyDescent="0.3">
      <c r="P750" s="35"/>
      <c r="Q750" s="35"/>
      <c r="S750" s="104">
        <v>17199</v>
      </c>
      <c r="T750" s="35" t="s">
        <v>0</v>
      </c>
      <c r="U750" s="35" t="s">
        <v>0</v>
      </c>
      <c r="V750" s="277">
        <v>0.38</v>
      </c>
      <c r="W750" s="35"/>
      <c r="X750" s="35"/>
      <c r="Y750" s="35"/>
      <c r="Z750" s="111">
        <v>2.27</v>
      </c>
      <c r="AA750" s="111">
        <v>0.85</v>
      </c>
      <c r="AB750" s="35"/>
      <c r="AC750" s="35"/>
    </row>
    <row r="751" spans="16:29" x14ac:dyDescent="0.3">
      <c r="P751" s="35"/>
      <c r="Q751" s="35"/>
      <c r="S751" s="104">
        <v>17227</v>
      </c>
      <c r="T751" s="35" t="s">
        <v>0</v>
      </c>
      <c r="U751" s="35" t="s">
        <v>0</v>
      </c>
      <c r="V751" s="277">
        <v>0.38</v>
      </c>
      <c r="W751" s="35"/>
      <c r="X751" s="35"/>
      <c r="Y751" s="35"/>
      <c r="Z751" s="111">
        <v>2.36</v>
      </c>
      <c r="AA751" s="111">
        <v>0.92</v>
      </c>
      <c r="AB751" s="35"/>
      <c r="AC751" s="35"/>
    </row>
    <row r="752" spans="16:29" x14ac:dyDescent="0.3">
      <c r="P752" s="35"/>
      <c r="Q752" s="35"/>
      <c r="S752" s="104">
        <v>17258</v>
      </c>
      <c r="T752" s="35" t="s">
        <v>0</v>
      </c>
      <c r="U752" s="35" t="s">
        <v>0</v>
      </c>
      <c r="V752" s="277">
        <v>0.38</v>
      </c>
      <c r="W752" s="35"/>
      <c r="X752" s="35"/>
      <c r="Y752" s="35"/>
      <c r="Z752" s="111">
        <v>2.39</v>
      </c>
      <c r="AA752" s="111">
        <v>0.95</v>
      </c>
      <c r="AB752" s="35"/>
      <c r="AC752" s="35"/>
    </row>
    <row r="753" spans="16:29" x14ac:dyDescent="0.3">
      <c r="P753" s="35"/>
      <c r="Q753" s="35"/>
      <c r="S753" s="104">
        <v>17288</v>
      </c>
      <c r="T753" s="35" t="s">
        <v>0</v>
      </c>
      <c r="U753" s="35" t="s">
        <v>0</v>
      </c>
      <c r="V753" s="277">
        <v>0.38</v>
      </c>
      <c r="W753" s="35"/>
      <c r="X753" s="35"/>
      <c r="Y753" s="35"/>
      <c r="Z753" s="111">
        <v>2.4500000000000002</v>
      </c>
      <c r="AA753" s="111">
        <v>0.97</v>
      </c>
      <c r="AB753" s="35"/>
      <c r="AC753" s="35"/>
    </row>
    <row r="754" spans="16:29" x14ac:dyDescent="0.3">
      <c r="P754" s="35"/>
      <c r="Q754" s="35"/>
      <c r="S754" s="104">
        <v>17319</v>
      </c>
      <c r="T754" s="35" t="s">
        <v>0</v>
      </c>
      <c r="U754" s="35" t="s">
        <v>0</v>
      </c>
      <c r="V754" s="277">
        <v>0.38</v>
      </c>
      <c r="W754" s="35"/>
      <c r="X754" s="35"/>
      <c r="Y754" s="35"/>
      <c r="Z754" s="111">
        <v>2.4500000000000002</v>
      </c>
      <c r="AA754" s="111">
        <v>1</v>
      </c>
      <c r="AB754" s="35"/>
      <c r="AC754" s="35"/>
    </row>
    <row r="755" spans="16:29" x14ac:dyDescent="0.3">
      <c r="P755" s="35"/>
      <c r="Q755" s="35"/>
      <c r="S755" s="104">
        <v>17349</v>
      </c>
      <c r="T755" s="35" t="s">
        <v>0</v>
      </c>
      <c r="U755" s="35" t="s">
        <v>0</v>
      </c>
      <c r="V755" s="277">
        <v>0.66</v>
      </c>
      <c r="W755" s="35"/>
      <c r="X755" s="35"/>
      <c r="Y755" s="35"/>
      <c r="Z755" s="111">
        <v>2.44</v>
      </c>
      <c r="AA755" s="111">
        <v>1</v>
      </c>
      <c r="AB755" s="35"/>
      <c r="AC755" s="35"/>
    </row>
    <row r="756" spans="16:29" x14ac:dyDescent="0.3">
      <c r="P756" s="35"/>
      <c r="Q756" s="35"/>
      <c r="S756" s="104">
        <v>17380</v>
      </c>
      <c r="T756" s="35" t="s">
        <v>0</v>
      </c>
      <c r="U756" s="35" t="s">
        <v>0</v>
      </c>
      <c r="V756" s="277">
        <v>0.75</v>
      </c>
      <c r="W756" s="35"/>
      <c r="X756" s="35"/>
      <c r="Y756" s="35"/>
      <c r="Z756" s="111">
        <v>2.44</v>
      </c>
      <c r="AA756" s="111">
        <v>1</v>
      </c>
      <c r="AB756" s="35"/>
      <c r="AC756" s="35"/>
    </row>
    <row r="757" spans="16:29" x14ac:dyDescent="0.3">
      <c r="P757" s="35"/>
      <c r="Q757" s="35"/>
      <c r="S757" s="104">
        <v>17411</v>
      </c>
      <c r="T757" s="35" t="s">
        <v>0</v>
      </c>
      <c r="U757" s="35" t="s">
        <v>0</v>
      </c>
      <c r="V757" s="277">
        <v>0.8</v>
      </c>
      <c r="W757" s="35"/>
      <c r="X757" s="35"/>
      <c r="Y757" s="35"/>
      <c r="Z757" s="111">
        <v>2.42</v>
      </c>
      <c r="AA757" s="111">
        <v>1</v>
      </c>
      <c r="AB757" s="35"/>
      <c r="AC757" s="35"/>
    </row>
    <row r="758" spans="16:29" x14ac:dyDescent="0.3">
      <c r="P758" s="35"/>
      <c r="Q758" s="35"/>
      <c r="S758" s="104">
        <v>17441</v>
      </c>
      <c r="T758" s="35" t="s">
        <v>0</v>
      </c>
      <c r="U758" s="35" t="s">
        <v>0</v>
      </c>
      <c r="V758" s="277">
        <v>0.85</v>
      </c>
      <c r="W758" s="35"/>
      <c r="X758" s="35"/>
      <c r="Y758" s="35"/>
      <c r="Z758" s="111">
        <v>2.41</v>
      </c>
      <c r="AA758" s="111">
        <v>1</v>
      </c>
      <c r="AB758" s="35"/>
      <c r="AC758" s="35"/>
    </row>
    <row r="759" spans="16:29" x14ac:dyDescent="0.3">
      <c r="P759" s="35"/>
      <c r="Q759" s="35"/>
      <c r="S759" s="104">
        <v>17472</v>
      </c>
      <c r="T759" s="35" t="s">
        <v>0</v>
      </c>
      <c r="U759" s="35" t="s">
        <v>0</v>
      </c>
      <c r="V759" s="277">
        <v>0.92</v>
      </c>
      <c r="W759" s="35"/>
      <c r="X759" s="35"/>
      <c r="Y759" s="35"/>
      <c r="Z759" s="111">
        <v>2.41</v>
      </c>
      <c r="AA759" s="111">
        <v>1</v>
      </c>
      <c r="AB759" s="35"/>
      <c r="AC759" s="35"/>
    </row>
    <row r="760" spans="16:29" x14ac:dyDescent="0.3">
      <c r="P760" s="35"/>
      <c r="Q760" s="35"/>
      <c r="S760" s="104">
        <v>17502</v>
      </c>
      <c r="T760" s="35" t="s">
        <v>0</v>
      </c>
      <c r="U760" s="35" t="s">
        <v>0</v>
      </c>
      <c r="V760" s="277">
        <v>0.95</v>
      </c>
      <c r="W760" s="35"/>
      <c r="X760" s="35"/>
      <c r="Y760" s="35"/>
      <c r="Z760" s="111">
        <v>2.4500000000000002</v>
      </c>
      <c r="AA760" s="111">
        <v>1.06</v>
      </c>
      <c r="AB760" s="35"/>
      <c r="AC760" s="35"/>
    </row>
    <row r="761" spans="16:29" x14ac:dyDescent="0.3">
      <c r="P761" s="35"/>
      <c r="Q761" s="35"/>
      <c r="S761" s="104">
        <v>17533</v>
      </c>
      <c r="T761" s="35" t="s">
        <v>0</v>
      </c>
      <c r="U761" s="35" t="s">
        <v>0</v>
      </c>
      <c r="V761" s="277">
        <v>0.97</v>
      </c>
      <c r="W761" s="35"/>
      <c r="X761" s="35"/>
      <c r="Y761" s="35"/>
      <c r="Z761" s="111">
        <v>2.4500000000000002</v>
      </c>
      <c r="AA761" s="111">
        <v>1.0900000000000001</v>
      </c>
      <c r="AB761" s="35"/>
      <c r="AC761" s="35"/>
    </row>
    <row r="762" spans="16:29" x14ac:dyDescent="0.3">
      <c r="P762" s="35"/>
      <c r="Q762" s="35"/>
      <c r="S762" s="104">
        <v>17564</v>
      </c>
      <c r="T762" s="35" t="s">
        <v>0</v>
      </c>
      <c r="U762" s="35" t="s">
        <v>0</v>
      </c>
      <c r="V762" s="277">
        <v>1</v>
      </c>
      <c r="W762" s="35"/>
      <c r="X762" s="35"/>
      <c r="Y762" s="35"/>
      <c r="Z762" s="111">
        <v>2.4500000000000002</v>
      </c>
      <c r="AA762" s="111">
        <v>1.1200000000000001</v>
      </c>
      <c r="AB762" s="35"/>
      <c r="AC762" s="35"/>
    </row>
    <row r="763" spans="16:29" x14ac:dyDescent="0.3">
      <c r="P763" s="35"/>
      <c r="Q763" s="35"/>
      <c r="S763" s="104">
        <v>17593</v>
      </c>
      <c r="T763" s="35" t="s">
        <v>0</v>
      </c>
      <c r="U763" s="35" t="s">
        <v>0</v>
      </c>
      <c r="V763" s="277">
        <v>1</v>
      </c>
      <c r="W763" s="35"/>
      <c r="X763" s="35"/>
      <c r="Y763" s="35"/>
      <c r="Z763" s="111">
        <v>2.44</v>
      </c>
      <c r="AA763" s="111">
        <v>1.1399999999999999</v>
      </c>
      <c r="AB763" s="35"/>
      <c r="AC763" s="35"/>
    </row>
    <row r="764" spans="16:29" x14ac:dyDescent="0.3">
      <c r="P764" s="35"/>
      <c r="Q764" s="35"/>
      <c r="S764" s="104">
        <v>17624</v>
      </c>
      <c r="T764" s="35" t="s">
        <v>0</v>
      </c>
      <c r="U764" s="35" t="s">
        <v>0</v>
      </c>
      <c r="V764" s="277">
        <v>1</v>
      </c>
      <c r="W764" s="35"/>
      <c r="X764" s="35"/>
      <c r="Y764" s="35"/>
      <c r="Z764" s="111">
        <v>2.44</v>
      </c>
      <c r="AA764" s="111">
        <v>1.1599999999999999</v>
      </c>
      <c r="AB764" s="35"/>
      <c r="AC764" s="35"/>
    </row>
    <row r="765" spans="16:29" x14ac:dyDescent="0.3">
      <c r="P765" s="35"/>
      <c r="Q765" s="35"/>
      <c r="S765" s="104">
        <v>17654</v>
      </c>
      <c r="T765" s="35" t="s">
        <v>0</v>
      </c>
      <c r="U765" s="35" t="s">
        <v>0</v>
      </c>
      <c r="V765" s="277">
        <v>1</v>
      </c>
      <c r="W765" s="35"/>
      <c r="X765" s="35"/>
      <c r="Y765" s="35"/>
      <c r="Z765" s="111">
        <v>2.42</v>
      </c>
      <c r="AA765" s="111">
        <v>1.17</v>
      </c>
      <c r="AB765" s="35"/>
      <c r="AC765" s="35"/>
    </row>
    <row r="766" spans="16:29" x14ac:dyDescent="0.3">
      <c r="P766" s="35"/>
      <c r="Q766" s="35"/>
      <c r="S766" s="104">
        <v>17685</v>
      </c>
      <c r="T766" s="35" t="s">
        <v>0</v>
      </c>
      <c r="U766" s="35" t="s">
        <v>0</v>
      </c>
      <c r="V766" s="277">
        <v>1</v>
      </c>
      <c r="W766" s="35"/>
      <c r="X766" s="35"/>
      <c r="Y766" s="35"/>
      <c r="Z766" s="111">
        <v>2.39</v>
      </c>
      <c r="AA766" s="111">
        <v>1.17</v>
      </c>
      <c r="AB766" s="35"/>
      <c r="AC766" s="35"/>
    </row>
    <row r="767" spans="16:29" x14ac:dyDescent="0.3">
      <c r="P767" s="35"/>
      <c r="Q767" s="35"/>
      <c r="S767" s="104">
        <v>17715</v>
      </c>
      <c r="T767" s="35" t="s">
        <v>0</v>
      </c>
      <c r="U767" s="35" t="s">
        <v>0</v>
      </c>
      <c r="V767" s="277">
        <v>1</v>
      </c>
      <c r="W767" s="35"/>
      <c r="X767" s="35"/>
      <c r="Y767" s="35"/>
      <c r="Z767" s="111">
        <v>2.38</v>
      </c>
      <c r="AA767" s="111">
        <v>1.17</v>
      </c>
      <c r="AB767" s="35"/>
      <c r="AC767" s="35"/>
    </row>
    <row r="768" spans="16:29" x14ac:dyDescent="0.3">
      <c r="P768" s="35"/>
      <c r="Q768" s="35"/>
      <c r="S768" s="104">
        <v>17746</v>
      </c>
      <c r="T768" s="35" t="s">
        <v>0</v>
      </c>
      <c r="U768" s="35" t="s">
        <v>0</v>
      </c>
      <c r="V768" s="277">
        <v>1.06</v>
      </c>
      <c r="W768" s="35"/>
      <c r="X768" s="35"/>
      <c r="Y768" s="35"/>
      <c r="Z768" s="111">
        <v>2.38</v>
      </c>
      <c r="AA768" s="111">
        <v>1.17</v>
      </c>
      <c r="AB768" s="35"/>
      <c r="AC768" s="35"/>
    </row>
    <row r="769" spans="16:29" x14ac:dyDescent="0.3">
      <c r="P769" s="35"/>
      <c r="Q769" s="35"/>
      <c r="S769" s="104">
        <v>17777</v>
      </c>
      <c r="T769" s="35" t="s">
        <v>0</v>
      </c>
      <c r="U769" s="35" t="s">
        <v>0</v>
      </c>
      <c r="V769" s="277">
        <v>1.0900000000000001</v>
      </c>
      <c r="W769" s="35"/>
      <c r="X769" s="35"/>
      <c r="Y769" s="35"/>
      <c r="Z769" s="111">
        <v>2.38</v>
      </c>
      <c r="AA769" s="111">
        <v>1.17</v>
      </c>
      <c r="AB769" s="35"/>
      <c r="AC769" s="35"/>
    </row>
    <row r="770" spans="16:29" x14ac:dyDescent="0.3">
      <c r="P770" s="35"/>
      <c r="Q770" s="35"/>
      <c r="S770" s="104">
        <v>17807</v>
      </c>
      <c r="T770" s="35" t="s">
        <v>0</v>
      </c>
      <c r="U770" s="35" t="s">
        <v>0</v>
      </c>
      <c r="V770" s="277">
        <v>1.1200000000000001</v>
      </c>
      <c r="W770" s="35"/>
      <c r="X770" s="35"/>
      <c r="Y770" s="35"/>
      <c r="Z770" s="111">
        <v>2.38</v>
      </c>
      <c r="AA770" s="111">
        <v>1.17</v>
      </c>
      <c r="AB770" s="35"/>
      <c r="AC770" s="35"/>
    </row>
    <row r="771" spans="16:29" x14ac:dyDescent="0.3">
      <c r="P771" s="35"/>
      <c r="Q771" s="35"/>
      <c r="S771" s="104">
        <v>17838</v>
      </c>
      <c r="T771" s="35" t="s">
        <v>0</v>
      </c>
      <c r="U771" s="35" t="s">
        <v>0</v>
      </c>
      <c r="V771" s="277">
        <v>1.1399999999999999</v>
      </c>
      <c r="W771" s="35"/>
      <c r="X771" s="35"/>
      <c r="Y771" s="35"/>
      <c r="Z771" s="111">
        <v>2.27</v>
      </c>
      <c r="AA771" s="111">
        <v>1.02</v>
      </c>
      <c r="AB771" s="35"/>
      <c r="AC771" s="35"/>
    </row>
    <row r="772" spans="16:29" x14ac:dyDescent="0.3">
      <c r="P772" s="35"/>
      <c r="Q772" s="35"/>
      <c r="S772" s="104">
        <v>17868</v>
      </c>
      <c r="T772" s="35" t="s">
        <v>0</v>
      </c>
      <c r="U772" s="35" t="s">
        <v>0</v>
      </c>
      <c r="V772" s="277">
        <v>1.1599999999999999</v>
      </c>
      <c r="W772" s="35"/>
      <c r="X772" s="35"/>
      <c r="Y772" s="35"/>
      <c r="Z772" s="111">
        <v>2.2400000000000002</v>
      </c>
      <c r="AA772" s="111">
        <v>1.04</v>
      </c>
      <c r="AB772" s="35"/>
      <c r="AC772" s="35"/>
    </row>
    <row r="773" spans="16:29" x14ac:dyDescent="0.3">
      <c r="P773" s="35"/>
      <c r="Q773" s="35"/>
      <c r="S773" s="104">
        <v>17899</v>
      </c>
      <c r="T773" s="35" t="s">
        <v>0</v>
      </c>
      <c r="U773" s="37">
        <v>2</v>
      </c>
      <c r="V773" s="281">
        <v>1.17</v>
      </c>
      <c r="W773" s="35"/>
      <c r="X773" s="35"/>
      <c r="Y773" s="35"/>
      <c r="Z773" s="111">
        <v>2.2200000000000002</v>
      </c>
      <c r="AA773" s="111">
        <v>1.07</v>
      </c>
      <c r="AB773" s="35"/>
      <c r="AC773" s="35"/>
    </row>
    <row r="774" spans="16:29" x14ac:dyDescent="0.3">
      <c r="P774" s="35"/>
      <c r="Q774" s="35"/>
      <c r="S774" s="104">
        <v>17930</v>
      </c>
      <c r="T774" s="35" t="s">
        <v>0</v>
      </c>
      <c r="U774" s="37">
        <v>2.0691666666666664</v>
      </c>
      <c r="V774" s="281">
        <v>1.17</v>
      </c>
      <c r="W774" s="35"/>
      <c r="X774" s="35"/>
      <c r="Y774" s="35"/>
      <c r="Z774" s="111">
        <v>2.2200000000000002</v>
      </c>
      <c r="AA774" s="111">
        <v>1.05</v>
      </c>
      <c r="AB774" s="35"/>
      <c r="AC774" s="35"/>
    </row>
    <row r="775" spans="16:29" x14ac:dyDescent="0.3">
      <c r="P775" s="35"/>
      <c r="Q775" s="35"/>
      <c r="S775" s="104">
        <v>17958</v>
      </c>
      <c r="T775" s="35" t="s">
        <v>0</v>
      </c>
      <c r="U775" s="37">
        <v>2.5550000000000002</v>
      </c>
      <c r="V775" s="281">
        <v>1.17</v>
      </c>
      <c r="W775" s="35"/>
      <c r="X775" s="35"/>
      <c r="Y775" s="35"/>
      <c r="Z775" s="111">
        <v>2.2000000000000002</v>
      </c>
      <c r="AA775" s="111">
        <v>1.08</v>
      </c>
      <c r="AB775" s="35"/>
      <c r="AC775" s="35"/>
    </row>
    <row r="776" spans="16:29" x14ac:dyDescent="0.3">
      <c r="P776" s="35"/>
      <c r="Q776" s="35"/>
      <c r="S776" s="104">
        <v>17989</v>
      </c>
      <c r="T776" s="35" t="s">
        <v>0</v>
      </c>
      <c r="U776" s="37">
        <v>3</v>
      </c>
      <c r="V776" s="281">
        <v>1.17</v>
      </c>
      <c r="W776" s="35"/>
      <c r="X776" s="35"/>
      <c r="Y776" s="35"/>
      <c r="Z776" s="111">
        <v>2.19</v>
      </c>
      <c r="AA776" s="111">
        <v>1.1000000000000001</v>
      </c>
      <c r="AB776" s="35"/>
      <c r="AC776" s="35"/>
    </row>
    <row r="777" spans="16:29" x14ac:dyDescent="0.3">
      <c r="P777" s="35"/>
      <c r="Q777" s="35"/>
      <c r="S777" s="104">
        <v>18019</v>
      </c>
      <c r="T777" s="35" t="s">
        <v>0</v>
      </c>
      <c r="U777" s="37">
        <v>3.1691666666666669</v>
      </c>
      <c r="V777" s="281">
        <v>1.17</v>
      </c>
      <c r="W777" s="105"/>
      <c r="X777" s="35"/>
      <c r="Y777" s="35"/>
      <c r="Z777" s="111">
        <v>2.2000000000000002</v>
      </c>
      <c r="AA777" s="111">
        <v>1.07</v>
      </c>
      <c r="AB777" s="35"/>
      <c r="AC777" s="35"/>
    </row>
    <row r="778" spans="16:29" x14ac:dyDescent="0.3">
      <c r="P778" s="35"/>
      <c r="Q778" s="35"/>
      <c r="S778" s="104">
        <v>18050</v>
      </c>
      <c r="T778" s="35" t="s">
        <v>0</v>
      </c>
      <c r="U778" s="37">
        <v>3.0524999999999998</v>
      </c>
      <c r="V778" s="281">
        <v>1.17</v>
      </c>
      <c r="W778" s="105"/>
      <c r="X778" s="35"/>
      <c r="Y778" s="35"/>
      <c r="Z778" s="111">
        <v>2.2400000000000002</v>
      </c>
      <c r="AA778" s="111">
        <v>1.1200000000000001</v>
      </c>
      <c r="AB778" s="35"/>
      <c r="AC778" s="35"/>
    </row>
    <row r="779" spans="16:29" x14ac:dyDescent="0.3">
      <c r="P779" s="35"/>
      <c r="Q779" s="35"/>
      <c r="S779" s="104">
        <v>18080</v>
      </c>
      <c r="T779" s="35" t="s">
        <v>0</v>
      </c>
      <c r="U779" s="37">
        <v>3.1566666666666663</v>
      </c>
      <c r="V779" s="281">
        <v>1.02</v>
      </c>
      <c r="W779" s="105"/>
      <c r="X779" s="35"/>
      <c r="Y779" s="35"/>
      <c r="Z779" s="111">
        <v>2.27</v>
      </c>
      <c r="AA779" s="111">
        <v>1.1200000000000001</v>
      </c>
      <c r="AB779" s="35"/>
      <c r="AC779" s="35"/>
    </row>
    <row r="780" spans="16:29" x14ac:dyDescent="0.3">
      <c r="P780" s="35"/>
      <c r="Q780" s="35"/>
      <c r="S780" s="104">
        <v>18111</v>
      </c>
      <c r="T780" s="35" t="s">
        <v>0</v>
      </c>
      <c r="U780" s="37">
        <v>3.7699999999999996</v>
      </c>
      <c r="V780" s="281">
        <v>1.04</v>
      </c>
      <c r="W780" s="105"/>
      <c r="X780" s="35"/>
      <c r="Y780" s="35"/>
      <c r="Z780" s="111">
        <v>2.2999999999999998</v>
      </c>
      <c r="AA780" s="111">
        <v>1.1499999999999999</v>
      </c>
      <c r="AB780" s="35"/>
      <c r="AC780" s="35"/>
    </row>
    <row r="781" spans="16:29" x14ac:dyDescent="0.3">
      <c r="P781" s="35"/>
      <c r="Q781" s="35"/>
      <c r="S781" s="104">
        <v>18142</v>
      </c>
      <c r="T781" s="35" t="s">
        <v>0</v>
      </c>
      <c r="U781" s="37">
        <v>4.2016666666666671</v>
      </c>
      <c r="V781" s="281">
        <v>1.07</v>
      </c>
      <c r="W781" s="105"/>
      <c r="X781" s="35"/>
      <c r="Y781" s="35"/>
      <c r="Z781" s="111">
        <v>2.31</v>
      </c>
      <c r="AA781" s="111">
        <v>1.1599999999999999</v>
      </c>
      <c r="AB781" s="35"/>
      <c r="AC781" s="35"/>
    </row>
    <row r="782" spans="16:29" x14ac:dyDescent="0.3">
      <c r="P782" s="35"/>
      <c r="Q782" s="35"/>
      <c r="S782" s="104">
        <v>18172</v>
      </c>
      <c r="T782" s="35" t="s">
        <v>0</v>
      </c>
      <c r="U782" s="37">
        <v>3.8333333333333335</v>
      </c>
      <c r="V782" s="281">
        <v>1.05</v>
      </c>
      <c r="W782" s="105"/>
      <c r="X782" s="35"/>
      <c r="Y782" s="35"/>
      <c r="Z782" s="111">
        <v>2.33</v>
      </c>
      <c r="AA782" s="111">
        <v>1.1499999999999999</v>
      </c>
      <c r="AB782" s="35"/>
      <c r="AC782" s="35"/>
    </row>
    <row r="783" spans="16:29" x14ac:dyDescent="0.3">
      <c r="P783" s="35"/>
      <c r="Q783" s="35"/>
      <c r="S783" s="104">
        <v>18203</v>
      </c>
      <c r="T783" s="35" t="s">
        <v>0</v>
      </c>
      <c r="U783" s="37">
        <v>4.4775</v>
      </c>
      <c r="V783" s="281">
        <v>1.08</v>
      </c>
      <c r="W783" s="105"/>
      <c r="X783" s="35"/>
      <c r="Y783" s="35"/>
      <c r="Z783" s="111">
        <v>2.34</v>
      </c>
      <c r="AA783" s="111">
        <v>1.1599999999999999</v>
      </c>
      <c r="AB783" s="35"/>
      <c r="AC783" s="35"/>
    </row>
    <row r="784" spans="16:29" x14ac:dyDescent="0.3">
      <c r="P784" s="35"/>
      <c r="Q784" s="35"/>
      <c r="S784" s="104">
        <v>18233</v>
      </c>
      <c r="T784" s="35" t="s">
        <v>0</v>
      </c>
      <c r="U784" s="37">
        <v>4.8208333333333337</v>
      </c>
      <c r="V784" s="281">
        <v>1.1000000000000001</v>
      </c>
      <c r="W784" s="105"/>
      <c r="X784" s="35"/>
      <c r="Y784" s="35"/>
      <c r="Z784" s="111">
        <v>2.33</v>
      </c>
      <c r="AA784" s="111">
        <v>1.2</v>
      </c>
      <c r="AB784" s="35"/>
      <c r="AC784" s="35"/>
    </row>
    <row r="785" spans="16:29" x14ac:dyDescent="0.3">
      <c r="P785" s="35"/>
      <c r="Q785" s="35"/>
      <c r="S785" s="104">
        <v>18264</v>
      </c>
      <c r="T785" s="105">
        <v>1.5</v>
      </c>
      <c r="U785" s="37">
        <v>4.5</v>
      </c>
      <c r="V785" s="281">
        <v>1.07</v>
      </c>
      <c r="W785" s="105"/>
      <c r="X785" s="35"/>
      <c r="Y785" s="35"/>
      <c r="Z785" s="111">
        <v>2.36</v>
      </c>
      <c r="AA785" s="111">
        <v>1.3</v>
      </c>
      <c r="AB785" s="35"/>
      <c r="AC785" s="35"/>
    </row>
    <row r="786" spans="16:29" x14ac:dyDescent="0.3">
      <c r="P786" s="35"/>
      <c r="Q786" s="35"/>
      <c r="S786" s="104">
        <v>18295</v>
      </c>
      <c r="T786" s="105">
        <v>1.5</v>
      </c>
      <c r="U786" s="37">
        <v>4.5</v>
      </c>
      <c r="V786" s="281">
        <v>1.1200000000000001</v>
      </c>
      <c r="W786" s="105"/>
      <c r="X786" s="35"/>
      <c r="Y786" s="35"/>
      <c r="Z786" s="111">
        <v>2.38</v>
      </c>
      <c r="AA786" s="111">
        <v>1.31</v>
      </c>
      <c r="AB786" s="35"/>
      <c r="AC786" s="35"/>
    </row>
    <row r="787" spans="16:29" x14ac:dyDescent="0.3">
      <c r="P787" s="35"/>
      <c r="Q787" s="35"/>
      <c r="S787" s="104">
        <v>18323</v>
      </c>
      <c r="T787" s="105">
        <v>1.5</v>
      </c>
      <c r="U787" s="37">
        <v>4.5</v>
      </c>
      <c r="V787" s="281">
        <v>1.1200000000000001</v>
      </c>
      <c r="W787" s="105"/>
      <c r="X787" s="35"/>
      <c r="Y787" s="35"/>
      <c r="Z787" s="111">
        <v>2.38</v>
      </c>
      <c r="AA787" s="111">
        <v>1.36</v>
      </c>
      <c r="AB787" s="35"/>
      <c r="AC787" s="35"/>
    </row>
    <row r="788" spans="16:29" x14ac:dyDescent="0.3">
      <c r="P788" s="35"/>
      <c r="Q788" s="35"/>
      <c r="S788" s="104">
        <v>18354</v>
      </c>
      <c r="T788" s="105">
        <v>1.5</v>
      </c>
      <c r="U788" s="37">
        <v>4.5</v>
      </c>
      <c r="V788" s="281">
        <v>1.1499999999999999</v>
      </c>
      <c r="W788" s="105"/>
      <c r="X788" s="35"/>
      <c r="Y788" s="35"/>
      <c r="Z788" s="111">
        <v>2.39</v>
      </c>
      <c r="AA788" s="111">
        <v>1.34</v>
      </c>
      <c r="AB788" s="35"/>
      <c r="AC788" s="35"/>
    </row>
    <row r="789" spans="16:29" x14ac:dyDescent="0.3">
      <c r="P789" s="35"/>
      <c r="Q789" s="35"/>
      <c r="S789" s="104">
        <v>18384</v>
      </c>
      <c r="T789" s="105">
        <v>1.5</v>
      </c>
      <c r="U789" s="37">
        <v>4.5350000000000001</v>
      </c>
      <c r="V789" s="281">
        <v>1.1599999999999999</v>
      </c>
      <c r="W789" s="105"/>
      <c r="X789" s="35"/>
      <c r="Y789" s="35"/>
      <c r="Z789" s="111">
        <v>2.39</v>
      </c>
      <c r="AA789" s="111">
        <v>1.34</v>
      </c>
      <c r="AB789" s="35"/>
      <c r="AC789" s="35"/>
    </row>
    <row r="790" spans="16:29" x14ac:dyDescent="0.3">
      <c r="P790" s="35"/>
      <c r="Q790" s="35"/>
      <c r="S790" s="104">
        <v>18415</v>
      </c>
      <c r="T790" s="105">
        <v>1.5</v>
      </c>
      <c r="U790" s="37">
        <v>5.625</v>
      </c>
      <c r="V790" s="281">
        <v>1.1499999999999999</v>
      </c>
      <c r="W790" s="105"/>
      <c r="X790" s="35"/>
      <c r="Y790" s="35"/>
      <c r="Z790" s="111">
        <v>2.4</v>
      </c>
      <c r="AA790" s="111">
        <v>1.36</v>
      </c>
      <c r="AB790" s="35"/>
      <c r="AC790" s="35"/>
    </row>
    <row r="791" spans="16:29" x14ac:dyDescent="0.3">
      <c r="P791" s="35"/>
      <c r="Q791" s="35"/>
      <c r="S791" s="104">
        <v>18445</v>
      </c>
      <c r="T791" s="105">
        <v>1.5</v>
      </c>
      <c r="U791" s="37">
        <v>5.6333333333333329</v>
      </c>
      <c r="V791" s="281">
        <v>1.1599999999999999</v>
      </c>
      <c r="W791" s="105"/>
      <c r="X791" s="35"/>
      <c r="Y791" s="35"/>
      <c r="Z791" s="111">
        <v>2.4700000000000002</v>
      </c>
      <c r="AA791" s="111">
        <v>1.4</v>
      </c>
      <c r="AB791" s="35"/>
      <c r="AC791" s="35"/>
    </row>
    <row r="792" spans="16:29" x14ac:dyDescent="0.3">
      <c r="P792" s="35"/>
      <c r="Q792" s="35"/>
      <c r="S792" s="104">
        <v>18476</v>
      </c>
      <c r="T792" s="105">
        <v>1.59</v>
      </c>
      <c r="U792" s="37">
        <v>6.3125</v>
      </c>
      <c r="V792" s="281">
        <v>1.2</v>
      </c>
      <c r="W792" s="105"/>
      <c r="X792" s="35"/>
      <c r="Y792" s="35"/>
      <c r="Z792" s="111">
        <v>2.56</v>
      </c>
      <c r="AA792" s="111">
        <v>1.47</v>
      </c>
      <c r="AB792" s="35"/>
      <c r="AC792" s="35"/>
    </row>
    <row r="793" spans="16:29" x14ac:dyDescent="0.3">
      <c r="P793" s="35"/>
      <c r="Q793" s="35"/>
      <c r="S793" s="104">
        <v>18507</v>
      </c>
      <c r="T793" s="105">
        <v>1.75</v>
      </c>
      <c r="U793" s="37">
        <v>7.9516666666666671</v>
      </c>
      <c r="V793" s="281">
        <v>1.3</v>
      </c>
      <c r="W793" s="105"/>
      <c r="X793" s="35"/>
      <c r="Y793" s="35"/>
      <c r="Z793" s="111">
        <v>2.63</v>
      </c>
      <c r="AA793" s="111">
        <v>1.55</v>
      </c>
      <c r="AB793" s="35"/>
      <c r="AC793" s="35"/>
    </row>
    <row r="794" spans="16:29" x14ac:dyDescent="0.3">
      <c r="P794" s="35"/>
      <c r="Q794" s="35"/>
      <c r="S794" s="104">
        <v>18537</v>
      </c>
      <c r="T794" s="105">
        <v>1.75</v>
      </c>
      <c r="U794" s="37">
        <v>7.91</v>
      </c>
      <c r="V794" s="281">
        <v>1.31</v>
      </c>
      <c r="W794" s="105"/>
      <c r="X794" s="35"/>
      <c r="Y794" s="35"/>
      <c r="Z794" s="111">
        <v>2.65</v>
      </c>
      <c r="AA794" s="111">
        <v>1.45</v>
      </c>
      <c r="AB794" s="35"/>
      <c r="AC794" s="35"/>
    </row>
    <row r="795" spans="16:29" x14ac:dyDescent="0.3">
      <c r="P795" s="35"/>
      <c r="Q795" s="35"/>
      <c r="S795" s="104">
        <v>18568</v>
      </c>
      <c r="T795" s="105">
        <v>1.75</v>
      </c>
      <c r="U795" s="37">
        <v>5.7233333333333336</v>
      </c>
      <c r="V795" s="281">
        <v>1.36</v>
      </c>
      <c r="W795" s="105"/>
      <c r="X795" s="35"/>
      <c r="Y795" s="35"/>
      <c r="Z795" s="111">
        <v>2.63</v>
      </c>
      <c r="AA795" s="111">
        <v>1.56</v>
      </c>
      <c r="AB795" s="35"/>
      <c r="AC795" s="35"/>
    </row>
    <row r="796" spans="16:29" x14ac:dyDescent="0.3">
      <c r="P796" s="35"/>
      <c r="Q796" s="35"/>
      <c r="S796" s="104">
        <v>18598</v>
      </c>
      <c r="T796" s="105">
        <v>1.75</v>
      </c>
      <c r="U796" s="37">
        <v>5.2483333333333331</v>
      </c>
      <c r="V796" s="281">
        <v>1.34</v>
      </c>
      <c r="W796" s="105"/>
      <c r="X796" s="35"/>
      <c r="Y796" s="35"/>
      <c r="Z796" s="111">
        <v>2.57</v>
      </c>
      <c r="AA796" s="111">
        <v>1.62</v>
      </c>
      <c r="AB796" s="35"/>
      <c r="AC796" s="35"/>
    </row>
    <row r="797" spans="16:29" x14ac:dyDescent="0.3">
      <c r="P797" s="35"/>
      <c r="Q797" s="35"/>
      <c r="S797" s="104">
        <v>18629</v>
      </c>
      <c r="T797" s="105">
        <v>1.75</v>
      </c>
      <c r="U797" s="37">
        <v>8.0216666666666665</v>
      </c>
      <c r="V797" s="281">
        <v>1.34</v>
      </c>
      <c r="W797" s="105"/>
      <c r="X797" s="35"/>
      <c r="Y797" s="35"/>
      <c r="Z797" s="111">
        <v>2.56</v>
      </c>
      <c r="AA797" s="111">
        <v>1.63</v>
      </c>
      <c r="AB797" s="35"/>
      <c r="AC797" s="35"/>
    </row>
    <row r="798" spans="16:29" x14ac:dyDescent="0.3">
      <c r="P798" s="35"/>
      <c r="Q798" s="35"/>
      <c r="S798" s="104">
        <v>18660</v>
      </c>
      <c r="T798" s="105">
        <v>1.75</v>
      </c>
      <c r="U798" s="37">
        <v>10.798333333333332</v>
      </c>
      <c r="V798" s="281">
        <v>1.36</v>
      </c>
      <c r="W798" s="105"/>
      <c r="X798" s="35"/>
      <c r="Y798" s="35"/>
      <c r="Z798" s="111">
        <v>2.61</v>
      </c>
      <c r="AA798" s="111">
        <v>1.54</v>
      </c>
      <c r="AB798" s="35"/>
      <c r="AC798" s="35"/>
    </row>
    <row r="799" spans="16:29" x14ac:dyDescent="0.3">
      <c r="P799" s="35"/>
      <c r="Q799" s="35"/>
      <c r="S799" s="104">
        <v>18688</v>
      </c>
      <c r="T799" s="105">
        <v>1.75</v>
      </c>
      <c r="U799" s="37">
        <v>7.8624999999999998</v>
      </c>
      <c r="V799" s="281">
        <v>1.4</v>
      </c>
      <c r="W799" s="105"/>
      <c r="X799" s="35"/>
      <c r="Y799" s="35"/>
      <c r="Z799" s="111">
        <v>2.66</v>
      </c>
      <c r="AA799" s="111">
        <v>1.56</v>
      </c>
      <c r="AB799" s="35"/>
      <c r="AC799" s="35"/>
    </row>
    <row r="800" spans="16:29" x14ac:dyDescent="0.3">
      <c r="P800" s="35"/>
      <c r="Q800" s="35"/>
      <c r="S800" s="104">
        <v>18719</v>
      </c>
      <c r="T800" s="105">
        <v>1.75</v>
      </c>
      <c r="U800" s="37">
        <v>6.84</v>
      </c>
      <c r="V800" s="281">
        <v>1.47</v>
      </c>
      <c r="W800" s="105"/>
      <c r="X800" s="35"/>
      <c r="Y800" s="35"/>
      <c r="Z800" s="111">
        <v>2.7</v>
      </c>
      <c r="AA800" s="111">
        <v>1.73</v>
      </c>
      <c r="AB800" s="35"/>
      <c r="AC800" s="35"/>
    </row>
    <row r="801" spans="16:29" x14ac:dyDescent="0.3">
      <c r="P801" s="35"/>
      <c r="Q801" s="35"/>
      <c r="S801" s="104">
        <v>18749</v>
      </c>
      <c r="T801" s="105">
        <v>1.75</v>
      </c>
      <c r="U801" s="37">
        <v>6.8241666666666667</v>
      </c>
      <c r="V801" s="281">
        <v>1.55</v>
      </c>
      <c r="W801" s="105"/>
      <c r="X801" s="35"/>
      <c r="Y801" s="35"/>
      <c r="Z801" s="111">
        <v>2.74</v>
      </c>
      <c r="AA801" s="111">
        <v>1.57</v>
      </c>
      <c r="AB801" s="35"/>
      <c r="AC801" s="35"/>
    </row>
    <row r="802" spans="16:29" x14ac:dyDescent="0.3">
      <c r="P802" s="35"/>
      <c r="Q802" s="35"/>
      <c r="S802" s="104">
        <v>18780</v>
      </c>
      <c r="T802" s="105">
        <v>1.75</v>
      </c>
      <c r="U802" s="37">
        <v>9.0566666666666666</v>
      </c>
      <c r="V802" s="281">
        <v>1.45</v>
      </c>
      <c r="W802" s="105"/>
      <c r="X802" s="35"/>
      <c r="Y802" s="35"/>
      <c r="Z802" s="111">
        <v>2.71</v>
      </c>
      <c r="AA802" s="111">
        <v>1.54</v>
      </c>
      <c r="AB802" s="35"/>
      <c r="AC802" s="35"/>
    </row>
    <row r="803" spans="16:29" x14ac:dyDescent="0.3">
      <c r="P803" s="35"/>
      <c r="Q803" s="35"/>
      <c r="S803" s="104">
        <v>18810</v>
      </c>
      <c r="T803" s="105">
        <v>1.75</v>
      </c>
      <c r="U803" s="37">
        <v>12.665833333333333</v>
      </c>
      <c r="V803" s="281">
        <v>1.56</v>
      </c>
      <c r="W803" s="105"/>
      <c r="X803" s="35"/>
      <c r="Y803" s="35"/>
      <c r="Z803" s="111">
        <v>2.7</v>
      </c>
      <c r="AA803" s="111">
        <v>1.59</v>
      </c>
      <c r="AB803" s="35"/>
      <c r="AC803" s="35"/>
    </row>
    <row r="804" spans="16:29" x14ac:dyDescent="0.3">
      <c r="P804" s="35"/>
      <c r="Q804" s="35"/>
      <c r="S804" s="104">
        <v>18841</v>
      </c>
      <c r="T804" s="105">
        <v>1.75</v>
      </c>
      <c r="U804" s="37">
        <v>15.265833333333333</v>
      </c>
      <c r="V804" s="281">
        <v>1.62</v>
      </c>
      <c r="W804" s="105"/>
      <c r="X804" s="35"/>
      <c r="Y804" s="35"/>
      <c r="Z804" s="111">
        <v>2.64</v>
      </c>
      <c r="AA804" s="111">
        <v>1.57</v>
      </c>
      <c r="AB804" s="35"/>
      <c r="AC804" s="35"/>
    </row>
    <row r="805" spans="16:29" x14ac:dyDescent="0.3">
      <c r="P805" s="35"/>
      <c r="Q805" s="35"/>
      <c r="S805" s="104">
        <v>18872</v>
      </c>
      <c r="T805" s="105">
        <v>1.75</v>
      </c>
      <c r="U805" s="37">
        <v>18.869999999999997</v>
      </c>
      <c r="V805" s="281">
        <v>1.63</v>
      </c>
      <c r="W805" s="105"/>
      <c r="X805" s="35"/>
      <c r="Y805" s="35"/>
      <c r="Z805" s="111">
        <v>2.57</v>
      </c>
      <c r="AA805" s="111">
        <v>1.67</v>
      </c>
      <c r="AB805" s="35"/>
      <c r="AC805" s="35"/>
    </row>
    <row r="806" spans="16:29" x14ac:dyDescent="0.3">
      <c r="P806" s="35"/>
      <c r="Q806" s="35"/>
      <c r="S806" s="104">
        <v>18902</v>
      </c>
      <c r="T806" s="105">
        <v>1.75</v>
      </c>
      <c r="U806" s="37">
        <v>14.860833333333334</v>
      </c>
      <c r="V806" s="281">
        <v>1.54</v>
      </c>
      <c r="W806" s="105"/>
      <c r="X806" s="35"/>
      <c r="Y806" s="35"/>
      <c r="Z806" s="111">
        <v>2.61</v>
      </c>
      <c r="AA806" s="111">
        <v>1.7</v>
      </c>
      <c r="AB806" s="35"/>
      <c r="AC806" s="35"/>
    </row>
    <row r="807" spans="16:29" x14ac:dyDescent="0.3">
      <c r="P807" s="35"/>
      <c r="Q807" s="35"/>
      <c r="S807" s="104">
        <v>18933</v>
      </c>
      <c r="T807" s="105">
        <v>1.75</v>
      </c>
      <c r="U807" s="37">
        <v>10.794166666666667</v>
      </c>
      <c r="V807" s="281">
        <v>1.56</v>
      </c>
      <c r="W807" s="105"/>
      <c r="X807" s="35"/>
      <c r="Y807" s="35"/>
      <c r="Z807" s="111">
        <v>2.61</v>
      </c>
      <c r="AA807" s="111">
        <v>1.81</v>
      </c>
      <c r="AB807" s="35"/>
      <c r="AC807" s="35"/>
    </row>
    <row r="808" spans="16:29" x14ac:dyDescent="0.3">
      <c r="P808" s="35"/>
      <c r="Q808" s="35"/>
      <c r="S808" s="104">
        <v>18963</v>
      </c>
      <c r="T808" s="105">
        <v>1.75</v>
      </c>
      <c r="U808" s="37">
        <v>12.042499999999999</v>
      </c>
      <c r="V808" s="281">
        <v>1.73</v>
      </c>
      <c r="W808" s="105"/>
      <c r="X808" s="35"/>
      <c r="Y808" s="35"/>
      <c r="Z808" s="111">
        <v>2.7</v>
      </c>
      <c r="AA808" s="111">
        <v>1.83</v>
      </c>
      <c r="AB808" s="35"/>
      <c r="AC808" s="35"/>
    </row>
    <row r="809" spans="16:29" x14ac:dyDescent="0.3">
      <c r="P809" s="35"/>
      <c r="Q809" s="35"/>
      <c r="S809" s="104">
        <v>18994</v>
      </c>
      <c r="T809" s="105">
        <v>1.75</v>
      </c>
      <c r="U809" s="37">
        <v>9.9333333333333336</v>
      </c>
      <c r="V809" s="281">
        <v>1.57</v>
      </c>
      <c r="W809" s="105"/>
      <c r="X809" s="35"/>
      <c r="Y809" s="35"/>
      <c r="Z809" s="111">
        <v>2.71</v>
      </c>
      <c r="AA809" s="111">
        <v>1.71</v>
      </c>
      <c r="AB809" s="35"/>
      <c r="AC809" s="35"/>
    </row>
    <row r="810" spans="16:29" x14ac:dyDescent="0.3">
      <c r="P810" s="35"/>
      <c r="Q810" s="35"/>
      <c r="S810" s="104">
        <v>19025</v>
      </c>
      <c r="T810" s="105">
        <v>1.75</v>
      </c>
      <c r="U810" s="37">
        <v>8.3325000000000014</v>
      </c>
      <c r="V810" s="281">
        <v>1.54</v>
      </c>
      <c r="W810" s="105"/>
      <c r="X810" s="35"/>
      <c r="Y810" s="35"/>
      <c r="Z810" s="111">
        <v>2.74</v>
      </c>
      <c r="AA810" s="111">
        <v>1.74</v>
      </c>
      <c r="AB810" s="35"/>
      <c r="AC810" s="35"/>
    </row>
    <row r="811" spans="16:29" x14ac:dyDescent="0.3">
      <c r="P811" s="35"/>
      <c r="Q811" s="35"/>
      <c r="S811" s="104">
        <v>19054</v>
      </c>
      <c r="T811" s="105">
        <v>1.75</v>
      </c>
      <c r="U811" s="37">
        <v>8.2033333333333331</v>
      </c>
      <c r="V811" s="281">
        <v>1.59</v>
      </c>
      <c r="W811" s="105"/>
      <c r="X811" s="35"/>
      <c r="Y811" s="35"/>
      <c r="Z811" s="111">
        <v>2.71</v>
      </c>
      <c r="AA811" s="111">
        <v>1.85</v>
      </c>
      <c r="AB811" s="35"/>
      <c r="AC811" s="35"/>
    </row>
    <row r="812" spans="16:29" x14ac:dyDescent="0.3">
      <c r="P812" s="35"/>
      <c r="Q812" s="35"/>
      <c r="S812" s="104">
        <v>19085</v>
      </c>
      <c r="T812" s="105">
        <v>1.75</v>
      </c>
      <c r="U812" s="37">
        <v>9.3149999999999995</v>
      </c>
      <c r="V812" s="281">
        <v>1.57</v>
      </c>
      <c r="W812" s="105"/>
      <c r="X812" s="35"/>
      <c r="Y812" s="35"/>
      <c r="Z812" s="111">
        <v>2.75</v>
      </c>
      <c r="AA812" s="111">
        <v>2.09</v>
      </c>
      <c r="AB812" s="35"/>
      <c r="AC812" s="35"/>
    </row>
    <row r="813" spans="16:29" x14ac:dyDescent="0.3">
      <c r="P813" s="35"/>
      <c r="Q813" s="35"/>
      <c r="S813" s="104">
        <v>19115</v>
      </c>
      <c r="T813" s="105">
        <v>1.75</v>
      </c>
      <c r="U813" s="37">
        <v>10.873333333333335</v>
      </c>
      <c r="V813" s="281">
        <v>1.67</v>
      </c>
      <c r="W813" s="105"/>
      <c r="X813" s="35"/>
      <c r="Y813" s="35"/>
      <c r="Z813" s="111">
        <v>2.8</v>
      </c>
      <c r="AA813" s="111">
        <v>1.96</v>
      </c>
      <c r="AB813" s="35"/>
      <c r="AC813" s="35"/>
    </row>
    <row r="814" spans="16:29" x14ac:dyDescent="0.3">
      <c r="P814" s="35"/>
      <c r="Q814" s="35"/>
      <c r="S814" s="104">
        <v>19146</v>
      </c>
      <c r="T814" s="105">
        <v>1.75</v>
      </c>
      <c r="U814" s="37">
        <v>10.009166666666667</v>
      </c>
      <c r="V814" s="281">
        <v>1.7</v>
      </c>
      <c r="W814" s="105"/>
      <c r="X814" s="35"/>
      <c r="Y814" s="35"/>
      <c r="Z814" s="111">
        <v>2.83</v>
      </c>
      <c r="AA814" s="111">
        <v>1.97</v>
      </c>
      <c r="AB814" s="35"/>
      <c r="AC814" s="35"/>
    </row>
    <row r="815" spans="16:29" x14ac:dyDescent="0.3">
      <c r="P815" s="35"/>
      <c r="Q815" s="35"/>
      <c r="S815" s="104">
        <v>19176</v>
      </c>
      <c r="T815" s="105">
        <v>1.75</v>
      </c>
      <c r="U815" s="37">
        <v>8.4633333333333329</v>
      </c>
      <c r="V815" s="281">
        <v>1.81</v>
      </c>
      <c r="W815" s="105"/>
      <c r="X815" s="35"/>
      <c r="Y815" s="35"/>
      <c r="Z815" s="111">
        <v>2.89</v>
      </c>
      <c r="AA815" s="111">
        <v>2.0099999999999998</v>
      </c>
      <c r="AB815" s="35"/>
      <c r="AC815" s="35"/>
    </row>
    <row r="816" spans="16:29" x14ac:dyDescent="0.3">
      <c r="P816" s="35"/>
      <c r="Q816" s="35"/>
      <c r="S816" s="104">
        <v>19207</v>
      </c>
      <c r="T816" s="105">
        <v>1.75</v>
      </c>
      <c r="U816" s="37">
        <v>6.251666666666666</v>
      </c>
      <c r="V816" s="281">
        <v>1.83</v>
      </c>
      <c r="W816" s="105"/>
      <c r="X816" s="35"/>
      <c r="Y816" s="35"/>
      <c r="Z816" s="111">
        <v>2.97</v>
      </c>
      <c r="AA816" s="111">
        <v>2.19</v>
      </c>
      <c r="AB816" s="35"/>
      <c r="AC816" s="35"/>
    </row>
    <row r="817" spans="16:29" x14ac:dyDescent="0.3">
      <c r="P817" s="35"/>
      <c r="Q817" s="35"/>
      <c r="S817" s="104">
        <v>19238</v>
      </c>
      <c r="T817" s="105">
        <v>1.75</v>
      </c>
      <c r="U817" s="37">
        <v>6</v>
      </c>
      <c r="V817" s="281">
        <v>1.71</v>
      </c>
      <c r="W817" s="105"/>
      <c r="X817" s="35"/>
      <c r="Y817" s="35"/>
      <c r="Z817" s="111">
        <v>3.12</v>
      </c>
      <c r="AA817" s="111">
        <v>2.16</v>
      </c>
      <c r="AB817" s="35"/>
      <c r="AC817" s="35"/>
    </row>
    <row r="818" spans="16:29" x14ac:dyDescent="0.3">
      <c r="P818" s="35"/>
      <c r="Q818" s="35"/>
      <c r="S818" s="104">
        <v>19268</v>
      </c>
      <c r="T818" s="105">
        <v>1.75</v>
      </c>
      <c r="U818" s="37">
        <v>7.1383333333333328</v>
      </c>
      <c r="V818" s="281">
        <v>1.74</v>
      </c>
      <c r="W818" s="105"/>
      <c r="X818" s="35"/>
      <c r="Y818" s="35"/>
      <c r="Z818" s="111">
        <v>3.13</v>
      </c>
      <c r="AA818" s="111">
        <v>2.11</v>
      </c>
      <c r="AB818" s="35"/>
      <c r="AC818" s="35"/>
    </row>
    <row r="819" spans="16:29" x14ac:dyDescent="0.3">
      <c r="P819" s="35"/>
      <c r="Q819" s="35"/>
      <c r="S819" s="104">
        <v>19299</v>
      </c>
      <c r="T819" s="105">
        <v>1.75</v>
      </c>
      <c r="U819" s="37">
        <v>8.8291666666666675</v>
      </c>
      <c r="V819" s="281">
        <v>1.85</v>
      </c>
      <c r="W819" s="105"/>
      <c r="X819" s="35"/>
      <c r="Y819" s="35"/>
      <c r="Z819" s="111">
        <v>3.04</v>
      </c>
      <c r="AA819" s="111">
        <v>2.04</v>
      </c>
      <c r="AB819" s="35"/>
      <c r="AC819" s="35"/>
    </row>
    <row r="820" spans="16:29" x14ac:dyDescent="0.3">
      <c r="P820" s="35"/>
      <c r="Q820" s="35"/>
      <c r="S820" s="104">
        <v>19329</v>
      </c>
      <c r="T820" s="105">
        <v>1.75</v>
      </c>
      <c r="U820" s="37">
        <v>8.2708333333333339</v>
      </c>
      <c r="V820" s="281">
        <v>2.09</v>
      </c>
      <c r="W820" s="105"/>
      <c r="X820" s="35"/>
      <c r="Y820" s="35"/>
      <c r="Z820" s="111">
        <v>3.05</v>
      </c>
      <c r="AA820" s="111">
        <v>2.04</v>
      </c>
      <c r="AB820" s="35"/>
      <c r="AC820" s="35"/>
    </row>
    <row r="821" spans="16:29" x14ac:dyDescent="0.3">
      <c r="P821" s="35"/>
      <c r="Q821" s="35"/>
      <c r="S821" s="104">
        <v>19360</v>
      </c>
      <c r="T821" s="105">
        <v>1.88</v>
      </c>
      <c r="U821" s="37">
        <v>8.4416666666666664</v>
      </c>
      <c r="V821" s="281">
        <v>1.96</v>
      </c>
      <c r="W821" s="105"/>
      <c r="X821" s="35"/>
      <c r="Y821" s="35"/>
      <c r="Z821" s="111">
        <v>3.01</v>
      </c>
      <c r="AA821" s="111">
        <v>1.79</v>
      </c>
      <c r="AB821" s="35"/>
      <c r="AC821" s="35"/>
    </row>
    <row r="822" spans="16:29" x14ac:dyDescent="0.3">
      <c r="P822" s="35"/>
      <c r="Q822" s="35"/>
      <c r="S822" s="104">
        <v>19391</v>
      </c>
      <c r="T822" s="105">
        <v>2</v>
      </c>
      <c r="U822" s="37">
        <v>8.3541666666666661</v>
      </c>
      <c r="V822" s="281">
        <v>1.97</v>
      </c>
      <c r="W822" s="105"/>
      <c r="X822" s="35"/>
      <c r="Y822" s="35"/>
      <c r="Z822" s="111">
        <v>2.87</v>
      </c>
      <c r="AA822" s="111">
        <v>1.38</v>
      </c>
      <c r="AB822" s="35"/>
      <c r="AC822" s="35"/>
    </row>
    <row r="823" spans="16:29" x14ac:dyDescent="0.3">
      <c r="P823" s="35"/>
      <c r="Q823" s="35"/>
      <c r="S823" s="104">
        <v>19419</v>
      </c>
      <c r="T823" s="105">
        <v>2</v>
      </c>
      <c r="U823" s="37">
        <v>7.9941666666666675</v>
      </c>
      <c r="V823" s="281">
        <v>2.0099999999999998</v>
      </c>
      <c r="W823" s="105"/>
      <c r="X823" s="35"/>
      <c r="Y823" s="35"/>
      <c r="Z823" s="111">
        <v>2.86</v>
      </c>
      <c r="AA823" s="111">
        <v>1.44</v>
      </c>
      <c r="AB823" s="35"/>
      <c r="AC823" s="35"/>
    </row>
    <row r="824" spans="16:29" x14ac:dyDescent="0.3">
      <c r="P824" s="35"/>
      <c r="Q824" s="35"/>
      <c r="S824" s="104">
        <v>19450</v>
      </c>
      <c r="T824" s="105">
        <v>2</v>
      </c>
      <c r="U824" s="37">
        <v>9.2333333333333343</v>
      </c>
      <c r="V824" s="281">
        <v>2.19</v>
      </c>
      <c r="W824" s="105"/>
      <c r="X824" s="35"/>
      <c r="Y824" s="35"/>
      <c r="Z824" s="111">
        <v>2.79</v>
      </c>
      <c r="AA824" s="111">
        <v>1.6</v>
      </c>
      <c r="AB824" s="35"/>
      <c r="AC824" s="35"/>
    </row>
    <row r="825" spans="16:29" x14ac:dyDescent="0.3">
      <c r="P825" s="35"/>
      <c r="Q825" s="35"/>
      <c r="S825" s="104">
        <v>19480</v>
      </c>
      <c r="T825" s="105">
        <v>2</v>
      </c>
      <c r="U825" s="37">
        <v>6.9216666666666669</v>
      </c>
      <c r="V825" s="281">
        <v>2.16</v>
      </c>
      <c r="W825" s="105"/>
      <c r="X825" s="35"/>
      <c r="Y825" s="35"/>
      <c r="Z825" s="111">
        <v>2.69</v>
      </c>
      <c r="AA825" s="111">
        <v>1.18</v>
      </c>
      <c r="AB825" s="35"/>
      <c r="AC825" s="35"/>
    </row>
    <row r="826" spans="16:29" x14ac:dyDescent="0.3">
      <c r="P826" s="35"/>
      <c r="Q826" s="35"/>
      <c r="S826" s="104">
        <v>19511</v>
      </c>
      <c r="T826" s="105">
        <v>2</v>
      </c>
      <c r="U826" s="37">
        <v>4.6749999999999998</v>
      </c>
      <c r="V826" s="281">
        <v>2.11</v>
      </c>
      <c r="W826" s="105"/>
      <c r="X826" s="35"/>
      <c r="Y826" s="35"/>
      <c r="Z826" s="111">
        <v>2.62</v>
      </c>
      <c r="AA826" s="111">
        <v>0.97</v>
      </c>
      <c r="AB826" s="35"/>
      <c r="AC826" s="35"/>
    </row>
    <row r="827" spans="16:29" x14ac:dyDescent="0.3">
      <c r="P827" s="35"/>
      <c r="Q827" s="35"/>
      <c r="S827" s="104">
        <v>19541</v>
      </c>
      <c r="T827" s="105">
        <v>2</v>
      </c>
      <c r="U827" s="37">
        <v>4.1224999999999996</v>
      </c>
      <c r="V827" s="281">
        <v>2.04</v>
      </c>
      <c r="W827" s="105"/>
      <c r="X827" s="35"/>
      <c r="Y827" s="35"/>
      <c r="Z827" s="111">
        <v>2.5299999999999998</v>
      </c>
      <c r="AA827" s="111">
        <v>1.03</v>
      </c>
      <c r="AB827" s="35"/>
      <c r="AC827" s="35"/>
    </row>
    <row r="828" spans="16:29" x14ac:dyDescent="0.3">
      <c r="P828" s="35"/>
      <c r="Q828" s="35"/>
      <c r="S828" s="104">
        <v>19572</v>
      </c>
      <c r="T828" s="105">
        <v>2</v>
      </c>
      <c r="U828" s="37">
        <v>4.3416666666666659</v>
      </c>
      <c r="V828" s="281">
        <v>2.04</v>
      </c>
      <c r="W828" s="105"/>
      <c r="X828" s="35"/>
      <c r="Y828" s="35"/>
      <c r="Z828" s="111">
        <v>2.48</v>
      </c>
      <c r="AA828" s="111">
        <v>0.97</v>
      </c>
      <c r="AB828" s="35"/>
      <c r="AC828" s="35"/>
    </row>
    <row r="829" spans="16:29" x14ac:dyDescent="0.3">
      <c r="P829" s="35"/>
      <c r="Q829" s="35"/>
      <c r="S829" s="104">
        <v>19603</v>
      </c>
      <c r="T829" s="105">
        <v>2</v>
      </c>
      <c r="U829" s="37">
        <v>6.1866666666666674</v>
      </c>
      <c r="V829" s="281">
        <v>1.79</v>
      </c>
      <c r="W829" s="105"/>
      <c r="X829" s="35"/>
      <c r="Y829" s="35"/>
      <c r="Z829" s="111">
        <v>2.54</v>
      </c>
      <c r="AA829" s="111">
        <v>0.76</v>
      </c>
      <c r="AB829" s="35"/>
      <c r="AC829" s="35"/>
    </row>
    <row r="830" spans="16:29" x14ac:dyDescent="0.3">
      <c r="P830" s="35"/>
      <c r="Q830" s="35"/>
      <c r="S830" s="104">
        <v>19633</v>
      </c>
      <c r="T830" s="105">
        <v>2</v>
      </c>
      <c r="U830" s="37">
        <v>7.9574999999999996</v>
      </c>
      <c r="V830" s="281">
        <v>1.38</v>
      </c>
      <c r="W830" s="105"/>
      <c r="X830" s="35"/>
      <c r="Y830" s="35"/>
      <c r="Z830" s="111">
        <v>2.5499999999999998</v>
      </c>
      <c r="AA830" s="111">
        <v>0.64</v>
      </c>
      <c r="AB830" s="35"/>
      <c r="AC830" s="35"/>
    </row>
    <row r="831" spans="16:29" x14ac:dyDescent="0.3">
      <c r="P831" s="35"/>
      <c r="Q831" s="35"/>
      <c r="S831" s="104">
        <v>19664</v>
      </c>
      <c r="T831" s="105">
        <v>2</v>
      </c>
      <c r="U831" s="37">
        <v>8.0499999999999989</v>
      </c>
      <c r="V831" s="281">
        <v>1.44</v>
      </c>
      <c r="W831" s="105"/>
      <c r="X831" s="35"/>
      <c r="Y831" s="35"/>
      <c r="Z831" s="111">
        <v>2.4700000000000002</v>
      </c>
      <c r="AA831" s="111">
        <v>0.72</v>
      </c>
      <c r="AB831" s="35"/>
      <c r="AC831" s="35"/>
    </row>
    <row r="832" spans="16:29" x14ac:dyDescent="0.3">
      <c r="P832" s="35"/>
      <c r="Q832" s="35"/>
      <c r="S832" s="104">
        <v>19694</v>
      </c>
      <c r="T832" s="105">
        <v>2</v>
      </c>
      <c r="U832" s="37">
        <v>5.0875000000000004</v>
      </c>
      <c r="V832" s="281">
        <v>1.6</v>
      </c>
      <c r="W832" s="105"/>
      <c r="X832" s="35"/>
      <c r="Y832" s="35"/>
      <c r="Z832" s="111">
        <v>2.48</v>
      </c>
      <c r="AA832" s="111">
        <v>0.92</v>
      </c>
      <c r="AB832" s="35"/>
      <c r="AC832" s="35"/>
    </row>
    <row r="833" spans="16:29" x14ac:dyDescent="0.3">
      <c r="P833" s="35"/>
      <c r="Q833" s="35"/>
      <c r="S833" s="104">
        <v>19725</v>
      </c>
      <c r="T833" s="105">
        <v>2</v>
      </c>
      <c r="U833" s="37">
        <v>3.25</v>
      </c>
      <c r="V833" s="281">
        <v>1.18</v>
      </c>
      <c r="W833" s="105"/>
      <c r="X833" s="35"/>
      <c r="Y833" s="35"/>
      <c r="Z833" s="111">
        <v>2.52</v>
      </c>
      <c r="AA833" s="111">
        <v>1.01</v>
      </c>
      <c r="AB833" s="35"/>
      <c r="AC833" s="35"/>
    </row>
    <row r="834" spans="16:29" x14ac:dyDescent="0.3">
      <c r="P834" s="35"/>
      <c r="Q834" s="35"/>
      <c r="S834" s="104">
        <v>19756</v>
      </c>
      <c r="T834" s="105">
        <v>1.79</v>
      </c>
      <c r="U834" s="37">
        <v>3.25</v>
      </c>
      <c r="V834" s="281">
        <v>0.97</v>
      </c>
      <c r="W834" s="105"/>
      <c r="X834" s="35"/>
      <c r="Y834" s="35"/>
      <c r="Z834" s="111">
        <v>2.54</v>
      </c>
      <c r="AA834" s="111">
        <v>0.98</v>
      </c>
      <c r="AB834" s="35"/>
      <c r="AC834" s="35"/>
    </row>
    <row r="835" spans="16:29" x14ac:dyDescent="0.3">
      <c r="P835" s="35"/>
      <c r="Q835" s="35"/>
      <c r="S835" s="104">
        <v>19784</v>
      </c>
      <c r="T835" s="105">
        <v>1.75</v>
      </c>
      <c r="U835" s="37">
        <v>3.25</v>
      </c>
      <c r="V835" s="281">
        <v>1.03</v>
      </c>
      <c r="W835" s="105"/>
      <c r="X835" s="35"/>
      <c r="Y835" s="35"/>
      <c r="Z835" s="111">
        <v>2.57</v>
      </c>
      <c r="AA835" s="111">
        <v>0.93</v>
      </c>
      <c r="AB835" s="35"/>
      <c r="AC835" s="35"/>
    </row>
    <row r="836" spans="16:29" x14ac:dyDescent="0.3">
      <c r="P836" s="35"/>
      <c r="Q836" s="35"/>
      <c r="S836" s="104">
        <v>19815</v>
      </c>
      <c r="T836" s="105">
        <v>1.63</v>
      </c>
      <c r="U836" s="37">
        <v>3.25</v>
      </c>
      <c r="V836" s="281">
        <v>0.97</v>
      </c>
      <c r="W836" s="105"/>
      <c r="X836" s="35"/>
      <c r="Y836" s="35"/>
      <c r="Z836" s="111">
        <v>2.59</v>
      </c>
      <c r="AA836" s="111">
        <v>1.1499999999999999</v>
      </c>
      <c r="AB836" s="35"/>
      <c r="AC836" s="35"/>
    </row>
    <row r="837" spans="16:29" x14ac:dyDescent="0.3">
      <c r="P837" s="35"/>
      <c r="Q837" s="35"/>
      <c r="S837" s="104">
        <v>19845</v>
      </c>
      <c r="T837" s="105">
        <v>1.5</v>
      </c>
      <c r="U837" s="37">
        <v>3.25</v>
      </c>
      <c r="V837" s="281">
        <v>0.76</v>
      </c>
      <c r="W837" s="105"/>
      <c r="X837" s="35"/>
      <c r="Y837" s="35"/>
      <c r="Z837" s="111">
        <v>2.68</v>
      </c>
      <c r="AA837" s="111">
        <v>1.22</v>
      </c>
      <c r="AB837" s="35"/>
      <c r="AC837" s="35"/>
    </row>
    <row r="838" spans="16:29" x14ac:dyDescent="0.3">
      <c r="P838" s="35"/>
      <c r="Q838" s="35"/>
      <c r="S838" s="104">
        <v>19876</v>
      </c>
      <c r="T838" s="105">
        <v>1.5</v>
      </c>
      <c r="U838" s="37">
        <v>3.25</v>
      </c>
      <c r="V838" s="281">
        <v>0.64</v>
      </c>
      <c r="W838" s="105"/>
      <c r="X838" s="35"/>
      <c r="Y838" s="35"/>
      <c r="Z838" s="111">
        <v>2.77</v>
      </c>
      <c r="AA838" s="111">
        <v>1.17</v>
      </c>
      <c r="AB838" s="35"/>
      <c r="AC838" s="35"/>
    </row>
    <row r="839" spans="16:29" x14ac:dyDescent="0.3">
      <c r="P839" s="35"/>
      <c r="Q839" s="35"/>
      <c r="S839" s="104">
        <v>19906</v>
      </c>
      <c r="T839" s="105">
        <v>1.5</v>
      </c>
      <c r="U839" s="37">
        <v>3.26</v>
      </c>
      <c r="V839" s="281">
        <v>0.72</v>
      </c>
      <c r="W839" s="105"/>
      <c r="X839" s="35"/>
      <c r="Y839" s="35"/>
      <c r="Z839" s="111">
        <v>2.78</v>
      </c>
      <c r="AA839" s="111">
        <v>1.28</v>
      </c>
      <c r="AB839" s="35"/>
      <c r="AC839" s="35"/>
    </row>
    <row r="840" spans="16:29" x14ac:dyDescent="0.3">
      <c r="P840" s="35"/>
      <c r="Q840" s="35"/>
      <c r="S840" s="104">
        <v>19937</v>
      </c>
      <c r="T840" s="105">
        <v>1.5</v>
      </c>
      <c r="U840" s="37">
        <v>3.5116666666666667</v>
      </c>
      <c r="V840" s="281">
        <v>0.92</v>
      </c>
      <c r="W840" s="105"/>
      <c r="X840" s="35"/>
      <c r="Y840" s="35"/>
      <c r="Z840" s="111">
        <v>2.82</v>
      </c>
      <c r="AA840" s="111">
        <v>1.59</v>
      </c>
      <c r="AB840" s="35"/>
      <c r="AC840" s="35"/>
    </row>
    <row r="841" spans="16:29" x14ac:dyDescent="0.3">
      <c r="P841" s="35"/>
      <c r="Q841" s="35"/>
      <c r="S841" s="104">
        <v>19968</v>
      </c>
      <c r="T841" s="105">
        <v>1.5</v>
      </c>
      <c r="U841" s="37">
        <v>4.0966666666666667</v>
      </c>
      <c r="V841" s="281">
        <v>1.01</v>
      </c>
      <c r="W841" s="105"/>
      <c r="X841" s="35"/>
      <c r="Y841" s="35"/>
      <c r="Z841" s="111">
        <v>2.81</v>
      </c>
      <c r="AA841" s="111">
        <v>1.45</v>
      </c>
      <c r="AB841" s="35"/>
      <c r="AC841" s="35"/>
    </row>
    <row r="842" spans="16:29" x14ac:dyDescent="0.3">
      <c r="P842" s="35"/>
      <c r="Q842" s="35"/>
      <c r="S842" s="104">
        <v>19998</v>
      </c>
      <c r="T842" s="105">
        <v>1.5</v>
      </c>
      <c r="U842" s="37">
        <v>4.9041666666666668</v>
      </c>
      <c r="V842" s="281">
        <v>0.98</v>
      </c>
      <c r="W842" s="105"/>
      <c r="X842" s="35"/>
      <c r="Y842" s="35"/>
      <c r="Z842" s="111">
        <v>2.82</v>
      </c>
      <c r="AA842" s="111">
        <v>1.41</v>
      </c>
      <c r="AB842" s="35"/>
      <c r="AC842" s="35"/>
    </row>
    <row r="843" spans="16:29" x14ac:dyDescent="0.3">
      <c r="P843" s="35"/>
      <c r="Q843" s="35"/>
      <c r="S843" s="104">
        <v>20029</v>
      </c>
      <c r="T843" s="105">
        <v>1.5</v>
      </c>
      <c r="U843" s="37">
        <v>5.2824999999999998</v>
      </c>
      <c r="V843" s="281">
        <v>0.93</v>
      </c>
      <c r="W843" s="105"/>
      <c r="X843" s="35"/>
      <c r="Y843" s="35"/>
      <c r="Z843" s="111">
        <v>2.91</v>
      </c>
      <c r="AA843" s="111">
        <v>1.6</v>
      </c>
      <c r="AB843" s="35"/>
      <c r="AC843" s="35"/>
    </row>
    <row r="844" spans="16:29" x14ac:dyDescent="0.3">
      <c r="P844" s="35"/>
      <c r="Q844" s="35"/>
      <c r="S844" s="104">
        <v>20059</v>
      </c>
      <c r="T844" s="105">
        <v>1.5</v>
      </c>
      <c r="U844" s="37">
        <v>3.5441666666666669</v>
      </c>
      <c r="V844" s="281">
        <v>1.1499999999999999</v>
      </c>
      <c r="W844" s="105"/>
      <c r="X844" s="35"/>
      <c r="Y844" s="35"/>
      <c r="Z844" s="111">
        <v>2.95</v>
      </c>
      <c r="AA844" s="111">
        <v>1.9</v>
      </c>
      <c r="AB844" s="35"/>
      <c r="AC844" s="35"/>
    </row>
    <row r="845" spans="16:29" x14ac:dyDescent="0.3">
      <c r="P845" s="35"/>
      <c r="Q845" s="35"/>
      <c r="S845" s="104">
        <v>20090</v>
      </c>
      <c r="T845" s="105">
        <v>1.5</v>
      </c>
      <c r="U845" s="37">
        <v>3.25</v>
      </c>
      <c r="V845" s="281">
        <v>1.22</v>
      </c>
      <c r="W845" s="105"/>
      <c r="X845" s="35"/>
      <c r="Y845" s="35"/>
      <c r="Z845" s="111">
        <v>2.92</v>
      </c>
      <c r="AA845" s="111">
        <v>2.0699999999999998</v>
      </c>
      <c r="AB845" s="35"/>
      <c r="AC845" s="35"/>
    </row>
    <row r="846" spans="16:29" x14ac:dyDescent="0.3">
      <c r="P846" s="35"/>
      <c r="Q846" s="35"/>
      <c r="S846" s="104">
        <v>20121</v>
      </c>
      <c r="T846" s="105">
        <v>1.5</v>
      </c>
      <c r="U846" s="37">
        <v>4.8533333333333326</v>
      </c>
      <c r="V846" s="281">
        <v>1.17</v>
      </c>
      <c r="W846" s="105"/>
      <c r="X846" s="35"/>
      <c r="Y846" s="35"/>
      <c r="Z846" s="111">
        <v>2.87</v>
      </c>
      <c r="AA846" s="111">
        <v>2.23</v>
      </c>
      <c r="AB846" s="35"/>
      <c r="AC846" s="35"/>
    </row>
    <row r="847" spans="16:29" x14ac:dyDescent="0.3">
      <c r="P847" s="35"/>
      <c r="Q847" s="35"/>
      <c r="S847" s="104">
        <v>20149</v>
      </c>
      <c r="T847" s="105">
        <v>1.5</v>
      </c>
      <c r="U847" s="37">
        <v>8.1941666666666677</v>
      </c>
      <c r="V847" s="281">
        <v>1.28</v>
      </c>
      <c r="W847" s="105"/>
      <c r="X847" s="35"/>
      <c r="Y847" s="35"/>
      <c r="Z847" s="111">
        <v>2.89</v>
      </c>
      <c r="AA847" s="111">
        <v>2.2400000000000002</v>
      </c>
      <c r="AB847" s="35"/>
      <c r="AC847" s="35"/>
    </row>
    <row r="848" spans="16:29" x14ac:dyDescent="0.3">
      <c r="P848" s="35"/>
      <c r="Q848" s="35"/>
      <c r="S848" s="104">
        <v>20180</v>
      </c>
      <c r="T848" s="105">
        <v>1.63</v>
      </c>
      <c r="U848" s="37">
        <v>8.3133333333333344</v>
      </c>
      <c r="V848" s="281">
        <v>1.59</v>
      </c>
      <c r="W848" s="105"/>
      <c r="X848" s="35"/>
      <c r="Y848" s="35"/>
      <c r="Z848" s="111">
        <v>2.91</v>
      </c>
      <c r="AA848" s="111">
        <v>2.54</v>
      </c>
      <c r="AB848" s="35"/>
      <c r="AC848" s="35"/>
    </row>
    <row r="849" spans="16:29" x14ac:dyDescent="0.3">
      <c r="P849" s="35"/>
      <c r="Q849" s="35"/>
      <c r="S849" s="104">
        <v>20210</v>
      </c>
      <c r="T849" s="105">
        <v>1.75</v>
      </c>
      <c r="U849" s="37">
        <v>7.4657142857142853</v>
      </c>
      <c r="V849" s="281">
        <v>1.45</v>
      </c>
      <c r="W849" s="105"/>
      <c r="X849" s="35"/>
      <c r="Y849" s="35"/>
      <c r="Z849" s="111">
        <v>2.88</v>
      </c>
      <c r="AA849" s="111">
        <v>2.41</v>
      </c>
      <c r="AB849" s="35"/>
      <c r="AC849" s="35"/>
    </row>
    <row r="850" spans="16:29" x14ac:dyDescent="0.3">
      <c r="P850" s="35"/>
      <c r="Q850" s="35"/>
      <c r="S850" s="104">
        <v>20241</v>
      </c>
      <c r="T850" s="105">
        <v>1.75</v>
      </c>
      <c r="U850" s="37">
        <v>3</v>
      </c>
      <c r="V850" s="281">
        <v>1.41</v>
      </c>
      <c r="W850" s="105"/>
      <c r="X850" s="35"/>
      <c r="Y850" s="35"/>
      <c r="Z850" s="111">
        <v>2.85</v>
      </c>
      <c r="AA850" s="111">
        <v>2.3199999999999998</v>
      </c>
      <c r="AB850" s="35"/>
      <c r="AC850" s="35"/>
    </row>
    <row r="851" spans="16:29" x14ac:dyDescent="0.3">
      <c r="P851" s="35"/>
      <c r="Q851" s="35"/>
      <c r="S851" s="104">
        <v>20271</v>
      </c>
      <c r="T851" s="105">
        <v>1.75</v>
      </c>
      <c r="U851" s="37">
        <v>3</v>
      </c>
      <c r="V851" s="281">
        <v>1.6</v>
      </c>
      <c r="W851" s="105"/>
      <c r="X851" s="35"/>
      <c r="Y851" s="35"/>
      <c r="Z851" s="111">
        <v>2.93</v>
      </c>
      <c r="AA851" s="111">
        <v>2.25</v>
      </c>
      <c r="AB851" s="35"/>
      <c r="AC851" s="35"/>
    </row>
    <row r="852" spans="16:29" x14ac:dyDescent="0.3">
      <c r="P852" s="35"/>
      <c r="Q852" s="35"/>
      <c r="S852" s="104">
        <v>20302</v>
      </c>
      <c r="T852" s="105">
        <v>1.97</v>
      </c>
      <c r="U852" s="37">
        <v>3.23</v>
      </c>
      <c r="V852" s="281">
        <v>1.9</v>
      </c>
      <c r="W852" s="105"/>
      <c r="X852" s="35"/>
      <c r="Y852" s="35"/>
      <c r="Z852" s="111">
        <v>3.07</v>
      </c>
      <c r="AA852" s="111">
        <v>2.6</v>
      </c>
      <c r="AB852" s="35"/>
      <c r="AC852" s="35"/>
    </row>
    <row r="853" spans="16:29" x14ac:dyDescent="0.3">
      <c r="P853" s="35"/>
      <c r="Q853" s="35"/>
      <c r="S853" s="104">
        <v>20333</v>
      </c>
      <c r="T853" s="105">
        <v>2.1800000000000002</v>
      </c>
      <c r="U853" s="37">
        <v>3.25</v>
      </c>
      <c r="V853" s="281">
        <v>2.0699999999999998</v>
      </c>
      <c r="W853" s="105"/>
      <c r="X853" s="35"/>
      <c r="Y853" s="35"/>
      <c r="Z853" s="111">
        <v>2.97</v>
      </c>
      <c r="AA853" s="111">
        <v>2.61</v>
      </c>
      <c r="AB853" s="35"/>
      <c r="AC853" s="35"/>
    </row>
    <row r="854" spans="16:29" x14ac:dyDescent="0.3">
      <c r="P854" s="35"/>
      <c r="Q854" s="35"/>
      <c r="S854" s="104">
        <v>20363</v>
      </c>
      <c r="T854" s="105">
        <v>2.25</v>
      </c>
      <c r="U854" s="37">
        <v>3.4</v>
      </c>
      <c r="V854" s="281">
        <v>2.23</v>
      </c>
      <c r="W854" s="105"/>
      <c r="X854" s="35"/>
      <c r="Y854" s="35"/>
      <c r="Z854" s="111">
        <v>2.93</v>
      </c>
      <c r="AA854" s="111">
        <v>2.4900000000000002</v>
      </c>
      <c r="AB854" s="35"/>
      <c r="AC854" s="35"/>
    </row>
    <row r="855" spans="16:29" x14ac:dyDescent="0.3">
      <c r="P855" s="35"/>
      <c r="Q855" s="35"/>
      <c r="S855" s="104">
        <v>20394</v>
      </c>
      <c r="T855" s="105">
        <v>2.36</v>
      </c>
      <c r="U855" s="37">
        <v>3.5</v>
      </c>
      <c r="V855" s="281">
        <v>2.2400000000000002</v>
      </c>
      <c r="W855" s="105"/>
      <c r="X855" s="35"/>
      <c r="Y855" s="35"/>
      <c r="Z855" s="111">
        <v>3</v>
      </c>
      <c r="AA855" s="111">
        <v>2.31</v>
      </c>
      <c r="AB855" s="35"/>
      <c r="AC855" s="35"/>
    </row>
    <row r="856" spans="16:29" x14ac:dyDescent="0.3">
      <c r="P856" s="35"/>
      <c r="Q856" s="35"/>
      <c r="S856" s="104">
        <v>20424</v>
      </c>
      <c r="T856" s="105">
        <v>2.5</v>
      </c>
      <c r="U856" s="37">
        <v>3.5</v>
      </c>
      <c r="V856" s="281">
        <v>2.54</v>
      </c>
      <c r="W856" s="105"/>
      <c r="X856" s="35"/>
      <c r="Y856" s="35"/>
      <c r="Z856" s="111">
        <v>3.17</v>
      </c>
      <c r="AA856" s="111">
        <v>2.6</v>
      </c>
      <c r="AB856" s="35"/>
      <c r="AC856" s="35"/>
    </row>
    <row r="857" spans="16:29" x14ac:dyDescent="0.3">
      <c r="P857" s="35"/>
      <c r="Q857" s="35"/>
      <c r="S857" s="104">
        <v>20455</v>
      </c>
      <c r="T857" s="105">
        <v>2.5</v>
      </c>
      <c r="U857" s="37">
        <v>3.5</v>
      </c>
      <c r="V857" s="281">
        <v>2.41</v>
      </c>
      <c r="W857" s="105"/>
      <c r="X857" s="35"/>
      <c r="Y857" s="35"/>
      <c r="Z857" s="111">
        <v>3.21</v>
      </c>
      <c r="AA857" s="111">
        <v>2.84</v>
      </c>
      <c r="AB857" s="35"/>
      <c r="AC857" s="35"/>
    </row>
    <row r="858" spans="16:29" x14ac:dyDescent="0.3">
      <c r="P858" s="35"/>
      <c r="Q858" s="35"/>
      <c r="S858" s="104">
        <v>20486</v>
      </c>
      <c r="T858" s="105">
        <v>2.5</v>
      </c>
      <c r="U858" s="37">
        <v>3.5</v>
      </c>
      <c r="V858" s="281">
        <v>2.3199999999999998</v>
      </c>
      <c r="W858" s="105"/>
      <c r="X858" s="35"/>
      <c r="Y858" s="35"/>
      <c r="Z858" s="111">
        <v>3.2</v>
      </c>
      <c r="AA858" s="111">
        <v>2.9</v>
      </c>
      <c r="AB858" s="35"/>
      <c r="AC858" s="35"/>
    </row>
    <row r="859" spans="16:29" x14ac:dyDescent="0.3">
      <c r="P859" s="35"/>
      <c r="Q859" s="35"/>
      <c r="S859" s="104">
        <v>20515</v>
      </c>
      <c r="T859" s="105">
        <v>2.5</v>
      </c>
      <c r="U859" s="37">
        <v>3.5</v>
      </c>
      <c r="V859" s="281">
        <v>2.25</v>
      </c>
      <c r="W859" s="105"/>
      <c r="X859" s="35"/>
      <c r="Y859" s="35"/>
      <c r="Z859" s="111">
        <v>3.3</v>
      </c>
      <c r="AA859" s="111">
        <v>2.99</v>
      </c>
      <c r="AB859" s="35"/>
      <c r="AC859" s="35"/>
    </row>
    <row r="860" spans="16:29" x14ac:dyDescent="0.3">
      <c r="P860" s="35"/>
      <c r="Q860" s="35"/>
      <c r="S860" s="104">
        <v>20546</v>
      </c>
      <c r="T860" s="105">
        <v>2.65</v>
      </c>
      <c r="U860" s="37">
        <v>3.65</v>
      </c>
      <c r="V860" s="281">
        <v>2.6</v>
      </c>
      <c r="W860" s="105"/>
      <c r="X860" s="35"/>
      <c r="Y860" s="35"/>
      <c r="Z860" s="111">
        <v>3.4</v>
      </c>
      <c r="AA860" s="111">
        <v>3.21</v>
      </c>
      <c r="AB860" s="35"/>
      <c r="AC860" s="35"/>
    </row>
    <row r="861" spans="16:29" x14ac:dyDescent="0.3">
      <c r="P861" s="35"/>
      <c r="Q861" s="35"/>
      <c r="S861" s="104">
        <v>20576</v>
      </c>
      <c r="T861" s="105">
        <v>2.75</v>
      </c>
      <c r="U861" s="37">
        <v>3.75</v>
      </c>
      <c r="V861" s="281">
        <v>2.61</v>
      </c>
      <c r="W861" s="105"/>
      <c r="X861" s="35"/>
      <c r="Y861" s="35"/>
      <c r="Z861" s="111">
        <v>3.34</v>
      </c>
      <c r="AA861" s="111">
        <v>3.11</v>
      </c>
      <c r="AB861" s="35"/>
      <c r="AC861" s="35"/>
    </row>
    <row r="862" spans="16:29" x14ac:dyDescent="0.3">
      <c r="P862" s="35"/>
      <c r="Q862" s="35"/>
      <c r="S862" s="104">
        <v>20607</v>
      </c>
      <c r="T862" s="105">
        <v>2.75</v>
      </c>
      <c r="U862" s="37">
        <v>3.75</v>
      </c>
      <c r="V862" s="281">
        <v>2.4900000000000002</v>
      </c>
      <c r="W862" s="105"/>
      <c r="X862" s="35"/>
      <c r="Y862" s="35"/>
      <c r="Z862" s="111">
        <v>3.22</v>
      </c>
      <c r="AA862" s="111">
        <v>3.1</v>
      </c>
      <c r="AB862" s="35"/>
      <c r="AC862" s="35"/>
    </row>
    <row r="863" spans="16:29" x14ac:dyDescent="0.3">
      <c r="P863" s="35"/>
      <c r="Q863" s="35"/>
      <c r="S863" s="104">
        <v>20637</v>
      </c>
      <c r="T863" s="105">
        <v>2.75</v>
      </c>
      <c r="U863" s="37">
        <v>3.75</v>
      </c>
      <c r="V863" s="281">
        <v>2.31</v>
      </c>
      <c r="W863" s="105"/>
      <c r="X863" s="35"/>
      <c r="Y863" s="35"/>
      <c r="Z863" s="111">
        <v>3.26</v>
      </c>
      <c r="AA863" s="111">
        <v>3.08</v>
      </c>
      <c r="AB863" s="35"/>
      <c r="AC863" s="35"/>
    </row>
    <row r="864" spans="16:29" x14ac:dyDescent="0.3">
      <c r="P864" s="35"/>
      <c r="Q864" s="35"/>
      <c r="S864" s="104">
        <v>20668</v>
      </c>
      <c r="T864" s="105">
        <v>2.81</v>
      </c>
      <c r="U864" s="37">
        <v>3.84</v>
      </c>
      <c r="V864" s="281">
        <v>2.6</v>
      </c>
      <c r="W864" s="105"/>
      <c r="X864" s="35"/>
      <c r="Y864" s="35"/>
      <c r="Z864" s="111">
        <v>3.32</v>
      </c>
      <c r="AA864" s="111">
        <v>3.07</v>
      </c>
      <c r="AB864" s="35"/>
      <c r="AC864" s="35"/>
    </row>
    <row r="865" spans="16:29" x14ac:dyDescent="0.3">
      <c r="P865" s="35"/>
      <c r="Q865" s="35"/>
      <c r="S865" s="104">
        <v>20699</v>
      </c>
      <c r="T865" s="105">
        <v>3</v>
      </c>
      <c r="U865" s="37">
        <v>4</v>
      </c>
      <c r="V865" s="281">
        <v>2.84</v>
      </c>
      <c r="W865" s="105"/>
      <c r="X865" s="35"/>
      <c r="Y865" s="35"/>
      <c r="Z865" s="111">
        <v>3.4</v>
      </c>
      <c r="AA865" s="111">
        <v>3.06</v>
      </c>
      <c r="AB865" s="35"/>
      <c r="AC865" s="35"/>
    </row>
    <row r="866" spans="16:29" x14ac:dyDescent="0.3">
      <c r="P866" s="35"/>
      <c r="Q866" s="35"/>
      <c r="S866" s="104">
        <v>20729</v>
      </c>
      <c r="T866" s="105">
        <v>3</v>
      </c>
      <c r="U866" s="37">
        <v>4</v>
      </c>
      <c r="V866" s="281">
        <v>2.9</v>
      </c>
      <c r="W866" s="105"/>
      <c r="X866" s="35"/>
      <c r="Y866" s="35"/>
      <c r="Z866" s="111">
        <v>3.58</v>
      </c>
      <c r="AA866" s="111">
        <v>3.29</v>
      </c>
      <c r="AB866" s="35"/>
      <c r="AC866" s="35"/>
    </row>
    <row r="867" spans="16:29" x14ac:dyDescent="0.3">
      <c r="P867" s="35"/>
      <c r="Q867" s="35"/>
      <c r="S867" s="104">
        <v>20760</v>
      </c>
      <c r="T867" s="105">
        <v>3</v>
      </c>
      <c r="U867" s="37">
        <v>4</v>
      </c>
      <c r="V867" s="281">
        <v>2.99</v>
      </c>
      <c r="W867" s="105"/>
      <c r="X867" s="35"/>
      <c r="Y867" s="35"/>
      <c r="Z867" s="111">
        <v>3.6</v>
      </c>
      <c r="AA867" s="111">
        <v>3.16</v>
      </c>
      <c r="AB867" s="35"/>
      <c r="AC867" s="35"/>
    </row>
    <row r="868" spans="16:29" x14ac:dyDescent="0.3">
      <c r="P868" s="35"/>
      <c r="Q868" s="35"/>
      <c r="S868" s="104">
        <v>20790</v>
      </c>
      <c r="T868" s="105">
        <v>3</v>
      </c>
      <c r="U868" s="37">
        <v>4</v>
      </c>
      <c r="V868" s="281">
        <v>3.21</v>
      </c>
      <c r="W868" s="105"/>
      <c r="X868" s="35"/>
      <c r="Y868" s="35"/>
      <c r="Z868" s="111">
        <v>3.63</v>
      </c>
      <c r="AA868" s="111">
        <v>3.37</v>
      </c>
      <c r="AB868" s="35"/>
      <c r="AC868" s="35"/>
    </row>
    <row r="869" spans="16:29" x14ac:dyDescent="0.3">
      <c r="P869" s="35"/>
      <c r="Q869" s="35"/>
      <c r="S869" s="104">
        <v>20821</v>
      </c>
      <c r="T869" s="105">
        <v>3</v>
      </c>
      <c r="U869" s="37">
        <v>4</v>
      </c>
      <c r="V869" s="281">
        <v>3.11</v>
      </c>
      <c r="W869" s="105"/>
      <c r="X869" s="35"/>
      <c r="Y869" s="35"/>
      <c r="Z869" s="111">
        <v>3.66</v>
      </c>
      <c r="AA869" s="111">
        <v>3.53</v>
      </c>
      <c r="AB869" s="35"/>
      <c r="AC869" s="35"/>
    </row>
    <row r="870" spans="16:29" x14ac:dyDescent="0.3">
      <c r="P870" s="35"/>
      <c r="Q870" s="35"/>
      <c r="S870" s="104">
        <v>20852</v>
      </c>
      <c r="T870" s="105">
        <v>3</v>
      </c>
      <c r="U870" s="37">
        <v>4</v>
      </c>
      <c r="V870" s="281">
        <v>3.1</v>
      </c>
      <c r="W870" s="105"/>
      <c r="X870" s="35"/>
      <c r="Y870" s="35"/>
      <c r="Z870" s="111">
        <v>3.73</v>
      </c>
      <c r="AA870" s="111">
        <v>3.58</v>
      </c>
      <c r="AB870" s="35"/>
      <c r="AC870" s="35"/>
    </row>
    <row r="871" spans="16:29" x14ac:dyDescent="0.3">
      <c r="P871" s="35"/>
      <c r="Q871" s="35"/>
      <c r="S871" s="104">
        <v>20880</v>
      </c>
      <c r="T871" s="105">
        <v>3</v>
      </c>
      <c r="U871" s="37">
        <v>4</v>
      </c>
      <c r="V871" s="281">
        <v>3.08</v>
      </c>
      <c r="W871" s="105"/>
      <c r="X871" s="35"/>
      <c r="Y871" s="35"/>
      <c r="Z871" s="111">
        <v>3.57</v>
      </c>
      <c r="AA871" s="111">
        <v>3.31</v>
      </c>
      <c r="AB871" s="35"/>
      <c r="AC871" s="35"/>
    </row>
    <row r="872" spans="16:29" x14ac:dyDescent="0.3">
      <c r="P872" s="35"/>
      <c r="Q872" s="35"/>
      <c r="S872" s="104">
        <v>20911</v>
      </c>
      <c r="T872" s="105">
        <v>3</v>
      </c>
      <c r="U872" s="37">
        <v>4</v>
      </c>
      <c r="V872" s="281">
        <v>3.07</v>
      </c>
      <c r="W872" s="105"/>
      <c r="X872" s="35"/>
      <c r="Y872" s="35"/>
      <c r="Z872" s="111">
        <v>3.3</v>
      </c>
      <c r="AA872" s="111">
        <v>3.04</v>
      </c>
      <c r="AB872" s="35"/>
      <c r="AC872" s="35"/>
    </row>
    <row r="873" spans="16:29" x14ac:dyDescent="0.3">
      <c r="P873" s="35"/>
      <c r="Q873" s="35"/>
      <c r="S873" s="104">
        <v>20941</v>
      </c>
      <c r="T873" s="105">
        <v>3</v>
      </c>
      <c r="U873" s="37">
        <v>4</v>
      </c>
      <c r="V873" s="281">
        <v>3.06</v>
      </c>
      <c r="W873" s="105"/>
      <c r="X873" s="35"/>
      <c r="Y873" s="35"/>
      <c r="Z873" s="111">
        <v>3.24</v>
      </c>
      <c r="AA873" s="111">
        <v>2.44</v>
      </c>
      <c r="AB873" s="35"/>
      <c r="AC873" s="35"/>
    </row>
    <row r="874" spans="16:29" x14ac:dyDescent="0.3">
      <c r="P874" s="35"/>
      <c r="Q874" s="35"/>
      <c r="S874" s="104">
        <v>20972</v>
      </c>
      <c r="T874" s="105">
        <v>3</v>
      </c>
      <c r="U874" s="37">
        <v>4</v>
      </c>
      <c r="V874" s="281">
        <v>3.29</v>
      </c>
      <c r="W874" s="105"/>
      <c r="X874" s="35"/>
      <c r="Y874" s="35"/>
      <c r="Z874" s="111">
        <v>3.26</v>
      </c>
      <c r="AA874" s="111">
        <v>1.53</v>
      </c>
      <c r="AB874" s="35"/>
      <c r="AC874" s="35"/>
    </row>
    <row r="875" spans="16:29" x14ac:dyDescent="0.3">
      <c r="P875" s="35"/>
      <c r="Q875" s="35"/>
      <c r="S875" s="104">
        <v>21002</v>
      </c>
      <c r="T875" s="105">
        <v>3</v>
      </c>
      <c r="U875" s="37">
        <v>4</v>
      </c>
      <c r="V875" s="281">
        <v>3.16</v>
      </c>
      <c r="W875" s="105"/>
      <c r="X875" s="35"/>
      <c r="Y875" s="35"/>
      <c r="Z875" s="111">
        <v>3.25</v>
      </c>
      <c r="AA875" s="111">
        <v>1.3</v>
      </c>
      <c r="AB875" s="35"/>
      <c r="AC875" s="35"/>
    </row>
    <row r="876" spans="16:29" x14ac:dyDescent="0.3">
      <c r="P876" s="35"/>
      <c r="Q876" s="35"/>
      <c r="S876" s="104">
        <v>21033</v>
      </c>
      <c r="T876" s="105">
        <v>3.15</v>
      </c>
      <c r="U876" s="37">
        <v>4.42</v>
      </c>
      <c r="V876" s="281">
        <v>3.37</v>
      </c>
      <c r="W876" s="105"/>
      <c r="X876" s="35"/>
      <c r="Y876" s="35"/>
      <c r="Z876" s="111">
        <v>3.12</v>
      </c>
      <c r="AA876" s="111">
        <v>1.1299999999999999</v>
      </c>
      <c r="AB876" s="35"/>
      <c r="AC876" s="35"/>
    </row>
    <row r="877" spans="16:29" x14ac:dyDescent="0.3">
      <c r="P877" s="35"/>
      <c r="Q877" s="35"/>
      <c r="S877" s="104">
        <v>21064</v>
      </c>
      <c r="T877" s="105">
        <v>3.5</v>
      </c>
      <c r="U877" s="37">
        <v>4.5</v>
      </c>
      <c r="V877" s="281">
        <v>3.53</v>
      </c>
      <c r="W877" s="105"/>
      <c r="X877" s="35"/>
      <c r="Y877" s="35"/>
      <c r="Z877" s="111">
        <v>3.14</v>
      </c>
      <c r="AA877" s="111">
        <v>0.91</v>
      </c>
      <c r="AB877" s="35"/>
      <c r="AC877" s="35"/>
    </row>
    <row r="878" spans="16:29" x14ac:dyDescent="0.3">
      <c r="P878" s="35"/>
      <c r="Q878" s="35"/>
      <c r="S878" s="104">
        <v>21094</v>
      </c>
      <c r="T878" s="105">
        <v>3.5</v>
      </c>
      <c r="U878" s="37">
        <v>4.5</v>
      </c>
      <c r="V878" s="281">
        <v>3.58</v>
      </c>
      <c r="W878" s="105"/>
      <c r="X878" s="35"/>
      <c r="Y878" s="35"/>
      <c r="Z878" s="111">
        <v>3.19</v>
      </c>
      <c r="AA878" s="111">
        <v>0.83</v>
      </c>
      <c r="AB878" s="35"/>
      <c r="AC878" s="35"/>
    </row>
    <row r="879" spans="16:29" x14ac:dyDescent="0.3">
      <c r="P879" s="35"/>
      <c r="Q879" s="35"/>
      <c r="S879" s="104">
        <v>21125</v>
      </c>
      <c r="T879" s="105">
        <v>3.23</v>
      </c>
      <c r="U879" s="37">
        <v>4.5</v>
      </c>
      <c r="V879" s="281">
        <v>3.31</v>
      </c>
      <c r="W879" s="105"/>
      <c r="X879" s="35"/>
      <c r="Y879" s="35"/>
      <c r="Z879" s="111">
        <v>3.36</v>
      </c>
      <c r="AA879" s="111">
        <v>0.91</v>
      </c>
      <c r="AB879" s="35"/>
      <c r="AC879" s="35"/>
    </row>
    <row r="880" spans="16:29" x14ac:dyDescent="0.3">
      <c r="P880" s="35"/>
      <c r="Q880" s="35"/>
      <c r="S880" s="104">
        <v>21155</v>
      </c>
      <c r="T880" s="105">
        <v>3</v>
      </c>
      <c r="U880" s="37">
        <v>4.5</v>
      </c>
      <c r="V880" s="281">
        <v>3.04</v>
      </c>
      <c r="W880" s="105"/>
      <c r="X880" s="35"/>
      <c r="Y880" s="35"/>
      <c r="Z880" s="111">
        <v>3.6</v>
      </c>
      <c r="AA880" s="111">
        <v>1.69</v>
      </c>
      <c r="AB880" s="35"/>
      <c r="AC880" s="35"/>
    </row>
    <row r="881" spans="16:29" x14ac:dyDescent="0.3">
      <c r="P881" s="35"/>
      <c r="Q881" s="35"/>
      <c r="S881" s="104">
        <v>21186</v>
      </c>
      <c r="T881" s="105">
        <v>2.94</v>
      </c>
      <c r="U881" s="37">
        <v>4.34</v>
      </c>
      <c r="V881" s="281">
        <v>2.44</v>
      </c>
      <c r="W881" s="105"/>
      <c r="X881" s="35"/>
      <c r="Y881" s="35"/>
      <c r="Z881" s="111">
        <v>3.75</v>
      </c>
      <c r="AA881" s="111">
        <v>2.44</v>
      </c>
      <c r="AB881" s="35"/>
      <c r="AC881" s="35"/>
    </row>
    <row r="882" spans="16:29" x14ac:dyDescent="0.3">
      <c r="P882" s="35"/>
      <c r="Q882" s="35"/>
      <c r="S882" s="104">
        <v>21217</v>
      </c>
      <c r="T882" s="105">
        <v>2.75</v>
      </c>
      <c r="U882" s="37">
        <v>4</v>
      </c>
      <c r="V882" s="281">
        <v>1.53</v>
      </c>
      <c r="W882" s="105"/>
      <c r="X882" s="35"/>
      <c r="Y882" s="35"/>
      <c r="Z882" s="111">
        <v>3.76</v>
      </c>
      <c r="AA882" s="111">
        <v>2.63</v>
      </c>
      <c r="AB882" s="35"/>
      <c r="AC882" s="35"/>
    </row>
    <row r="883" spans="16:29" x14ac:dyDescent="0.3">
      <c r="P883" s="35"/>
      <c r="Q883" s="35"/>
      <c r="S883" s="104">
        <v>21245</v>
      </c>
      <c r="T883" s="105">
        <v>2.35</v>
      </c>
      <c r="U883" s="37">
        <v>4</v>
      </c>
      <c r="V883" s="281">
        <v>1.3</v>
      </c>
      <c r="W883" s="105"/>
      <c r="X883" s="35"/>
      <c r="Y883" s="35"/>
      <c r="Z883" s="111">
        <v>3.7</v>
      </c>
      <c r="AA883" s="111">
        <v>2.67</v>
      </c>
      <c r="AB883" s="35"/>
      <c r="AC883" s="35"/>
    </row>
    <row r="884" spans="16:29" x14ac:dyDescent="0.3">
      <c r="P884" s="35"/>
      <c r="Q884" s="35"/>
      <c r="S884" s="104">
        <v>21276</v>
      </c>
      <c r="T884" s="105">
        <v>2.0299999999999998</v>
      </c>
      <c r="U884" s="37">
        <v>3.83</v>
      </c>
      <c r="V884" s="281">
        <v>1.1299999999999999</v>
      </c>
      <c r="W884" s="105"/>
      <c r="X884" s="35"/>
      <c r="Y884" s="35"/>
      <c r="Z884" s="111">
        <v>3.8</v>
      </c>
      <c r="AA884" s="111">
        <v>2.77</v>
      </c>
      <c r="AB884" s="35"/>
      <c r="AC884" s="35"/>
    </row>
    <row r="885" spans="16:29" x14ac:dyDescent="0.3">
      <c r="P885" s="35"/>
      <c r="Q885" s="35"/>
      <c r="S885" s="104">
        <v>21306</v>
      </c>
      <c r="T885" s="105">
        <v>1.75</v>
      </c>
      <c r="U885" s="37">
        <v>3.5</v>
      </c>
      <c r="V885" s="281">
        <v>0.91</v>
      </c>
      <c r="W885" s="105"/>
      <c r="X885" s="35"/>
      <c r="Y885" s="35"/>
      <c r="Z885" s="111">
        <v>3.9</v>
      </c>
      <c r="AA885" s="111">
        <v>2.82</v>
      </c>
      <c r="AB885" s="35"/>
      <c r="AC885" s="35"/>
    </row>
    <row r="886" spans="16:29" x14ac:dyDescent="0.3">
      <c r="P886" s="35"/>
      <c r="Q886" s="35"/>
      <c r="S886" s="104">
        <v>21337</v>
      </c>
      <c r="T886" s="105">
        <v>1.75</v>
      </c>
      <c r="U886" s="37">
        <v>3.5</v>
      </c>
      <c r="V886" s="281">
        <v>0.83</v>
      </c>
      <c r="W886" s="105"/>
      <c r="X886" s="35"/>
      <c r="Y886" s="35"/>
      <c r="Z886" s="111">
        <v>3.92</v>
      </c>
      <c r="AA886" s="111">
        <v>2.7</v>
      </c>
      <c r="AB886" s="35"/>
      <c r="AC886" s="35"/>
    </row>
    <row r="887" spans="16:29" x14ac:dyDescent="0.3">
      <c r="P887" s="35"/>
      <c r="Q887" s="35"/>
      <c r="S887" s="104">
        <v>21367</v>
      </c>
      <c r="T887" s="105">
        <v>1.75</v>
      </c>
      <c r="U887" s="37">
        <v>3.5</v>
      </c>
      <c r="V887" s="281">
        <v>0.91</v>
      </c>
      <c r="W887" s="105"/>
      <c r="X887" s="35"/>
      <c r="Y887" s="35"/>
      <c r="Z887" s="111">
        <v>3.92</v>
      </c>
      <c r="AA887" s="111">
        <v>2.8</v>
      </c>
      <c r="AB887" s="35"/>
      <c r="AC887" s="35"/>
    </row>
    <row r="888" spans="16:29" x14ac:dyDescent="0.3">
      <c r="P888" s="35"/>
      <c r="Q888" s="35"/>
      <c r="S888" s="104">
        <v>21398</v>
      </c>
      <c r="T888" s="105">
        <v>1.75</v>
      </c>
      <c r="U888" s="37">
        <v>3.5</v>
      </c>
      <c r="V888" s="281">
        <v>1.69</v>
      </c>
      <c r="W888" s="105"/>
      <c r="X888" s="35"/>
      <c r="Y888" s="35"/>
      <c r="Z888" s="111">
        <v>4.01</v>
      </c>
      <c r="AA888" s="111">
        <v>2.95</v>
      </c>
      <c r="AB888" s="35"/>
      <c r="AC888" s="35"/>
    </row>
    <row r="889" spans="16:29" x14ac:dyDescent="0.3">
      <c r="P889" s="35"/>
      <c r="Q889" s="35"/>
      <c r="S889" s="104">
        <v>21429</v>
      </c>
      <c r="T889" s="105">
        <v>1.91</v>
      </c>
      <c r="U889" s="37">
        <v>3.83</v>
      </c>
      <c r="V889" s="281">
        <v>2.44</v>
      </c>
      <c r="W889" s="105"/>
      <c r="X889" s="35"/>
      <c r="Y889" s="35"/>
      <c r="Z889" s="111">
        <v>4.08</v>
      </c>
      <c r="AA889" s="111">
        <v>2.84</v>
      </c>
      <c r="AB889" s="35"/>
      <c r="AC889" s="35"/>
    </row>
    <row r="890" spans="16:29" x14ac:dyDescent="0.3">
      <c r="P890" s="35"/>
      <c r="Q890" s="35"/>
      <c r="S890" s="104">
        <v>21459</v>
      </c>
      <c r="T890" s="105">
        <v>2</v>
      </c>
      <c r="U890" s="37">
        <v>4</v>
      </c>
      <c r="V890" s="281">
        <v>2.63</v>
      </c>
      <c r="W890" s="105"/>
      <c r="X890" s="35"/>
      <c r="Y890" s="35"/>
      <c r="Z890" s="111">
        <v>4.09</v>
      </c>
      <c r="AA890" s="111">
        <v>3.21</v>
      </c>
      <c r="AB890" s="35"/>
      <c r="AC890" s="35"/>
    </row>
    <row r="891" spans="16:29" x14ac:dyDescent="0.3">
      <c r="P891" s="35"/>
      <c r="Q891" s="35"/>
      <c r="S891" s="104">
        <v>21490</v>
      </c>
      <c r="T891" s="105">
        <v>2.4</v>
      </c>
      <c r="U891" s="37">
        <v>4</v>
      </c>
      <c r="V891" s="281">
        <v>2.67</v>
      </c>
      <c r="W891" s="105"/>
      <c r="X891" s="35"/>
      <c r="Y891" s="35"/>
      <c r="Z891" s="111">
        <v>4.1100000000000003</v>
      </c>
      <c r="AA891" s="111">
        <v>3.2</v>
      </c>
      <c r="AB891" s="35"/>
      <c r="AC891" s="35"/>
    </row>
    <row r="892" spans="16:29" x14ac:dyDescent="0.3">
      <c r="P892" s="35"/>
      <c r="Q892" s="35"/>
      <c r="S892" s="104">
        <v>21520</v>
      </c>
      <c r="T892" s="105">
        <v>2.5</v>
      </c>
      <c r="U892" s="37">
        <v>4</v>
      </c>
      <c r="V892" s="281">
        <v>2.77</v>
      </c>
      <c r="W892" s="105"/>
      <c r="X892" s="35"/>
      <c r="Y892" s="35"/>
      <c r="Z892" s="111">
        <v>4.0999999999999996</v>
      </c>
      <c r="AA892" s="111">
        <v>3.38</v>
      </c>
      <c r="AB892" s="35"/>
      <c r="AC892" s="35"/>
    </row>
    <row r="893" spans="16:29" x14ac:dyDescent="0.3">
      <c r="P893" s="35"/>
      <c r="Q893" s="35"/>
      <c r="S893" s="104">
        <v>21551</v>
      </c>
      <c r="T893" s="105">
        <v>2.5</v>
      </c>
      <c r="U893" s="37">
        <v>4</v>
      </c>
      <c r="V893" s="281">
        <v>2.82</v>
      </c>
      <c r="W893" s="105"/>
      <c r="X893" s="35"/>
      <c r="Y893" s="35"/>
      <c r="Z893" s="111">
        <v>4.26</v>
      </c>
      <c r="AA893" s="111">
        <v>4.04</v>
      </c>
      <c r="AB893" s="35"/>
      <c r="AC893" s="35"/>
    </row>
    <row r="894" spans="16:29" x14ac:dyDescent="0.3">
      <c r="P894" s="35"/>
      <c r="Q894" s="35"/>
      <c r="S894" s="104">
        <v>21582</v>
      </c>
      <c r="T894" s="105">
        <v>2.5</v>
      </c>
      <c r="U894" s="37">
        <v>4</v>
      </c>
      <c r="V894" s="281">
        <v>2.7</v>
      </c>
      <c r="W894" s="105"/>
      <c r="X894" s="35"/>
      <c r="Y894" s="35"/>
      <c r="Z894" s="111">
        <v>4.1100000000000003</v>
      </c>
      <c r="AA894" s="111">
        <v>4.05</v>
      </c>
      <c r="AB894" s="35"/>
      <c r="AC894" s="35"/>
    </row>
    <row r="895" spans="16:29" x14ac:dyDescent="0.3">
      <c r="P895" s="35"/>
      <c r="Q895" s="35"/>
      <c r="S895" s="104">
        <v>21610</v>
      </c>
      <c r="T895" s="105">
        <v>2.92</v>
      </c>
      <c r="U895" s="37">
        <v>4</v>
      </c>
      <c r="V895" s="281">
        <v>2.8</v>
      </c>
      <c r="W895" s="105"/>
      <c r="X895" s="35"/>
      <c r="Y895" s="35"/>
      <c r="Z895" s="111">
        <v>4.12</v>
      </c>
      <c r="AA895" s="111">
        <v>4.1500000000000004</v>
      </c>
      <c r="AB895" s="35"/>
      <c r="AC895" s="35"/>
    </row>
    <row r="896" spans="16:29" x14ac:dyDescent="0.3">
      <c r="P896" s="35"/>
      <c r="Q896" s="35"/>
      <c r="S896" s="104">
        <v>21641</v>
      </c>
      <c r="T896" s="105">
        <v>3</v>
      </c>
      <c r="U896" s="37">
        <v>4</v>
      </c>
      <c r="V896" s="281">
        <v>2.95</v>
      </c>
      <c r="W896" s="105"/>
      <c r="X896" s="35"/>
      <c r="Y896" s="35"/>
      <c r="Z896" s="111">
        <v>4.2699999999999996</v>
      </c>
      <c r="AA896" s="111">
        <v>4.49</v>
      </c>
      <c r="AB896" s="35"/>
      <c r="AC896" s="35"/>
    </row>
    <row r="897" spans="16:29" x14ac:dyDescent="0.3">
      <c r="P897" s="35"/>
      <c r="Q897" s="35"/>
      <c r="S897" s="104">
        <v>21671</v>
      </c>
      <c r="T897" s="105">
        <v>3.05</v>
      </c>
      <c r="U897" s="37">
        <v>4.2300000000000004</v>
      </c>
      <c r="V897" s="281">
        <v>2.84</v>
      </c>
      <c r="W897" s="105"/>
      <c r="X897" s="35"/>
      <c r="Y897" s="35"/>
      <c r="Z897" s="111">
        <v>4.37</v>
      </c>
      <c r="AA897" s="111">
        <v>4.3499999999999996</v>
      </c>
      <c r="AB897" s="35"/>
      <c r="AC897" s="35"/>
    </row>
    <row r="898" spans="16:29" x14ac:dyDescent="0.3">
      <c r="P898" s="35"/>
      <c r="Q898" s="35"/>
      <c r="S898" s="104">
        <v>21702</v>
      </c>
      <c r="T898" s="105">
        <v>3.5</v>
      </c>
      <c r="U898" s="37">
        <v>4.5</v>
      </c>
      <c r="V898" s="281">
        <v>3.21</v>
      </c>
      <c r="W898" s="105"/>
      <c r="X898" s="35"/>
      <c r="Y898" s="35"/>
      <c r="Z898" s="111">
        <v>4.22</v>
      </c>
      <c r="AA898" s="111">
        <v>3.96</v>
      </c>
      <c r="AB898" s="35"/>
      <c r="AC898" s="35"/>
    </row>
    <row r="899" spans="16:29" x14ac:dyDescent="0.3">
      <c r="P899" s="35"/>
      <c r="Q899" s="35"/>
      <c r="S899" s="104">
        <v>21732</v>
      </c>
      <c r="T899" s="105">
        <v>3.5</v>
      </c>
      <c r="U899" s="37">
        <v>4.5</v>
      </c>
      <c r="V899" s="281">
        <v>3.2</v>
      </c>
      <c r="W899" s="105"/>
      <c r="X899" s="35"/>
      <c r="Y899" s="35"/>
      <c r="Z899" s="111">
        <v>4.08</v>
      </c>
      <c r="AA899" s="111">
        <v>3.31</v>
      </c>
      <c r="AB899" s="35"/>
      <c r="AC899" s="35"/>
    </row>
    <row r="900" spans="16:29" x14ac:dyDescent="0.3">
      <c r="P900" s="35"/>
      <c r="Q900" s="35"/>
      <c r="S900" s="104">
        <v>21763</v>
      </c>
      <c r="T900" s="105">
        <v>3.5</v>
      </c>
      <c r="U900" s="37">
        <v>4.5</v>
      </c>
      <c r="V900" s="281">
        <v>3.38</v>
      </c>
      <c r="W900" s="105"/>
      <c r="X900" s="35"/>
      <c r="Y900" s="35"/>
      <c r="Z900" s="111">
        <v>4.17</v>
      </c>
      <c r="AA900" s="111">
        <v>3.23</v>
      </c>
      <c r="AB900" s="35"/>
      <c r="AC900" s="35"/>
    </row>
    <row r="901" spans="16:29" x14ac:dyDescent="0.3">
      <c r="P901" s="35"/>
      <c r="Q901" s="35"/>
      <c r="S901" s="104">
        <v>21794</v>
      </c>
      <c r="T901" s="105">
        <v>3.83</v>
      </c>
      <c r="U901" s="37">
        <v>5</v>
      </c>
      <c r="V901" s="281">
        <v>4.04</v>
      </c>
      <c r="W901" s="105"/>
      <c r="X901" s="35"/>
      <c r="Y901" s="35"/>
      <c r="Z901" s="111">
        <v>4.16</v>
      </c>
      <c r="AA901" s="111">
        <v>3.29</v>
      </c>
      <c r="AB901" s="35"/>
      <c r="AC901" s="35"/>
    </row>
    <row r="902" spans="16:29" x14ac:dyDescent="0.3">
      <c r="P902" s="35"/>
      <c r="Q902" s="35"/>
      <c r="S902" s="104">
        <v>21824</v>
      </c>
      <c r="T902" s="105">
        <v>4</v>
      </c>
      <c r="U902" s="37">
        <v>5</v>
      </c>
      <c r="V902" s="281">
        <v>4.05</v>
      </c>
      <c r="W902" s="105"/>
      <c r="X902" s="35"/>
      <c r="Y902" s="35"/>
      <c r="Z902" s="111">
        <v>3.99</v>
      </c>
      <c r="AA902" s="111">
        <v>2.46</v>
      </c>
      <c r="AB902" s="35"/>
      <c r="AC902" s="35"/>
    </row>
    <row r="903" spans="16:29" x14ac:dyDescent="0.3">
      <c r="P903" s="35"/>
      <c r="Q903" s="35"/>
      <c r="S903" s="104">
        <v>21855</v>
      </c>
      <c r="T903" s="105">
        <v>4</v>
      </c>
      <c r="U903" s="37">
        <v>5</v>
      </c>
      <c r="V903" s="281">
        <v>4.1500000000000004</v>
      </c>
      <c r="W903" s="105"/>
      <c r="X903" s="35"/>
      <c r="Y903" s="35"/>
      <c r="Z903" s="111">
        <v>3.86</v>
      </c>
      <c r="AA903" s="111">
        <v>2.2999999999999998</v>
      </c>
      <c r="AB903" s="35"/>
      <c r="AC903" s="35"/>
    </row>
    <row r="904" spans="16:29" x14ac:dyDescent="0.3">
      <c r="P904" s="35"/>
      <c r="Q904" s="35"/>
      <c r="S904" s="104">
        <v>21885</v>
      </c>
      <c r="T904" s="105">
        <v>4</v>
      </c>
      <c r="U904" s="37">
        <v>5</v>
      </c>
      <c r="V904" s="281">
        <v>4.49</v>
      </c>
      <c r="W904" s="105"/>
      <c r="X904" s="35"/>
      <c r="Y904" s="35"/>
      <c r="Z904" s="111">
        <v>3.79</v>
      </c>
      <c r="AA904" s="111">
        <v>2.2999999999999998</v>
      </c>
      <c r="AB904" s="35"/>
      <c r="AC904" s="35"/>
    </row>
    <row r="905" spans="16:29" x14ac:dyDescent="0.3">
      <c r="P905" s="35"/>
      <c r="Q905" s="35"/>
      <c r="S905" s="104">
        <v>21916</v>
      </c>
      <c r="T905" s="105">
        <v>4</v>
      </c>
      <c r="U905" s="37">
        <v>5</v>
      </c>
      <c r="V905" s="281">
        <v>4.3499999999999996</v>
      </c>
      <c r="W905" s="105"/>
      <c r="X905" s="35"/>
      <c r="Y905" s="35"/>
      <c r="Z905" s="111">
        <v>3.82</v>
      </c>
      <c r="AA905" s="111">
        <v>2.48</v>
      </c>
      <c r="AB905" s="35"/>
      <c r="AC905" s="35"/>
    </row>
    <row r="906" spans="16:29" x14ac:dyDescent="0.3">
      <c r="P906" s="35"/>
      <c r="Q906" s="35"/>
      <c r="S906" s="104">
        <v>21947</v>
      </c>
      <c r="T906" s="105">
        <v>4</v>
      </c>
      <c r="U906" s="37">
        <v>5</v>
      </c>
      <c r="V906" s="281">
        <v>3.96</v>
      </c>
      <c r="W906" s="105"/>
      <c r="X906" s="35"/>
      <c r="Y906" s="35"/>
      <c r="Z906" s="111">
        <v>3.91</v>
      </c>
      <c r="AA906" s="111">
        <v>2.2999999999999998</v>
      </c>
      <c r="AB906" s="35"/>
      <c r="AC906" s="35"/>
    </row>
    <row r="907" spans="16:29" x14ac:dyDescent="0.3">
      <c r="P907" s="35"/>
      <c r="Q907" s="35"/>
      <c r="S907" s="104">
        <v>21976</v>
      </c>
      <c r="T907" s="105">
        <v>4</v>
      </c>
      <c r="U907" s="37">
        <v>5</v>
      </c>
      <c r="V907" s="281">
        <v>3.31</v>
      </c>
      <c r="W907" s="105"/>
      <c r="X907" s="35"/>
      <c r="Y907" s="35"/>
      <c r="Z907" s="111">
        <v>3.93</v>
      </c>
      <c r="AA907" s="111">
        <v>2.37</v>
      </c>
      <c r="AB907" s="35"/>
      <c r="AC907" s="35"/>
    </row>
    <row r="908" spans="16:29" x14ac:dyDescent="0.3">
      <c r="P908" s="35"/>
      <c r="Q908" s="35"/>
      <c r="S908" s="104">
        <v>22007</v>
      </c>
      <c r="T908" s="105">
        <v>4</v>
      </c>
      <c r="U908" s="37">
        <v>5</v>
      </c>
      <c r="V908" s="281">
        <v>3.23</v>
      </c>
      <c r="W908" s="105"/>
      <c r="X908" s="35"/>
      <c r="Y908" s="35"/>
      <c r="Z908" s="111">
        <v>3.88</v>
      </c>
      <c r="AA908" s="111">
        <v>2.25</v>
      </c>
      <c r="AB908" s="35"/>
      <c r="AC908" s="35"/>
    </row>
    <row r="909" spans="16:29" x14ac:dyDescent="0.3">
      <c r="P909" s="35"/>
      <c r="Q909" s="35"/>
      <c r="S909" s="104">
        <v>22037</v>
      </c>
      <c r="T909" s="105">
        <v>4</v>
      </c>
      <c r="U909" s="37">
        <v>5</v>
      </c>
      <c r="V909" s="281">
        <v>3.29</v>
      </c>
      <c r="W909" s="105"/>
      <c r="X909" s="35"/>
      <c r="Y909" s="35"/>
      <c r="Z909" s="111">
        <v>3.89</v>
      </c>
      <c r="AA909" s="111">
        <v>2.2400000000000002</v>
      </c>
      <c r="AB909" s="35"/>
      <c r="AC909" s="35"/>
    </row>
    <row r="910" spans="16:29" x14ac:dyDescent="0.3">
      <c r="P910" s="35"/>
      <c r="Q910" s="35"/>
      <c r="S910" s="104">
        <v>22068</v>
      </c>
      <c r="T910" s="105">
        <v>3.65</v>
      </c>
      <c r="U910" s="37">
        <v>5</v>
      </c>
      <c r="V910" s="281">
        <v>2.46</v>
      </c>
      <c r="W910" s="105"/>
      <c r="X910" s="35"/>
      <c r="Y910" s="35"/>
      <c r="Z910" s="111">
        <v>3.81</v>
      </c>
      <c r="AA910" s="111">
        <v>2.42</v>
      </c>
      <c r="AB910" s="35"/>
      <c r="AC910" s="35"/>
    </row>
    <row r="911" spans="16:29" x14ac:dyDescent="0.3">
      <c r="P911" s="35"/>
      <c r="Q911" s="35"/>
      <c r="S911" s="104">
        <v>22098</v>
      </c>
      <c r="T911" s="105">
        <v>3.5</v>
      </c>
      <c r="U911" s="37">
        <v>5</v>
      </c>
      <c r="V911" s="281">
        <v>2.2999999999999998</v>
      </c>
      <c r="W911" s="105"/>
      <c r="X911" s="35"/>
      <c r="Y911" s="35"/>
      <c r="Z911" s="111">
        <v>3.78</v>
      </c>
      <c r="AA911" s="111">
        <v>2.39</v>
      </c>
      <c r="AB911" s="35"/>
      <c r="AC911" s="35"/>
    </row>
    <row r="912" spans="16:29" x14ac:dyDescent="0.3">
      <c r="P912" s="35"/>
      <c r="Q912" s="35"/>
      <c r="S912" s="104">
        <v>22129</v>
      </c>
      <c r="T912" s="105">
        <v>3.18</v>
      </c>
      <c r="U912" s="37">
        <v>4.8499999999999996</v>
      </c>
      <c r="V912" s="281">
        <v>2.2999999999999998</v>
      </c>
      <c r="W912" s="105"/>
      <c r="X912" s="35"/>
      <c r="Y912" s="35"/>
      <c r="Z912" s="111">
        <v>3.8</v>
      </c>
      <c r="AA912" s="111">
        <v>2.29</v>
      </c>
      <c r="AB912" s="35"/>
      <c r="AC912" s="35"/>
    </row>
    <row r="913" spans="16:29" x14ac:dyDescent="0.3">
      <c r="P913" s="35"/>
      <c r="Q913" s="35"/>
      <c r="S913" s="104">
        <v>22160</v>
      </c>
      <c r="T913" s="105">
        <v>3</v>
      </c>
      <c r="U913" s="37">
        <v>4.5</v>
      </c>
      <c r="V913" s="281">
        <v>2.48</v>
      </c>
      <c r="W913" s="105"/>
      <c r="X913" s="35"/>
      <c r="Y913" s="35"/>
      <c r="Z913" s="111">
        <v>3.73</v>
      </c>
      <c r="AA913" s="111">
        <v>2.29</v>
      </c>
      <c r="AB913" s="35"/>
      <c r="AC913" s="35"/>
    </row>
    <row r="914" spans="16:29" x14ac:dyDescent="0.3">
      <c r="P914" s="35"/>
      <c r="Q914" s="35"/>
      <c r="S914" s="104">
        <v>22190</v>
      </c>
      <c r="T914" s="105">
        <v>3</v>
      </c>
      <c r="U914" s="37">
        <v>4.5</v>
      </c>
      <c r="V914" s="281">
        <v>2.2999999999999998</v>
      </c>
      <c r="W914" s="105"/>
      <c r="X914" s="35"/>
      <c r="Y914" s="35"/>
      <c r="Z914" s="111">
        <v>3.88</v>
      </c>
      <c r="AA914" s="111">
        <v>2.33</v>
      </c>
      <c r="AB914" s="35"/>
      <c r="AC914" s="35"/>
    </row>
    <row r="915" spans="16:29" x14ac:dyDescent="0.3">
      <c r="P915" s="35"/>
      <c r="Q915" s="35"/>
      <c r="S915" s="104">
        <v>22221</v>
      </c>
      <c r="T915" s="105">
        <v>3</v>
      </c>
      <c r="U915" s="37">
        <v>4.5</v>
      </c>
      <c r="V915" s="281">
        <v>2.37</v>
      </c>
      <c r="W915" s="105"/>
      <c r="X915" s="35"/>
      <c r="Y915" s="35"/>
      <c r="Z915" s="111">
        <v>3.9</v>
      </c>
      <c r="AA915" s="111">
        <v>2.2400000000000002</v>
      </c>
      <c r="AB915" s="35"/>
      <c r="AC915" s="35"/>
    </row>
    <row r="916" spans="16:29" x14ac:dyDescent="0.3">
      <c r="P916" s="35"/>
      <c r="Q916" s="35"/>
      <c r="S916" s="104">
        <v>22251</v>
      </c>
      <c r="T916" s="105">
        <v>3</v>
      </c>
      <c r="U916" s="37">
        <v>4.5</v>
      </c>
      <c r="V916" s="281">
        <v>2.25</v>
      </c>
      <c r="W916" s="105"/>
      <c r="X916" s="35"/>
      <c r="Y916" s="35"/>
      <c r="Z916" s="111">
        <v>4</v>
      </c>
      <c r="AA916" s="111">
        <v>2.39</v>
      </c>
      <c r="AB916" s="35"/>
      <c r="AC916" s="35"/>
    </row>
    <row r="917" spans="16:29" x14ac:dyDescent="0.3">
      <c r="P917" s="35"/>
      <c r="Q917" s="35"/>
      <c r="S917" s="104">
        <v>22282</v>
      </c>
      <c r="T917" s="105">
        <v>3</v>
      </c>
      <c r="U917" s="37">
        <v>4.5</v>
      </c>
      <c r="V917" s="281">
        <v>2.2400000000000002</v>
      </c>
      <c r="W917" s="105"/>
      <c r="X917" s="35"/>
      <c r="Y917" s="35"/>
      <c r="Z917" s="111">
        <v>4.0199999999999996</v>
      </c>
      <c r="AA917" s="111">
        <v>2.2799999999999998</v>
      </c>
      <c r="AB917" s="35"/>
      <c r="AC917" s="35"/>
    </row>
    <row r="918" spans="16:29" x14ac:dyDescent="0.3">
      <c r="P918" s="35"/>
      <c r="Q918" s="35"/>
      <c r="S918" s="104">
        <v>22313</v>
      </c>
      <c r="T918" s="105">
        <v>3</v>
      </c>
      <c r="U918" s="37">
        <v>4.5</v>
      </c>
      <c r="V918" s="281">
        <v>2.42</v>
      </c>
      <c r="W918" s="105"/>
      <c r="X918" s="35"/>
      <c r="Y918" s="35"/>
      <c r="Z918" s="111">
        <v>3.98</v>
      </c>
      <c r="AA918" s="111">
        <v>2.2999999999999998</v>
      </c>
      <c r="AB918" s="35"/>
      <c r="AC918" s="35"/>
    </row>
    <row r="919" spans="16:29" x14ac:dyDescent="0.3">
      <c r="P919" s="35"/>
      <c r="Q919" s="35"/>
      <c r="S919" s="104">
        <v>22341</v>
      </c>
      <c r="T919" s="105">
        <v>3</v>
      </c>
      <c r="U919" s="37">
        <v>4.5</v>
      </c>
      <c r="V919" s="281">
        <v>2.39</v>
      </c>
      <c r="W919" s="105"/>
      <c r="X919" s="35"/>
      <c r="Y919" s="35"/>
      <c r="Z919" s="111">
        <v>3.98</v>
      </c>
      <c r="AA919" s="111">
        <v>2.48</v>
      </c>
      <c r="AB919" s="35"/>
      <c r="AC919" s="35"/>
    </row>
    <row r="920" spans="16:29" x14ac:dyDescent="0.3">
      <c r="P920" s="35"/>
      <c r="Q920" s="35"/>
      <c r="S920" s="104">
        <v>22372</v>
      </c>
      <c r="T920" s="105">
        <v>3</v>
      </c>
      <c r="U920" s="37">
        <v>4.5</v>
      </c>
      <c r="V920" s="281">
        <v>2.29</v>
      </c>
      <c r="W920" s="105"/>
      <c r="X920" s="35"/>
      <c r="Y920" s="35"/>
      <c r="Z920" s="111">
        <v>4.0599999999999996</v>
      </c>
      <c r="AA920" s="111">
        <v>2.6</v>
      </c>
      <c r="AB920" s="35"/>
      <c r="AC920" s="35"/>
    </row>
    <row r="921" spans="16:29" x14ac:dyDescent="0.3">
      <c r="P921" s="35"/>
      <c r="Q921" s="35"/>
      <c r="S921" s="104">
        <v>22402</v>
      </c>
      <c r="T921" s="105">
        <v>3</v>
      </c>
      <c r="U921" s="37">
        <v>4.5</v>
      </c>
      <c r="V921" s="281">
        <v>2.29</v>
      </c>
      <c r="W921" s="105"/>
      <c r="X921" s="35"/>
      <c r="Y921" s="35"/>
      <c r="Z921" s="111">
        <v>4.08</v>
      </c>
      <c r="AA921" s="111">
        <v>2.72</v>
      </c>
      <c r="AB921" s="35"/>
      <c r="AC921" s="35"/>
    </row>
    <row r="922" spans="16:29" x14ac:dyDescent="0.3">
      <c r="P922" s="35"/>
      <c r="Q922" s="35"/>
      <c r="S922" s="104">
        <v>22433</v>
      </c>
      <c r="T922" s="105">
        <v>3</v>
      </c>
      <c r="U922" s="37">
        <v>4.5</v>
      </c>
      <c r="V922" s="281">
        <v>2.33</v>
      </c>
      <c r="W922" s="105"/>
      <c r="X922" s="35"/>
      <c r="Y922" s="35"/>
      <c r="Z922" s="111">
        <v>4.09</v>
      </c>
      <c r="AA922" s="111">
        <v>2.73</v>
      </c>
      <c r="AB922" s="35"/>
      <c r="AC922" s="35"/>
    </row>
    <row r="923" spans="16:29" x14ac:dyDescent="0.3">
      <c r="P923" s="35"/>
      <c r="Q923" s="35"/>
      <c r="S923" s="104">
        <v>22463</v>
      </c>
      <c r="T923" s="105">
        <v>3</v>
      </c>
      <c r="U923" s="37">
        <v>4.5</v>
      </c>
      <c r="V923" s="281">
        <v>2.2400000000000002</v>
      </c>
      <c r="W923" s="105"/>
      <c r="X923" s="35"/>
      <c r="Y923" s="35"/>
      <c r="Z923" s="111">
        <v>4.01</v>
      </c>
      <c r="AA923" s="111">
        <v>2.72</v>
      </c>
      <c r="AB923" s="35"/>
      <c r="AC923" s="35"/>
    </row>
    <row r="924" spans="16:29" x14ac:dyDescent="0.3">
      <c r="P924" s="35"/>
      <c r="Q924" s="35"/>
      <c r="S924" s="104">
        <v>22494</v>
      </c>
      <c r="T924" s="105">
        <v>3</v>
      </c>
      <c r="U924" s="37">
        <v>4.5</v>
      </c>
      <c r="V924" s="281">
        <v>2.39</v>
      </c>
      <c r="W924" s="105"/>
      <c r="X924" s="35"/>
      <c r="Y924" s="35"/>
      <c r="Z924" s="111">
        <v>3.89</v>
      </c>
      <c r="AA924" s="111">
        <v>2.73</v>
      </c>
      <c r="AB924" s="35"/>
      <c r="AC924" s="35"/>
    </row>
    <row r="925" spans="16:29" x14ac:dyDescent="0.3">
      <c r="P925" s="35"/>
      <c r="Q925" s="35"/>
      <c r="S925" s="104">
        <v>22525</v>
      </c>
      <c r="T925" s="105">
        <v>3</v>
      </c>
      <c r="U925" s="37">
        <v>4.5</v>
      </c>
      <c r="V925" s="281">
        <v>2.2799999999999998</v>
      </c>
      <c r="W925" s="105"/>
      <c r="X925" s="35"/>
      <c r="Y925" s="35"/>
      <c r="Z925" s="111">
        <v>3.88</v>
      </c>
      <c r="AA925" s="111">
        <v>2.69</v>
      </c>
      <c r="AB925" s="35"/>
      <c r="AC925" s="35"/>
    </row>
    <row r="926" spans="16:29" x14ac:dyDescent="0.3">
      <c r="P926" s="35"/>
      <c r="Q926" s="35"/>
      <c r="S926" s="104">
        <v>22555</v>
      </c>
      <c r="T926" s="105">
        <v>3</v>
      </c>
      <c r="U926" s="37">
        <v>4.5</v>
      </c>
      <c r="V926" s="281">
        <v>2.2999999999999998</v>
      </c>
      <c r="W926" s="105"/>
      <c r="X926" s="35"/>
      <c r="Y926" s="35"/>
      <c r="Z926" s="111">
        <v>3.9</v>
      </c>
      <c r="AA926" s="111">
        <v>2.73</v>
      </c>
      <c r="AB926" s="35"/>
      <c r="AC926" s="35"/>
    </row>
    <row r="927" spans="16:29" x14ac:dyDescent="0.3">
      <c r="P927" s="35"/>
      <c r="Q927" s="35"/>
      <c r="S927" s="104">
        <v>22586</v>
      </c>
      <c r="T927" s="105">
        <v>3</v>
      </c>
      <c r="U927" s="37">
        <v>4.5</v>
      </c>
      <c r="V927" s="281">
        <v>2.48</v>
      </c>
      <c r="W927" s="105"/>
      <c r="X927" s="35"/>
      <c r="Y927" s="35"/>
      <c r="Z927" s="111">
        <v>4.0199999999999996</v>
      </c>
      <c r="AA927" s="111">
        <v>2.92</v>
      </c>
      <c r="AB927" s="35"/>
      <c r="AC927" s="35"/>
    </row>
    <row r="928" spans="16:29" x14ac:dyDescent="0.3">
      <c r="P928" s="35"/>
      <c r="Q928" s="35"/>
      <c r="S928" s="104">
        <v>22616</v>
      </c>
      <c r="T928" s="105">
        <v>3</v>
      </c>
      <c r="U928" s="37">
        <v>4.5</v>
      </c>
      <c r="V928" s="281">
        <v>2.6</v>
      </c>
      <c r="W928" s="105"/>
      <c r="X928" s="35"/>
      <c r="Y928" s="35"/>
      <c r="Z928" s="111">
        <v>3.97</v>
      </c>
      <c r="AA928" s="111">
        <v>2.82</v>
      </c>
      <c r="AB928" s="35"/>
      <c r="AC928" s="35"/>
    </row>
    <row r="929" spans="16:29" x14ac:dyDescent="0.3">
      <c r="P929" s="35"/>
      <c r="Q929" s="35"/>
      <c r="S929" s="104">
        <v>22647</v>
      </c>
      <c r="T929" s="105">
        <v>3</v>
      </c>
      <c r="U929" s="37">
        <v>4.5</v>
      </c>
      <c r="V929" s="281">
        <v>2.72</v>
      </c>
      <c r="W929" s="105"/>
      <c r="X929" s="35"/>
      <c r="Y929" s="35"/>
      <c r="Z929" s="111">
        <v>3.94</v>
      </c>
      <c r="AA929" s="111">
        <v>2.78</v>
      </c>
      <c r="AB929" s="35"/>
      <c r="AC929" s="35"/>
    </row>
    <row r="930" spans="16:29" x14ac:dyDescent="0.3">
      <c r="P930" s="35"/>
      <c r="Q930" s="35"/>
      <c r="S930" s="104">
        <v>22678</v>
      </c>
      <c r="T930" s="105">
        <v>3</v>
      </c>
      <c r="U930" s="37">
        <v>4.5</v>
      </c>
      <c r="V930" s="281">
        <v>2.73</v>
      </c>
      <c r="W930" s="105"/>
      <c r="X930" s="35"/>
      <c r="Y930" s="35"/>
      <c r="Z930" s="111">
        <v>3.89</v>
      </c>
      <c r="AA930" s="111">
        <v>2.74</v>
      </c>
      <c r="AB930" s="35"/>
      <c r="AC930" s="35"/>
    </row>
    <row r="931" spans="16:29" x14ac:dyDescent="0.3">
      <c r="P931" s="35"/>
      <c r="Q931" s="35"/>
      <c r="S931" s="104">
        <v>22706</v>
      </c>
      <c r="T931" s="105">
        <v>3</v>
      </c>
      <c r="U931" s="37">
        <v>4.5</v>
      </c>
      <c r="V931" s="281">
        <v>2.72</v>
      </c>
      <c r="W931" s="105"/>
      <c r="X931" s="35"/>
      <c r="Y931" s="35"/>
      <c r="Z931" s="111">
        <v>3.87</v>
      </c>
      <c r="AA931" s="111">
        <v>2.83</v>
      </c>
      <c r="AB931" s="35"/>
      <c r="AC931" s="35"/>
    </row>
    <row r="932" spans="16:29" x14ac:dyDescent="0.3">
      <c r="P932" s="35"/>
      <c r="Q932" s="35"/>
      <c r="S932" s="104">
        <v>22737</v>
      </c>
      <c r="T932" s="105">
        <v>3</v>
      </c>
      <c r="U932" s="37">
        <v>4.5</v>
      </c>
      <c r="V932" s="281">
        <v>2.73</v>
      </c>
      <c r="W932" s="105"/>
      <c r="X932" s="35"/>
      <c r="Y932" s="35"/>
      <c r="Z932" s="111">
        <v>3.87</v>
      </c>
      <c r="AA932" s="111">
        <v>2.87</v>
      </c>
      <c r="AB932" s="35"/>
      <c r="AC932" s="35"/>
    </row>
    <row r="933" spans="16:29" x14ac:dyDescent="0.3">
      <c r="P933" s="35"/>
      <c r="Q933" s="35"/>
      <c r="S933" s="104">
        <v>22767</v>
      </c>
      <c r="T933" s="105">
        <v>3</v>
      </c>
      <c r="U933" s="37">
        <v>4.5</v>
      </c>
      <c r="V933" s="281">
        <v>2.69</v>
      </c>
      <c r="W933" s="105"/>
      <c r="X933" s="35"/>
      <c r="Y933" s="35"/>
      <c r="Z933" s="111">
        <v>3.88</v>
      </c>
      <c r="AA933" s="111">
        <v>2.91</v>
      </c>
      <c r="AB933" s="35"/>
      <c r="AC933" s="35"/>
    </row>
    <row r="934" spans="16:29" x14ac:dyDescent="0.3">
      <c r="P934" s="35"/>
      <c r="Q934" s="35"/>
      <c r="S934" s="104">
        <v>22798</v>
      </c>
      <c r="T934" s="105">
        <v>3</v>
      </c>
      <c r="U934" s="37">
        <v>4.5</v>
      </c>
      <c r="V934" s="281">
        <v>2.73</v>
      </c>
      <c r="W934" s="105"/>
      <c r="X934" s="35"/>
      <c r="Y934" s="35"/>
      <c r="Z934" s="111">
        <v>3.92</v>
      </c>
      <c r="AA934" s="111">
        <v>2.92</v>
      </c>
      <c r="AB934" s="35"/>
      <c r="AC934" s="35"/>
    </row>
    <row r="935" spans="16:29" x14ac:dyDescent="0.3">
      <c r="P935" s="35"/>
      <c r="Q935" s="35"/>
      <c r="S935" s="104">
        <v>22828</v>
      </c>
      <c r="T935" s="105">
        <v>3</v>
      </c>
      <c r="U935" s="37">
        <v>4.5</v>
      </c>
      <c r="V935" s="281">
        <v>2.92</v>
      </c>
      <c r="W935" s="105"/>
      <c r="X935" s="35"/>
      <c r="Y935" s="35"/>
      <c r="Z935" s="111">
        <v>3.93</v>
      </c>
      <c r="AA935" s="111">
        <v>2.89</v>
      </c>
      <c r="AB935" s="35"/>
      <c r="AC935" s="35"/>
    </row>
    <row r="936" spans="16:29" x14ac:dyDescent="0.3">
      <c r="P936" s="35"/>
      <c r="Q936" s="35"/>
      <c r="S936" s="104">
        <v>22859</v>
      </c>
      <c r="T936" s="105">
        <v>3</v>
      </c>
      <c r="U936" s="37">
        <v>4.5</v>
      </c>
      <c r="V936" s="281">
        <v>2.82</v>
      </c>
      <c r="W936" s="105"/>
      <c r="X936" s="35"/>
      <c r="Y936" s="35"/>
      <c r="Z936" s="111">
        <v>3.97</v>
      </c>
      <c r="AA936" s="111">
        <v>2.9</v>
      </c>
      <c r="AB936" s="35"/>
      <c r="AC936" s="35"/>
    </row>
    <row r="937" spans="16:29" x14ac:dyDescent="0.3">
      <c r="P937" s="35"/>
      <c r="Q937" s="35"/>
      <c r="S937" s="104">
        <v>22890</v>
      </c>
      <c r="T937" s="105">
        <v>3</v>
      </c>
      <c r="U937" s="37">
        <v>4.5</v>
      </c>
      <c r="V937" s="281">
        <v>2.78</v>
      </c>
      <c r="W937" s="105"/>
      <c r="X937" s="35"/>
      <c r="Y937" s="35"/>
      <c r="Z937" s="111">
        <v>3.97</v>
      </c>
      <c r="AA937" s="111">
        <v>2.93</v>
      </c>
      <c r="AB937" s="35"/>
      <c r="AC937" s="35"/>
    </row>
    <row r="938" spans="16:29" x14ac:dyDescent="0.3">
      <c r="P938" s="35"/>
      <c r="Q938" s="35"/>
      <c r="S938" s="104">
        <v>22920</v>
      </c>
      <c r="T938" s="105">
        <v>3</v>
      </c>
      <c r="U938" s="37">
        <v>4.5</v>
      </c>
      <c r="V938" s="281">
        <v>2.74</v>
      </c>
      <c r="W938" s="105"/>
      <c r="X938" s="35"/>
      <c r="Y938" s="35"/>
      <c r="Z938" s="111">
        <v>4</v>
      </c>
      <c r="AA938" s="111">
        <v>2.99</v>
      </c>
      <c r="AB938" s="35"/>
      <c r="AC938" s="35"/>
    </row>
    <row r="939" spans="16:29" x14ac:dyDescent="0.3">
      <c r="P939" s="35"/>
      <c r="Q939" s="35"/>
      <c r="S939" s="104">
        <v>22951</v>
      </c>
      <c r="T939" s="105">
        <v>3</v>
      </c>
      <c r="U939" s="37">
        <v>4.5</v>
      </c>
      <c r="V939" s="281">
        <v>2.83</v>
      </c>
      <c r="W939" s="105"/>
      <c r="X939" s="35"/>
      <c r="Y939" s="35"/>
      <c r="Z939" s="111">
        <v>4.01</v>
      </c>
      <c r="AA939" s="111">
        <v>3.18</v>
      </c>
      <c r="AB939" s="35"/>
      <c r="AC939" s="35"/>
    </row>
    <row r="940" spans="16:29" x14ac:dyDescent="0.3">
      <c r="P940" s="35"/>
      <c r="Q940" s="35"/>
      <c r="S940" s="104">
        <v>22981</v>
      </c>
      <c r="T940" s="105">
        <v>3</v>
      </c>
      <c r="U940" s="37">
        <v>4.5</v>
      </c>
      <c r="V940" s="281">
        <v>2.87</v>
      </c>
      <c r="W940" s="105"/>
      <c r="X940" s="35"/>
      <c r="Y940" s="35"/>
      <c r="Z940" s="111">
        <v>3.99</v>
      </c>
      <c r="AA940" s="111">
        <v>3.32</v>
      </c>
      <c r="AB940" s="35"/>
      <c r="AC940" s="35"/>
    </row>
    <row r="941" spans="16:29" x14ac:dyDescent="0.3">
      <c r="P941" s="35"/>
      <c r="Q941" s="35"/>
      <c r="S941" s="104">
        <v>23012</v>
      </c>
      <c r="T941" s="105">
        <v>3</v>
      </c>
      <c r="U941" s="37">
        <v>4.5</v>
      </c>
      <c r="V941" s="281">
        <v>2.91</v>
      </c>
      <c r="W941" s="105"/>
      <c r="X941" s="35"/>
      <c r="Y941" s="35"/>
      <c r="Z941" s="111">
        <v>4.04</v>
      </c>
      <c r="AA941" s="111">
        <v>3.38</v>
      </c>
      <c r="AB941" s="35"/>
      <c r="AC941" s="35"/>
    </row>
    <row r="942" spans="16:29" x14ac:dyDescent="0.3">
      <c r="P942" s="35"/>
      <c r="Q942" s="35"/>
      <c r="S942" s="104">
        <v>23043</v>
      </c>
      <c r="T942" s="105">
        <v>3</v>
      </c>
      <c r="U942" s="37">
        <v>4.5</v>
      </c>
      <c r="V942" s="281">
        <v>2.92</v>
      </c>
      <c r="W942" s="105"/>
      <c r="X942" s="35"/>
      <c r="Y942" s="35"/>
      <c r="Z942" s="111">
        <v>4.07</v>
      </c>
      <c r="AA942" s="111">
        <v>3.45</v>
      </c>
      <c r="AB942" s="35"/>
      <c r="AC942" s="35"/>
    </row>
    <row r="943" spans="16:29" x14ac:dyDescent="0.3">
      <c r="P943" s="35"/>
      <c r="Q943" s="35"/>
      <c r="S943" s="104">
        <v>23071</v>
      </c>
      <c r="T943" s="105">
        <v>3</v>
      </c>
      <c r="U943" s="37">
        <v>4.5</v>
      </c>
      <c r="V943" s="281">
        <v>2.89</v>
      </c>
      <c r="W943" s="105"/>
      <c r="X943" s="35"/>
      <c r="Y943" s="35"/>
      <c r="Z943" s="111">
        <v>4.0999999999999996</v>
      </c>
      <c r="AA943" s="111">
        <v>3.52</v>
      </c>
      <c r="AB943" s="35"/>
      <c r="AC943" s="35"/>
    </row>
    <row r="944" spans="16:29" x14ac:dyDescent="0.3">
      <c r="P944" s="35"/>
      <c r="Q944" s="35"/>
      <c r="S944" s="104">
        <v>23102</v>
      </c>
      <c r="T944" s="105">
        <v>3</v>
      </c>
      <c r="U944" s="37">
        <v>4.5</v>
      </c>
      <c r="V944" s="281">
        <v>2.9</v>
      </c>
      <c r="W944" s="105"/>
      <c r="X944" s="35"/>
      <c r="Y944" s="35"/>
      <c r="Z944" s="111">
        <v>4.1399999999999997</v>
      </c>
      <c r="AA944" s="111">
        <v>3.52</v>
      </c>
      <c r="AB944" s="35"/>
      <c r="AC944" s="35"/>
    </row>
    <row r="945" spans="16:29" x14ac:dyDescent="0.3">
      <c r="P945" s="35"/>
      <c r="Q945" s="35"/>
      <c r="S945" s="104">
        <v>23132</v>
      </c>
      <c r="T945" s="105">
        <v>3</v>
      </c>
      <c r="U945" s="37">
        <v>4.5</v>
      </c>
      <c r="V945" s="281">
        <v>2.93</v>
      </c>
      <c r="W945" s="105"/>
      <c r="X945" s="35"/>
      <c r="Y945" s="35"/>
      <c r="Z945" s="111">
        <v>4.1500000000000004</v>
      </c>
      <c r="AA945" s="111">
        <v>3.52</v>
      </c>
      <c r="AB945" s="35"/>
      <c r="AC945" s="35"/>
    </row>
    <row r="946" spans="16:29" x14ac:dyDescent="0.3">
      <c r="P946" s="35"/>
      <c r="Q946" s="35"/>
      <c r="S946" s="104">
        <v>23163</v>
      </c>
      <c r="T946" s="105">
        <v>3</v>
      </c>
      <c r="U946" s="37">
        <v>4.5</v>
      </c>
      <c r="V946" s="281">
        <v>2.99</v>
      </c>
      <c r="W946" s="105"/>
      <c r="X946" s="35"/>
      <c r="Y946" s="35"/>
      <c r="Z946" s="111">
        <v>4.1399999999999997</v>
      </c>
      <c r="AA946" s="111">
        <v>3.53</v>
      </c>
      <c r="AB946" s="35"/>
      <c r="AC946" s="35"/>
    </row>
    <row r="947" spans="16:29" x14ac:dyDescent="0.3">
      <c r="P947" s="35"/>
      <c r="Q947" s="35"/>
      <c r="S947" s="104">
        <v>23193</v>
      </c>
      <c r="T947" s="105">
        <v>3.24</v>
      </c>
      <c r="U947" s="37">
        <v>4.5</v>
      </c>
      <c r="V947" s="281">
        <v>3.18</v>
      </c>
      <c r="W947" s="105"/>
      <c r="X947" s="35"/>
      <c r="Y947" s="35"/>
      <c r="Z947" s="111">
        <v>4.18</v>
      </c>
      <c r="AA947" s="111">
        <v>3.54</v>
      </c>
      <c r="AB947" s="35"/>
      <c r="AC947" s="35"/>
    </row>
    <row r="948" spans="16:29" x14ac:dyDescent="0.3">
      <c r="P948" s="35"/>
      <c r="Q948" s="35"/>
      <c r="S948" s="104">
        <v>23224</v>
      </c>
      <c r="T948" s="105">
        <v>3.5</v>
      </c>
      <c r="U948" s="37">
        <v>4.5</v>
      </c>
      <c r="V948" s="281">
        <v>3.32</v>
      </c>
      <c r="W948" s="105"/>
      <c r="X948" s="35"/>
      <c r="Y948" s="35"/>
      <c r="Z948" s="111">
        <v>4.2</v>
      </c>
      <c r="AA948" s="111">
        <v>3.47</v>
      </c>
      <c r="AB948" s="35"/>
      <c r="AC948" s="35"/>
    </row>
    <row r="949" spans="16:29" x14ac:dyDescent="0.3">
      <c r="P949" s="35"/>
      <c r="Q949" s="35"/>
      <c r="S949" s="104">
        <v>23255</v>
      </c>
      <c r="T949" s="105">
        <v>3.5</v>
      </c>
      <c r="U949" s="37">
        <v>4.5</v>
      </c>
      <c r="V949" s="281">
        <v>3.38</v>
      </c>
      <c r="W949" s="105"/>
      <c r="X949" s="35"/>
      <c r="Y949" s="35"/>
      <c r="Z949" s="111">
        <v>4.16</v>
      </c>
      <c r="AA949" s="111">
        <v>3.48</v>
      </c>
      <c r="AB949" s="35"/>
      <c r="AC949" s="35"/>
    </row>
    <row r="950" spans="16:29" x14ac:dyDescent="0.3">
      <c r="P950" s="35"/>
      <c r="Q950" s="35"/>
      <c r="S950" s="104">
        <v>23285</v>
      </c>
      <c r="T950" s="105">
        <v>3.5</v>
      </c>
      <c r="U950" s="37">
        <v>4.5</v>
      </c>
      <c r="V950" s="281">
        <v>3.45</v>
      </c>
      <c r="W950" s="105"/>
      <c r="X950" s="35"/>
      <c r="Y950" s="35"/>
      <c r="Z950" s="111">
        <v>4.13</v>
      </c>
      <c r="AA950" s="111">
        <v>3.48</v>
      </c>
      <c r="AB950" s="35"/>
      <c r="AC950" s="35"/>
    </row>
    <row r="951" spans="16:29" x14ac:dyDescent="0.3">
      <c r="P951" s="35"/>
      <c r="Q951" s="35"/>
      <c r="S951" s="104">
        <v>23316</v>
      </c>
      <c r="T951" s="105">
        <v>3.5</v>
      </c>
      <c r="U951" s="37">
        <v>4.5</v>
      </c>
      <c r="V951" s="281">
        <v>3.52</v>
      </c>
      <c r="W951" s="105"/>
      <c r="X951" s="35"/>
      <c r="Y951" s="35"/>
      <c r="Z951" s="111">
        <v>4.13</v>
      </c>
      <c r="AA951" s="111">
        <v>3.46</v>
      </c>
      <c r="AB951" s="35"/>
      <c r="AC951" s="35"/>
    </row>
    <row r="952" spans="16:29" x14ac:dyDescent="0.3">
      <c r="P952" s="35"/>
      <c r="Q952" s="35"/>
      <c r="S952" s="104">
        <v>23346</v>
      </c>
      <c r="T952" s="105">
        <v>3.5</v>
      </c>
      <c r="U952" s="37">
        <v>4.5</v>
      </c>
      <c r="V952" s="281">
        <v>3.52</v>
      </c>
      <c r="W952" s="105"/>
      <c r="X952" s="35"/>
      <c r="Y952" s="35"/>
      <c r="Z952" s="111">
        <v>4.1399999999999997</v>
      </c>
      <c r="AA952" s="111">
        <v>3.5</v>
      </c>
      <c r="AB952" s="35"/>
      <c r="AC952" s="35"/>
    </row>
    <row r="953" spans="16:29" x14ac:dyDescent="0.3">
      <c r="P953" s="35"/>
      <c r="Q953" s="35"/>
      <c r="S953" s="104">
        <v>23377</v>
      </c>
      <c r="T953" s="105">
        <v>3.5</v>
      </c>
      <c r="U953" s="37">
        <v>4.5</v>
      </c>
      <c r="V953" s="281">
        <v>3.52</v>
      </c>
      <c r="W953" s="105"/>
      <c r="X953" s="35"/>
      <c r="Y953" s="35"/>
      <c r="Z953" s="111">
        <v>4.16</v>
      </c>
      <c r="AA953" s="111">
        <v>3.53</v>
      </c>
      <c r="AB953" s="35"/>
      <c r="AC953" s="35"/>
    </row>
    <row r="954" spans="16:29" x14ac:dyDescent="0.3">
      <c r="P954" s="35"/>
      <c r="Q954" s="35"/>
      <c r="S954" s="104">
        <v>23408</v>
      </c>
      <c r="T954" s="105">
        <v>3.5</v>
      </c>
      <c r="U954" s="37">
        <v>4.5</v>
      </c>
      <c r="V954" s="281">
        <v>3.53</v>
      </c>
      <c r="W954" s="105"/>
      <c r="X954" s="35"/>
      <c r="Y954" s="35"/>
      <c r="Z954" s="111">
        <v>4.16</v>
      </c>
      <c r="AA954" s="111">
        <v>3.57</v>
      </c>
      <c r="AB954" s="35"/>
      <c r="AC954" s="35"/>
    </row>
    <row r="955" spans="16:29" x14ac:dyDescent="0.3">
      <c r="P955" s="35"/>
      <c r="Q955" s="35"/>
      <c r="S955" s="104">
        <v>23437</v>
      </c>
      <c r="T955" s="105">
        <v>3.5</v>
      </c>
      <c r="U955" s="37">
        <v>4.5</v>
      </c>
      <c r="V955" s="281">
        <v>3.54</v>
      </c>
      <c r="W955" s="105"/>
      <c r="X955" s="35"/>
      <c r="Y955" s="35"/>
      <c r="Z955" s="111">
        <v>4.12</v>
      </c>
      <c r="AA955" s="111">
        <v>3.64</v>
      </c>
      <c r="AB955" s="35"/>
      <c r="AC955" s="35"/>
    </row>
    <row r="956" spans="16:29" x14ac:dyDescent="0.3">
      <c r="P956" s="35"/>
      <c r="Q956" s="35"/>
      <c r="S956" s="104">
        <v>23468</v>
      </c>
      <c r="T956" s="105">
        <v>3.5</v>
      </c>
      <c r="U956" s="37">
        <v>4.5</v>
      </c>
      <c r="V956" s="281">
        <v>3.47</v>
      </c>
      <c r="W956" s="105"/>
      <c r="X956" s="35"/>
      <c r="Y956" s="35"/>
      <c r="Z956" s="111">
        <v>4.1399999999999997</v>
      </c>
      <c r="AA956" s="111">
        <v>3.84</v>
      </c>
      <c r="AB956" s="35"/>
      <c r="AC956" s="35"/>
    </row>
    <row r="957" spans="16:29" x14ac:dyDescent="0.3">
      <c r="P957" s="35"/>
      <c r="Q957" s="35"/>
      <c r="S957" s="104">
        <v>23498</v>
      </c>
      <c r="T957" s="105">
        <v>3.5</v>
      </c>
      <c r="U957" s="37">
        <v>4.5</v>
      </c>
      <c r="V957" s="281">
        <v>3.48</v>
      </c>
      <c r="W957" s="105"/>
      <c r="X957" s="35"/>
      <c r="Y957" s="35"/>
      <c r="Z957" s="111">
        <v>4.1399999999999997</v>
      </c>
      <c r="AA957" s="111">
        <v>3.81</v>
      </c>
      <c r="AB957" s="35"/>
      <c r="AC957" s="35"/>
    </row>
    <row r="958" spans="16:29" x14ac:dyDescent="0.3">
      <c r="P958" s="35"/>
      <c r="Q958" s="35"/>
      <c r="S958" s="104">
        <v>23529</v>
      </c>
      <c r="T958" s="105">
        <v>3.5</v>
      </c>
      <c r="U958" s="37">
        <v>4.5</v>
      </c>
      <c r="V958" s="281">
        <v>3.48</v>
      </c>
      <c r="W958" s="105"/>
      <c r="X958" s="35"/>
      <c r="Y958" s="35"/>
      <c r="Z958" s="111">
        <v>4.16</v>
      </c>
      <c r="AA958" s="111">
        <v>3.93</v>
      </c>
      <c r="AB958" s="35"/>
      <c r="AC958" s="35"/>
    </row>
    <row r="959" spans="16:29" x14ac:dyDescent="0.3">
      <c r="P959" s="35"/>
      <c r="Q959" s="35"/>
      <c r="S959" s="104">
        <v>23559</v>
      </c>
      <c r="T959" s="105">
        <v>3.5</v>
      </c>
      <c r="U959" s="37">
        <v>4.5</v>
      </c>
      <c r="V959" s="281">
        <v>3.46</v>
      </c>
      <c r="W959" s="105"/>
      <c r="X959" s="35"/>
      <c r="Y959" s="35"/>
      <c r="Z959" s="111">
        <v>4.1500000000000004</v>
      </c>
      <c r="AA959" s="111">
        <v>3.93</v>
      </c>
      <c r="AB959" s="35"/>
      <c r="AC959" s="35"/>
    </row>
    <row r="960" spans="16:29" x14ac:dyDescent="0.3">
      <c r="P960" s="35"/>
      <c r="Q960" s="35"/>
      <c r="S960" s="104">
        <v>23590</v>
      </c>
      <c r="T960" s="105">
        <v>3.5</v>
      </c>
      <c r="U960" s="37">
        <v>4.5</v>
      </c>
      <c r="V960" s="281">
        <v>3.5</v>
      </c>
      <c r="W960" s="105"/>
      <c r="X960" s="35"/>
      <c r="Y960" s="35"/>
      <c r="Z960" s="111">
        <v>4.1500000000000004</v>
      </c>
      <c r="AA960" s="111">
        <v>3.93</v>
      </c>
      <c r="AB960" s="35"/>
      <c r="AC960" s="35"/>
    </row>
    <row r="961" spans="16:29" x14ac:dyDescent="0.3">
      <c r="P961" s="35"/>
      <c r="Q961" s="35"/>
      <c r="S961" s="104">
        <v>23621</v>
      </c>
      <c r="T961" s="105">
        <v>3.5</v>
      </c>
      <c r="U961" s="37">
        <v>4.5</v>
      </c>
      <c r="V961" s="281">
        <v>3.53</v>
      </c>
      <c r="W961" s="105"/>
      <c r="X961" s="35"/>
      <c r="Y961" s="35"/>
      <c r="Z961" s="111">
        <v>4.1399999999999997</v>
      </c>
      <c r="AA961" s="111">
        <v>3.89</v>
      </c>
      <c r="AB961" s="35"/>
      <c r="AC961" s="35"/>
    </row>
    <row r="962" spans="16:29" x14ac:dyDescent="0.3">
      <c r="P962" s="35"/>
      <c r="Q962" s="35"/>
      <c r="S962" s="104">
        <v>23651</v>
      </c>
      <c r="T962" s="105">
        <v>3.5</v>
      </c>
      <c r="U962" s="37">
        <v>4.5</v>
      </c>
      <c r="V962" s="281">
        <v>3.57</v>
      </c>
      <c r="W962" s="105"/>
      <c r="X962" s="35"/>
      <c r="Y962" s="35"/>
      <c r="Z962" s="111">
        <v>4.1399999999999997</v>
      </c>
      <c r="AA962" s="111">
        <v>3.8</v>
      </c>
      <c r="AB962" s="35"/>
      <c r="AC962" s="35"/>
    </row>
    <row r="963" spans="16:29" x14ac:dyDescent="0.3">
      <c r="P963" s="35"/>
      <c r="Q963" s="35"/>
      <c r="S963" s="104">
        <v>23682</v>
      </c>
      <c r="T963" s="105">
        <v>3.62</v>
      </c>
      <c r="U963" s="37">
        <v>4.5</v>
      </c>
      <c r="V963" s="281">
        <v>3.64</v>
      </c>
      <c r="W963" s="105"/>
      <c r="X963" s="35"/>
      <c r="Y963" s="35"/>
      <c r="Z963" s="111">
        <v>4.1500000000000004</v>
      </c>
      <c r="AA963" s="111">
        <v>3.84</v>
      </c>
      <c r="AB963" s="35"/>
      <c r="AC963" s="35"/>
    </row>
    <row r="964" spans="16:29" x14ac:dyDescent="0.3">
      <c r="P964" s="35"/>
      <c r="Q964" s="35"/>
      <c r="S964" s="104">
        <v>23712</v>
      </c>
      <c r="T964" s="105">
        <v>4</v>
      </c>
      <c r="U964" s="37">
        <v>4.5</v>
      </c>
      <c r="V964" s="281">
        <v>3.84</v>
      </c>
      <c r="W964" s="105"/>
      <c r="X964" s="35"/>
      <c r="Y964" s="35"/>
      <c r="Z964" s="111">
        <v>4.1900000000000004</v>
      </c>
      <c r="AA964" s="111">
        <v>3.84</v>
      </c>
      <c r="AB964" s="35"/>
      <c r="AC964" s="35"/>
    </row>
    <row r="965" spans="16:29" x14ac:dyDescent="0.3">
      <c r="P965" s="35"/>
      <c r="Q965" s="35"/>
      <c r="S965" s="104">
        <v>23743</v>
      </c>
      <c r="T965" s="105">
        <v>4</v>
      </c>
      <c r="U965" s="37">
        <v>4.5</v>
      </c>
      <c r="V965" s="281">
        <v>3.81</v>
      </c>
      <c r="W965" s="105"/>
      <c r="X965" s="35"/>
      <c r="Y965" s="35"/>
      <c r="Z965" s="111">
        <v>4.25</v>
      </c>
      <c r="AA965" s="111">
        <v>3.92</v>
      </c>
      <c r="AB965" s="35"/>
      <c r="AC965" s="35"/>
    </row>
    <row r="966" spans="16:29" x14ac:dyDescent="0.3">
      <c r="P966" s="35"/>
      <c r="Q966" s="35"/>
      <c r="S966" s="104">
        <v>23774</v>
      </c>
      <c r="T966" s="105">
        <v>4</v>
      </c>
      <c r="U966" s="37">
        <v>4.5</v>
      </c>
      <c r="V966" s="281">
        <v>3.93</v>
      </c>
      <c r="W966" s="105"/>
      <c r="X966" s="35"/>
      <c r="Y966" s="35"/>
      <c r="Z966" s="111">
        <v>4.2699999999999996</v>
      </c>
      <c r="AA966" s="111">
        <v>4.03</v>
      </c>
      <c r="AB966" s="35"/>
      <c r="AC966" s="35"/>
    </row>
    <row r="967" spans="16:29" x14ac:dyDescent="0.3">
      <c r="P967" s="35"/>
      <c r="Q967" s="35"/>
      <c r="S967" s="104">
        <v>23802</v>
      </c>
      <c r="T967" s="105">
        <v>4</v>
      </c>
      <c r="U967" s="37">
        <v>4.5</v>
      </c>
      <c r="V967" s="281">
        <v>3.93</v>
      </c>
      <c r="W967" s="105"/>
      <c r="X967" s="35"/>
      <c r="Y967" s="35"/>
      <c r="Z967" s="111">
        <v>4.34</v>
      </c>
      <c r="AA967" s="111">
        <v>4.09</v>
      </c>
      <c r="AB967" s="35"/>
      <c r="AC967" s="35"/>
    </row>
    <row r="968" spans="16:29" x14ac:dyDescent="0.3">
      <c r="P968" s="35"/>
      <c r="Q968" s="35"/>
      <c r="S968" s="104">
        <v>23833</v>
      </c>
      <c r="T968" s="105">
        <v>4</v>
      </c>
      <c r="U968" s="37">
        <v>4.5</v>
      </c>
      <c r="V968" s="281">
        <v>3.93</v>
      </c>
      <c r="W968" s="105"/>
      <c r="X968" s="35"/>
      <c r="Y968" s="35"/>
      <c r="Z968" s="111">
        <v>4.43</v>
      </c>
      <c r="AA968" s="111">
        <v>4.38</v>
      </c>
      <c r="AB968" s="35"/>
      <c r="AC968" s="35"/>
    </row>
    <row r="969" spans="16:29" x14ac:dyDescent="0.3">
      <c r="P969" s="35"/>
      <c r="Q969" s="35"/>
      <c r="S969" s="104">
        <v>23863</v>
      </c>
      <c r="T969" s="105">
        <v>4</v>
      </c>
      <c r="U969" s="37">
        <v>4.5</v>
      </c>
      <c r="V969" s="281">
        <v>3.89</v>
      </c>
      <c r="W969" s="105"/>
      <c r="X969" s="35"/>
      <c r="Y969" s="35"/>
      <c r="Z969" s="111">
        <v>4.43</v>
      </c>
      <c r="AA969" s="111">
        <v>4.59</v>
      </c>
      <c r="AB969" s="35"/>
      <c r="AC969" s="35"/>
    </row>
    <row r="970" spans="16:29" x14ac:dyDescent="0.3">
      <c r="P970" s="35"/>
      <c r="Q970" s="35"/>
      <c r="S970" s="104">
        <v>23894</v>
      </c>
      <c r="T970" s="105">
        <v>4</v>
      </c>
      <c r="U970" s="37">
        <v>4.5</v>
      </c>
      <c r="V970" s="281">
        <v>3.8</v>
      </c>
      <c r="W970" s="105"/>
      <c r="X970" s="35"/>
      <c r="Y970" s="35"/>
      <c r="Z970" s="111">
        <v>4.6100000000000003</v>
      </c>
      <c r="AA970" s="111">
        <v>4.6500000000000004</v>
      </c>
      <c r="AB970" s="35"/>
      <c r="AC970" s="35"/>
    </row>
    <row r="971" spans="16:29" x14ac:dyDescent="0.3">
      <c r="P971" s="35"/>
      <c r="Q971" s="35"/>
      <c r="S971" s="104">
        <v>23924</v>
      </c>
      <c r="T971" s="105">
        <v>4</v>
      </c>
      <c r="U971" s="37">
        <v>4.5</v>
      </c>
      <c r="V971" s="281">
        <v>3.84</v>
      </c>
      <c r="W971" s="105"/>
      <c r="X971" s="35"/>
      <c r="Y971" s="35"/>
      <c r="Z971" s="111">
        <v>4.63</v>
      </c>
      <c r="AA971" s="111">
        <v>4.59</v>
      </c>
      <c r="AB971" s="35"/>
      <c r="AC971" s="35"/>
    </row>
    <row r="972" spans="16:29" x14ac:dyDescent="0.3">
      <c r="P972" s="35"/>
      <c r="Q972" s="35"/>
      <c r="S972" s="104">
        <v>23955</v>
      </c>
      <c r="T972" s="105">
        <v>4</v>
      </c>
      <c r="U972" s="37">
        <v>4.5</v>
      </c>
      <c r="V972" s="281">
        <v>3.84</v>
      </c>
      <c r="W972" s="105"/>
      <c r="X972" s="35"/>
      <c r="Y972" s="35"/>
      <c r="Z972" s="111">
        <v>4.55</v>
      </c>
      <c r="AA972" s="111">
        <v>4.62</v>
      </c>
      <c r="AB972" s="35"/>
      <c r="AC972" s="35"/>
    </row>
    <row r="973" spans="16:29" x14ac:dyDescent="0.3">
      <c r="P973" s="35"/>
      <c r="Q973" s="35"/>
      <c r="S973" s="104">
        <v>23986</v>
      </c>
      <c r="T973" s="105">
        <v>4</v>
      </c>
      <c r="U973" s="37">
        <v>4.5</v>
      </c>
      <c r="V973" s="281">
        <v>3.92</v>
      </c>
      <c r="W973" s="105"/>
      <c r="X973" s="35"/>
      <c r="Y973" s="35"/>
      <c r="Z973" s="111">
        <v>4.57</v>
      </c>
      <c r="AA973" s="111">
        <v>4.6399999999999997</v>
      </c>
      <c r="AB973" s="35"/>
      <c r="AC973" s="35"/>
    </row>
    <row r="974" spans="16:29" x14ac:dyDescent="0.3">
      <c r="P974" s="35"/>
      <c r="Q974" s="35"/>
      <c r="S974" s="104">
        <v>24016</v>
      </c>
      <c r="T974" s="105">
        <v>4</v>
      </c>
      <c r="U974" s="37">
        <v>4.5</v>
      </c>
      <c r="V974" s="281">
        <v>4.03</v>
      </c>
      <c r="W974" s="105"/>
      <c r="X974" s="35"/>
      <c r="Y974" s="35"/>
      <c r="Z974" s="111">
        <v>4.63</v>
      </c>
      <c r="AA974" s="111">
        <v>4.5</v>
      </c>
      <c r="AB974" s="35"/>
      <c r="AC974" s="35"/>
    </row>
    <row r="975" spans="16:29" x14ac:dyDescent="0.3">
      <c r="P975" s="35"/>
      <c r="Q975" s="35"/>
      <c r="S975" s="104">
        <v>24047</v>
      </c>
      <c r="T975" s="105">
        <v>4</v>
      </c>
      <c r="U975" s="37">
        <v>4.5</v>
      </c>
      <c r="V975" s="281">
        <v>4.09</v>
      </c>
      <c r="W975" s="105"/>
      <c r="X975" s="35"/>
      <c r="Y975" s="35"/>
      <c r="Z975" s="111">
        <v>4.74</v>
      </c>
      <c r="AA975" s="111">
        <v>4.8</v>
      </c>
      <c r="AB975" s="35"/>
      <c r="AC975" s="35"/>
    </row>
    <row r="976" spans="16:29" x14ac:dyDescent="0.3">
      <c r="P976" s="35"/>
      <c r="Q976" s="35"/>
      <c r="S976" s="104">
        <v>24077</v>
      </c>
      <c r="T976" s="105">
        <v>4.42</v>
      </c>
      <c r="U976" s="37">
        <v>4.92</v>
      </c>
      <c r="V976" s="281">
        <v>4.38</v>
      </c>
      <c r="W976" s="105"/>
      <c r="X976" s="35"/>
      <c r="Y976" s="35"/>
      <c r="Z976" s="111">
        <v>4.8</v>
      </c>
      <c r="AA976" s="111">
        <v>4.96</v>
      </c>
      <c r="AB976" s="35"/>
      <c r="AC976" s="35"/>
    </row>
    <row r="977" spans="16:29" x14ac:dyDescent="0.3">
      <c r="P977" s="35"/>
      <c r="Q977" s="35"/>
      <c r="S977" s="104">
        <v>24108</v>
      </c>
      <c r="T977" s="105">
        <v>4.5</v>
      </c>
      <c r="U977" s="37">
        <v>5</v>
      </c>
      <c r="V977" s="281">
        <v>4.59</v>
      </c>
      <c r="W977" s="105"/>
      <c r="X977" s="35"/>
      <c r="Y977" s="35"/>
      <c r="Z977" s="111">
        <v>4.79</v>
      </c>
      <c r="AA977" s="111">
        <v>5.37</v>
      </c>
      <c r="AB977" s="35"/>
      <c r="AC977" s="35"/>
    </row>
    <row r="978" spans="16:29" x14ac:dyDescent="0.3">
      <c r="P978" s="35"/>
      <c r="Q978" s="35"/>
      <c r="S978" s="104">
        <v>24139</v>
      </c>
      <c r="T978" s="105">
        <v>4.5</v>
      </c>
      <c r="U978" s="37">
        <v>5</v>
      </c>
      <c r="V978" s="281">
        <v>4.6500000000000004</v>
      </c>
      <c r="W978" s="105"/>
      <c r="X978" s="35"/>
      <c r="Y978" s="35"/>
      <c r="Z978" s="111">
        <v>4.7</v>
      </c>
      <c r="AA978" s="111">
        <v>5.35</v>
      </c>
      <c r="AB978" s="35"/>
      <c r="AC978" s="35"/>
    </row>
    <row r="979" spans="16:29" x14ac:dyDescent="0.3">
      <c r="P979" s="35"/>
      <c r="Q979" s="35"/>
      <c r="S979" s="104">
        <v>24167</v>
      </c>
      <c r="T979" s="105">
        <v>4.5</v>
      </c>
      <c r="U979" s="37">
        <v>5.35</v>
      </c>
      <c r="V979" s="281">
        <v>4.59</v>
      </c>
      <c r="W979" s="105"/>
      <c r="X979" s="35"/>
      <c r="Y979" s="35"/>
      <c r="Z979" s="111">
        <v>4.74</v>
      </c>
      <c r="AA979" s="111">
        <v>5.32</v>
      </c>
      <c r="AB979" s="35"/>
      <c r="AC979" s="35"/>
    </row>
    <row r="980" spans="16:29" x14ac:dyDescent="0.3">
      <c r="P980" s="35"/>
      <c r="Q980" s="35"/>
      <c r="S980" s="104">
        <v>24198</v>
      </c>
      <c r="T980" s="105">
        <v>4.5</v>
      </c>
      <c r="U980" s="37">
        <v>5.5</v>
      </c>
      <c r="V980" s="281">
        <v>4.62</v>
      </c>
      <c r="W980" s="105"/>
      <c r="X980" s="35"/>
      <c r="Y980" s="35"/>
      <c r="Z980" s="111">
        <v>4.6500000000000004</v>
      </c>
      <c r="AA980" s="111">
        <v>4.96</v>
      </c>
      <c r="AB980" s="35"/>
      <c r="AC980" s="35"/>
    </row>
    <row r="981" spans="16:29" x14ac:dyDescent="0.3">
      <c r="P981" s="35"/>
      <c r="Q981" s="35"/>
      <c r="S981" s="104">
        <v>24228</v>
      </c>
      <c r="T981" s="105">
        <v>4.5</v>
      </c>
      <c r="U981" s="37">
        <v>5.5</v>
      </c>
      <c r="V981" s="281">
        <v>4.6399999999999997</v>
      </c>
      <c r="W981" s="105"/>
      <c r="X981" s="35"/>
      <c r="Y981" s="35"/>
      <c r="Z981" s="111">
        <v>4.4000000000000004</v>
      </c>
      <c r="AA981" s="111">
        <v>4.72</v>
      </c>
      <c r="AB981" s="35"/>
      <c r="AC981" s="35"/>
    </row>
    <row r="982" spans="16:29" x14ac:dyDescent="0.3">
      <c r="P982" s="35"/>
      <c r="Q982" s="35"/>
      <c r="S982" s="104">
        <v>24259</v>
      </c>
      <c r="T982" s="105">
        <v>4.5</v>
      </c>
      <c r="U982" s="37">
        <v>5.52</v>
      </c>
      <c r="V982" s="281">
        <v>4.5</v>
      </c>
      <c r="W982" s="105"/>
      <c r="X982" s="35"/>
      <c r="Y982" s="35"/>
      <c r="Z982" s="111">
        <v>4.47</v>
      </c>
      <c r="AA982" s="111">
        <v>4.5599999999999996</v>
      </c>
      <c r="AB982" s="35"/>
      <c r="AC982" s="35"/>
    </row>
    <row r="983" spans="16:29" x14ac:dyDescent="0.3">
      <c r="P983" s="35"/>
      <c r="Q983" s="35"/>
      <c r="S983" s="104">
        <v>24289</v>
      </c>
      <c r="T983" s="105">
        <v>4.5</v>
      </c>
      <c r="U983" s="37">
        <v>5.75</v>
      </c>
      <c r="V983" s="281">
        <v>4.8</v>
      </c>
      <c r="W983" s="105"/>
      <c r="X983" s="35"/>
      <c r="Y983" s="35"/>
      <c r="Z983" s="111">
        <v>4.45</v>
      </c>
      <c r="AA983" s="111">
        <v>4.26</v>
      </c>
      <c r="AB983" s="35"/>
      <c r="AC983" s="35"/>
    </row>
    <row r="984" spans="16:29" x14ac:dyDescent="0.3">
      <c r="P984" s="35"/>
      <c r="Q984" s="35"/>
      <c r="S984" s="104">
        <v>24320</v>
      </c>
      <c r="T984" s="105">
        <v>4.5</v>
      </c>
      <c r="U984" s="37">
        <v>5.88</v>
      </c>
      <c r="V984" s="281">
        <v>4.96</v>
      </c>
      <c r="W984" s="105"/>
      <c r="X984" s="35"/>
      <c r="Y984" s="35"/>
      <c r="Z984" s="111">
        <v>4.51</v>
      </c>
      <c r="AA984" s="111">
        <v>3.84</v>
      </c>
      <c r="AB984" s="35"/>
      <c r="AC984" s="35"/>
    </row>
    <row r="985" spans="16:29" x14ac:dyDescent="0.3">
      <c r="P985" s="35"/>
      <c r="Q985" s="35"/>
      <c r="S985" s="104">
        <v>24351</v>
      </c>
      <c r="T985" s="105">
        <v>4.5</v>
      </c>
      <c r="U985" s="37">
        <v>6</v>
      </c>
      <c r="V985" s="281">
        <v>5.37</v>
      </c>
      <c r="W985" s="105"/>
      <c r="X985" s="35"/>
      <c r="Y985" s="35"/>
      <c r="Z985" s="111">
        <v>4.76</v>
      </c>
      <c r="AA985" s="111">
        <v>3.6</v>
      </c>
      <c r="AB985" s="35"/>
      <c r="AC985" s="35"/>
    </row>
    <row r="986" spans="16:29" x14ac:dyDescent="0.3">
      <c r="P986" s="35"/>
      <c r="Q986" s="35"/>
      <c r="S986" s="104">
        <v>24381</v>
      </c>
      <c r="T986" s="105">
        <v>4.5</v>
      </c>
      <c r="U986" s="37">
        <v>6</v>
      </c>
      <c r="V986" s="281">
        <v>5.35</v>
      </c>
      <c r="W986" s="105"/>
      <c r="X986" s="35"/>
      <c r="Y986" s="35"/>
      <c r="Z986" s="111">
        <v>4.8600000000000003</v>
      </c>
      <c r="AA986" s="111">
        <v>3.54</v>
      </c>
      <c r="AB986" s="35"/>
      <c r="AC986" s="35"/>
    </row>
    <row r="987" spans="16:29" x14ac:dyDescent="0.3">
      <c r="P987" s="35"/>
      <c r="Q987" s="35"/>
      <c r="S987" s="104">
        <v>24412</v>
      </c>
      <c r="T987" s="105">
        <v>4.5</v>
      </c>
      <c r="U987" s="37">
        <v>6</v>
      </c>
      <c r="V987" s="281">
        <v>5.32</v>
      </c>
      <c r="W987" s="105"/>
      <c r="X987" s="35"/>
      <c r="Y987" s="35"/>
      <c r="Z987" s="111">
        <v>4.8600000000000003</v>
      </c>
      <c r="AA987" s="111">
        <v>4.21</v>
      </c>
      <c r="AB987" s="35"/>
      <c r="AC987" s="35"/>
    </row>
    <row r="988" spans="16:29" x14ac:dyDescent="0.3">
      <c r="P988" s="35"/>
      <c r="Q988" s="35"/>
      <c r="S988" s="104">
        <v>24442</v>
      </c>
      <c r="T988" s="105">
        <v>4.5</v>
      </c>
      <c r="U988" s="37">
        <v>6</v>
      </c>
      <c r="V988" s="281">
        <v>4.96</v>
      </c>
      <c r="W988" s="105"/>
      <c r="X988" s="35"/>
      <c r="Y988" s="35"/>
      <c r="Z988" s="111">
        <v>4.95</v>
      </c>
      <c r="AA988" s="111">
        <v>4.2699999999999996</v>
      </c>
      <c r="AB988" s="35"/>
      <c r="AC988" s="35"/>
    </row>
    <row r="989" spans="16:29" x14ac:dyDescent="0.3">
      <c r="P989" s="35"/>
      <c r="Q989" s="35"/>
      <c r="S989" s="104">
        <v>24473</v>
      </c>
      <c r="T989" s="105">
        <v>4.5</v>
      </c>
      <c r="U989" s="37">
        <v>5.96</v>
      </c>
      <c r="V989" s="281">
        <v>4.72</v>
      </c>
      <c r="W989" s="105"/>
      <c r="X989" s="35"/>
      <c r="Y989" s="35"/>
      <c r="Z989" s="111">
        <v>4.99</v>
      </c>
      <c r="AA989" s="111">
        <v>4.42</v>
      </c>
      <c r="AB989" s="35"/>
      <c r="AC989" s="35"/>
    </row>
    <row r="990" spans="16:29" x14ac:dyDescent="0.3">
      <c r="P990" s="35"/>
      <c r="Q990" s="35"/>
      <c r="S990" s="104">
        <v>24504</v>
      </c>
      <c r="T990" s="105">
        <v>4.5</v>
      </c>
      <c r="U990" s="37">
        <v>5.75</v>
      </c>
      <c r="V990" s="281">
        <v>4.5599999999999996</v>
      </c>
      <c r="W990" s="105"/>
      <c r="X990" s="35"/>
      <c r="Y990" s="35"/>
      <c r="Z990" s="111">
        <v>5.18</v>
      </c>
      <c r="AA990" s="111">
        <v>4.5599999999999996</v>
      </c>
      <c r="AB990" s="35"/>
      <c r="AC990" s="35"/>
    </row>
    <row r="991" spans="16:29" x14ac:dyDescent="0.3">
      <c r="P991" s="35"/>
      <c r="Q991" s="35"/>
      <c r="S991" s="104">
        <v>24532</v>
      </c>
      <c r="T991" s="105">
        <v>4.5</v>
      </c>
      <c r="U991" s="37">
        <v>5.71</v>
      </c>
      <c r="V991" s="281">
        <v>4.26</v>
      </c>
      <c r="W991" s="105"/>
      <c r="X991" s="35"/>
      <c r="Y991" s="35"/>
      <c r="Z991" s="111">
        <v>5.44</v>
      </c>
      <c r="AA991" s="111">
        <v>4.7300000000000004</v>
      </c>
      <c r="AB991" s="35"/>
      <c r="AC991" s="35"/>
    </row>
    <row r="992" spans="16:29" x14ac:dyDescent="0.3">
      <c r="P992" s="35"/>
      <c r="Q992" s="35"/>
      <c r="S992" s="104">
        <v>24563</v>
      </c>
      <c r="T992" s="105">
        <v>4.0999999999999996</v>
      </c>
      <c r="U992" s="37">
        <v>5.5</v>
      </c>
      <c r="V992" s="281">
        <v>3.84</v>
      </c>
      <c r="W992" s="105"/>
      <c r="X992" s="35"/>
      <c r="Y992" s="35"/>
      <c r="Z992" s="111">
        <v>5.36</v>
      </c>
      <c r="AA992" s="111">
        <v>4.97</v>
      </c>
      <c r="AB992" s="35"/>
      <c r="AC992" s="35"/>
    </row>
    <row r="993" spans="16:29" x14ac:dyDescent="0.3">
      <c r="P993" s="35"/>
      <c r="Q993" s="35"/>
      <c r="S993" s="104">
        <v>24593</v>
      </c>
      <c r="T993" s="105">
        <v>4</v>
      </c>
      <c r="U993" s="37">
        <v>5.5</v>
      </c>
      <c r="V993" s="281">
        <v>3.6</v>
      </c>
      <c r="W993" s="105"/>
      <c r="X993" s="35"/>
      <c r="Y993" s="35"/>
      <c r="Z993" s="111">
        <v>5.18</v>
      </c>
      <c r="AA993" s="111">
        <v>5</v>
      </c>
      <c r="AB993" s="35"/>
      <c r="AC993" s="35"/>
    </row>
    <row r="994" spans="16:29" x14ac:dyDescent="0.3">
      <c r="P994" s="35"/>
      <c r="Q994" s="35"/>
      <c r="S994" s="104">
        <v>24624</v>
      </c>
      <c r="T994" s="105">
        <v>4</v>
      </c>
      <c r="U994" s="37">
        <v>5.5</v>
      </c>
      <c r="V994" s="281">
        <v>3.54</v>
      </c>
      <c r="W994" s="105"/>
      <c r="X994" s="35"/>
      <c r="Y994" s="35"/>
      <c r="Z994" s="111">
        <v>5.16</v>
      </c>
      <c r="AA994" s="111">
        <v>4.9800000000000004</v>
      </c>
      <c r="AB994" s="35"/>
      <c r="AC994" s="35"/>
    </row>
    <row r="995" spans="16:29" x14ac:dyDescent="0.3">
      <c r="P995" s="35"/>
      <c r="Q995" s="35"/>
      <c r="S995" s="104">
        <v>24654</v>
      </c>
      <c r="T995" s="105">
        <v>4</v>
      </c>
      <c r="U995" s="37">
        <v>5.5</v>
      </c>
      <c r="V995" s="281">
        <v>4.21</v>
      </c>
      <c r="W995" s="105"/>
      <c r="X995" s="35"/>
      <c r="Y995" s="35"/>
      <c r="Z995" s="111">
        <v>5.39</v>
      </c>
      <c r="AA995" s="111">
        <v>5.17</v>
      </c>
      <c r="AB995" s="35"/>
      <c r="AC995" s="35"/>
    </row>
    <row r="996" spans="16:29" x14ac:dyDescent="0.3">
      <c r="P996" s="35"/>
      <c r="Q996" s="35"/>
      <c r="S996" s="104">
        <v>24685</v>
      </c>
      <c r="T996" s="105">
        <v>4</v>
      </c>
      <c r="U996" s="37">
        <v>5.5</v>
      </c>
      <c r="V996" s="281">
        <v>4.2699999999999996</v>
      </c>
      <c r="W996" s="105"/>
      <c r="X996" s="35"/>
      <c r="Y996" s="35"/>
      <c r="Z996" s="111">
        <v>5.28</v>
      </c>
      <c r="AA996" s="111">
        <v>5.38</v>
      </c>
      <c r="AB996" s="35"/>
      <c r="AC996" s="35"/>
    </row>
    <row r="997" spans="16:29" x14ac:dyDescent="0.3">
      <c r="P997" s="35"/>
      <c r="Q997" s="35"/>
      <c r="S997" s="104">
        <v>24716</v>
      </c>
      <c r="T997" s="105">
        <v>4</v>
      </c>
      <c r="U997" s="37">
        <v>5.5</v>
      </c>
      <c r="V997" s="281">
        <v>4.42</v>
      </c>
      <c r="W997" s="105"/>
      <c r="X997" s="35"/>
      <c r="Y997" s="35"/>
      <c r="Z997" s="111">
        <v>5.4</v>
      </c>
      <c r="AA997" s="111">
        <v>5.66</v>
      </c>
      <c r="AB997" s="35"/>
      <c r="AC997" s="35"/>
    </row>
    <row r="998" spans="16:29" x14ac:dyDescent="0.3">
      <c r="P998" s="35"/>
      <c r="Q998" s="35"/>
      <c r="S998" s="104">
        <v>24746</v>
      </c>
      <c r="T998" s="105">
        <v>4</v>
      </c>
      <c r="U998" s="37">
        <v>5.5</v>
      </c>
      <c r="V998" s="281">
        <v>4.5599999999999996</v>
      </c>
      <c r="W998" s="105"/>
      <c r="X998" s="35"/>
      <c r="Y998" s="35"/>
      <c r="Z998" s="111">
        <v>5.23</v>
      </c>
      <c r="AA998" s="111">
        <v>5.52</v>
      </c>
      <c r="AB998" s="35"/>
      <c r="AC998" s="35"/>
    </row>
    <row r="999" spans="16:29" x14ac:dyDescent="0.3">
      <c r="P999" s="35"/>
      <c r="Q999" s="35"/>
      <c r="S999" s="104">
        <v>24777</v>
      </c>
      <c r="T999" s="105">
        <v>4.18</v>
      </c>
      <c r="U999" s="37">
        <v>5.68</v>
      </c>
      <c r="V999" s="281">
        <v>4.7300000000000004</v>
      </c>
      <c r="W999" s="105"/>
      <c r="X999" s="35"/>
      <c r="Y999" s="35"/>
      <c r="Z999" s="111">
        <v>5.09</v>
      </c>
      <c r="AA999" s="111">
        <v>5.31</v>
      </c>
      <c r="AB999" s="35"/>
      <c r="AC999" s="35"/>
    </row>
    <row r="1000" spans="16:29" x14ac:dyDescent="0.3">
      <c r="P1000" s="35"/>
      <c r="Q1000" s="35"/>
      <c r="S1000" s="104">
        <v>24807</v>
      </c>
      <c r="T1000" s="105">
        <v>4.5</v>
      </c>
      <c r="U1000" s="37">
        <v>6</v>
      </c>
      <c r="V1000" s="281">
        <v>4.97</v>
      </c>
      <c r="W1000" s="105"/>
      <c r="X1000" s="35"/>
      <c r="Y1000" s="35"/>
      <c r="Z1000" s="111">
        <v>5.04</v>
      </c>
      <c r="AA1000" s="111">
        <v>5.09</v>
      </c>
      <c r="AB1000" s="35"/>
      <c r="AC1000" s="35"/>
    </row>
    <row r="1001" spans="16:29" x14ac:dyDescent="0.3">
      <c r="P1001" s="35"/>
      <c r="Q1001" s="35"/>
      <c r="S1001" s="104">
        <v>24838</v>
      </c>
      <c r="T1001" s="105">
        <v>4.5</v>
      </c>
      <c r="U1001" s="37">
        <v>6</v>
      </c>
      <c r="V1001" s="281">
        <v>5</v>
      </c>
      <c r="W1001" s="105"/>
      <c r="X1001" s="35"/>
      <c r="Y1001" s="35"/>
      <c r="Z1001" s="111">
        <v>5.09</v>
      </c>
      <c r="AA1001" s="111">
        <v>5.19</v>
      </c>
      <c r="AB1001" s="35"/>
      <c r="AC1001" s="35"/>
    </row>
    <row r="1002" spans="16:29" x14ac:dyDescent="0.3">
      <c r="P1002" s="35"/>
      <c r="Q1002" s="35"/>
      <c r="S1002" s="104">
        <v>24869</v>
      </c>
      <c r="T1002" s="105">
        <v>4.5</v>
      </c>
      <c r="U1002" s="37">
        <v>6</v>
      </c>
      <c r="V1002" s="281">
        <v>4.9800000000000004</v>
      </c>
      <c r="W1002" s="105"/>
      <c r="X1002" s="35"/>
      <c r="Y1002" s="35"/>
      <c r="Z1002" s="111">
        <v>5.24</v>
      </c>
      <c r="AA1002" s="111">
        <v>5.35</v>
      </c>
      <c r="AB1002" s="35"/>
      <c r="AC1002" s="35"/>
    </row>
    <row r="1003" spans="16:29" x14ac:dyDescent="0.3">
      <c r="P1003" s="35"/>
      <c r="Q1003" s="35"/>
      <c r="S1003" s="104">
        <v>24898</v>
      </c>
      <c r="T1003" s="105">
        <v>4.66</v>
      </c>
      <c r="U1003" s="37">
        <v>6</v>
      </c>
      <c r="V1003" s="281">
        <v>5.17</v>
      </c>
      <c r="W1003" s="105"/>
      <c r="X1003" s="35"/>
      <c r="Y1003" s="35"/>
      <c r="Z1003" s="111">
        <v>5.36</v>
      </c>
      <c r="AA1003" s="111">
        <v>5.45</v>
      </c>
      <c r="AB1003" s="35"/>
      <c r="AC1003" s="35"/>
    </row>
    <row r="1004" spans="16:29" x14ac:dyDescent="0.3">
      <c r="P1004" s="35"/>
      <c r="Q1004" s="35"/>
      <c r="S1004" s="104">
        <v>24929</v>
      </c>
      <c r="T1004" s="105">
        <v>5.2</v>
      </c>
      <c r="U1004" s="37">
        <v>6.2</v>
      </c>
      <c r="V1004" s="281">
        <v>5.38</v>
      </c>
      <c r="W1004" s="105"/>
      <c r="X1004" s="35"/>
      <c r="Y1004" s="35"/>
      <c r="Z1004" s="111">
        <v>5.65</v>
      </c>
      <c r="AA1004" s="111">
        <v>5.96</v>
      </c>
      <c r="AB1004" s="35"/>
      <c r="AC1004" s="35"/>
    </row>
    <row r="1005" spans="16:29" x14ac:dyDescent="0.3">
      <c r="P1005" s="35"/>
      <c r="Q1005" s="35"/>
      <c r="S1005" s="104">
        <v>24959</v>
      </c>
      <c r="T1005" s="105">
        <v>5.5</v>
      </c>
      <c r="U1005" s="37">
        <v>6.5</v>
      </c>
      <c r="V1005" s="281">
        <v>5.66</v>
      </c>
      <c r="W1005" s="105"/>
      <c r="X1005" s="35"/>
      <c r="Y1005" s="35"/>
      <c r="Z1005" s="111">
        <v>5.74</v>
      </c>
      <c r="AA1005" s="111">
        <v>6.14</v>
      </c>
      <c r="AB1005" s="35"/>
      <c r="AC1005" s="35"/>
    </row>
    <row r="1006" spans="16:29" x14ac:dyDescent="0.3">
      <c r="P1006" s="35"/>
      <c r="Q1006" s="35"/>
      <c r="S1006" s="104">
        <v>24990</v>
      </c>
      <c r="T1006" s="105">
        <v>5.5</v>
      </c>
      <c r="U1006" s="37">
        <v>6.5</v>
      </c>
      <c r="V1006" s="281">
        <v>5.52</v>
      </c>
      <c r="W1006" s="105"/>
      <c r="X1006" s="35"/>
      <c r="Y1006" s="35"/>
      <c r="Z1006" s="111">
        <v>5.86</v>
      </c>
      <c r="AA1006" s="111">
        <v>6.12</v>
      </c>
      <c r="AB1006" s="35"/>
      <c r="AC1006" s="35"/>
    </row>
    <row r="1007" spans="16:29" x14ac:dyDescent="0.3">
      <c r="P1007" s="35"/>
      <c r="Q1007" s="35"/>
      <c r="S1007" s="104">
        <v>25020</v>
      </c>
      <c r="T1007" s="105">
        <v>5.5</v>
      </c>
      <c r="U1007" s="37">
        <v>6.5</v>
      </c>
      <c r="V1007" s="281">
        <v>5.31</v>
      </c>
      <c r="W1007" s="105"/>
      <c r="X1007" s="35"/>
      <c r="Y1007" s="35"/>
      <c r="Z1007" s="111">
        <v>6.05</v>
      </c>
      <c r="AA1007" s="111">
        <v>6.02</v>
      </c>
      <c r="AB1007" s="35"/>
      <c r="AC1007" s="35"/>
    </row>
    <row r="1008" spans="16:29" x14ac:dyDescent="0.3">
      <c r="P1008" s="35"/>
      <c r="Q1008" s="35"/>
      <c r="S1008" s="104">
        <v>25051</v>
      </c>
      <c r="T1008" s="105">
        <v>5.48</v>
      </c>
      <c r="U1008" s="37">
        <v>6.5</v>
      </c>
      <c r="V1008" s="281">
        <v>5.09</v>
      </c>
      <c r="W1008" s="105"/>
      <c r="X1008" s="35"/>
      <c r="Y1008" s="35"/>
      <c r="Z1008" s="111">
        <v>5.84</v>
      </c>
      <c r="AA1008" s="111">
        <v>6.11</v>
      </c>
      <c r="AB1008" s="35"/>
      <c r="AC1008" s="35"/>
    </row>
    <row r="1009" spans="16:29" x14ac:dyDescent="0.3">
      <c r="P1009" s="35"/>
      <c r="Q1009" s="35"/>
      <c r="S1009" s="104">
        <v>25082</v>
      </c>
      <c r="T1009" s="105">
        <v>5.25</v>
      </c>
      <c r="U1009" s="37">
        <v>6.45</v>
      </c>
      <c r="V1009" s="281">
        <v>5.19</v>
      </c>
      <c r="W1009" s="105"/>
      <c r="X1009" s="35"/>
      <c r="Y1009" s="35"/>
      <c r="Z1009" s="111">
        <v>5.85</v>
      </c>
      <c r="AA1009" s="111">
        <v>6.04</v>
      </c>
      <c r="AB1009" s="35"/>
      <c r="AC1009" s="35"/>
    </row>
    <row r="1010" spans="16:29" x14ac:dyDescent="0.3">
      <c r="P1010" s="35"/>
      <c r="Q1010" s="35"/>
      <c r="S1010" s="104">
        <v>25112</v>
      </c>
      <c r="T1010" s="105">
        <v>5.25</v>
      </c>
      <c r="U1010" s="37">
        <v>6.25</v>
      </c>
      <c r="V1010" s="281">
        <v>5.35</v>
      </c>
      <c r="W1010" s="105"/>
      <c r="X1010" s="35"/>
      <c r="Y1010" s="35"/>
      <c r="Z1010" s="111">
        <v>6.06</v>
      </c>
      <c r="AA1010" s="111">
        <v>6.44</v>
      </c>
      <c r="AB1010" s="35"/>
      <c r="AC1010" s="35"/>
    </row>
    <row r="1011" spans="16:29" x14ac:dyDescent="0.3">
      <c r="P1011" s="35"/>
      <c r="Q1011" s="35"/>
      <c r="S1011" s="104">
        <v>25143</v>
      </c>
      <c r="T1011" s="105">
        <v>5.25</v>
      </c>
      <c r="U1011" s="37">
        <v>6.25</v>
      </c>
      <c r="V1011" s="281">
        <v>5.45</v>
      </c>
      <c r="W1011" s="105"/>
      <c r="X1011" s="35"/>
      <c r="Y1011" s="35"/>
      <c r="Z1011" s="111">
        <v>6.07</v>
      </c>
      <c r="AA1011" s="111">
        <v>7</v>
      </c>
      <c r="AB1011" s="35"/>
      <c r="AC1011" s="35"/>
    </row>
    <row r="1012" spans="16:29" x14ac:dyDescent="0.3">
      <c r="P1012" s="35"/>
      <c r="Q1012" s="35"/>
      <c r="S1012" s="104">
        <v>25173</v>
      </c>
      <c r="T1012" s="105">
        <v>5.36</v>
      </c>
      <c r="U1012" s="37">
        <v>6.6</v>
      </c>
      <c r="V1012" s="281">
        <v>5.96</v>
      </c>
      <c r="W1012" s="105"/>
      <c r="X1012" s="35"/>
      <c r="Y1012" s="35"/>
      <c r="Z1012" s="111">
        <v>6.02</v>
      </c>
      <c r="AA1012" s="111">
        <v>6.98</v>
      </c>
      <c r="AB1012" s="35"/>
      <c r="AC1012" s="35"/>
    </row>
    <row r="1013" spans="16:29" x14ac:dyDescent="0.3">
      <c r="P1013" s="35"/>
      <c r="Q1013" s="35"/>
      <c r="S1013" s="104">
        <v>25204</v>
      </c>
      <c r="T1013" s="105">
        <v>5.5</v>
      </c>
      <c r="U1013" s="37">
        <v>6.95</v>
      </c>
      <c r="V1013" s="281">
        <v>6.14</v>
      </c>
      <c r="W1013" s="105"/>
      <c r="X1013" s="35"/>
      <c r="Y1013" s="35"/>
      <c r="Z1013" s="111">
        <v>6.32</v>
      </c>
      <c r="AA1013" s="111">
        <v>7.09</v>
      </c>
      <c r="AB1013" s="35"/>
      <c r="AC1013" s="35"/>
    </row>
    <row r="1014" spans="16:29" x14ac:dyDescent="0.3">
      <c r="P1014" s="35"/>
      <c r="Q1014" s="35"/>
      <c r="S1014" s="104">
        <v>25235</v>
      </c>
      <c r="T1014" s="105">
        <v>5.5</v>
      </c>
      <c r="U1014" s="37">
        <v>7</v>
      </c>
      <c r="V1014" s="281">
        <v>6.12</v>
      </c>
      <c r="W1014" s="105"/>
      <c r="X1014" s="35"/>
      <c r="Y1014" s="35"/>
      <c r="Z1014" s="111">
        <v>6.27</v>
      </c>
      <c r="AA1014" s="111">
        <v>7</v>
      </c>
      <c r="AB1014" s="35"/>
      <c r="AC1014" s="35"/>
    </row>
    <row r="1015" spans="16:29" x14ac:dyDescent="0.3">
      <c r="P1015" s="35"/>
      <c r="Q1015" s="35"/>
      <c r="S1015" s="104">
        <v>25263</v>
      </c>
      <c r="T1015" s="105">
        <v>5.5</v>
      </c>
      <c r="U1015" s="37">
        <v>7.24</v>
      </c>
      <c r="V1015" s="281">
        <v>6.02</v>
      </c>
      <c r="W1015" s="105"/>
      <c r="X1015" s="35"/>
      <c r="Y1015" s="35"/>
      <c r="Z1015" s="111">
        <v>6.51</v>
      </c>
      <c r="AA1015" s="111">
        <v>7.24</v>
      </c>
      <c r="AB1015" s="35"/>
      <c r="AC1015" s="35"/>
    </row>
    <row r="1016" spans="16:29" x14ac:dyDescent="0.3">
      <c r="P1016" s="35"/>
      <c r="Q1016" s="35"/>
      <c r="S1016" s="104">
        <v>25294</v>
      </c>
      <c r="T1016" s="105">
        <v>5.95</v>
      </c>
      <c r="U1016" s="37">
        <v>7.5</v>
      </c>
      <c r="V1016" s="281">
        <v>6.11</v>
      </c>
      <c r="W1016" s="105"/>
      <c r="X1016" s="35"/>
      <c r="Y1016" s="35"/>
      <c r="Z1016" s="111">
        <v>6.81</v>
      </c>
      <c r="AA1016" s="111">
        <v>7.82</v>
      </c>
      <c r="AB1016" s="35"/>
      <c r="AC1016" s="35"/>
    </row>
    <row r="1017" spans="16:29" x14ac:dyDescent="0.3">
      <c r="P1017" s="35"/>
      <c r="Q1017" s="35"/>
      <c r="S1017" s="104">
        <v>25324</v>
      </c>
      <c r="T1017" s="105">
        <v>6</v>
      </c>
      <c r="U1017" s="37">
        <v>7.5</v>
      </c>
      <c r="V1017" s="281">
        <v>6.04</v>
      </c>
      <c r="W1017" s="105"/>
      <c r="X1017" s="35"/>
      <c r="Y1017" s="35"/>
      <c r="Z1017" s="111">
        <v>6.86</v>
      </c>
      <c r="AA1017" s="111">
        <v>7.87</v>
      </c>
      <c r="AB1017" s="35"/>
      <c r="AC1017" s="35"/>
    </row>
    <row r="1018" spans="16:29" x14ac:dyDescent="0.3">
      <c r="P1018" s="35"/>
      <c r="Q1018" s="35"/>
      <c r="S1018" s="104">
        <v>25355</v>
      </c>
      <c r="T1018" s="105">
        <v>6</v>
      </c>
      <c r="U1018" s="37">
        <v>8.23</v>
      </c>
      <c r="V1018" s="281">
        <v>6.44</v>
      </c>
      <c r="W1018" s="105"/>
      <c r="X1018" s="35"/>
      <c r="Y1018" s="35"/>
      <c r="Z1018" s="111">
        <v>6.44</v>
      </c>
      <c r="AA1018" s="111">
        <v>7.13</v>
      </c>
      <c r="AB1018" s="35"/>
      <c r="AC1018" s="35"/>
    </row>
    <row r="1019" spans="16:29" x14ac:dyDescent="0.3">
      <c r="P1019" s="35"/>
      <c r="Q1019" s="35"/>
      <c r="S1019" s="104">
        <v>25385</v>
      </c>
      <c r="T1019" s="105">
        <v>6</v>
      </c>
      <c r="U1019" s="37">
        <v>8.5</v>
      </c>
      <c r="V1019" s="281">
        <v>7</v>
      </c>
      <c r="W1019" s="105"/>
      <c r="X1019" s="35"/>
      <c r="Y1019" s="35"/>
      <c r="Z1019" s="111">
        <v>6.39</v>
      </c>
      <c r="AA1019" s="111">
        <v>6.63</v>
      </c>
      <c r="AB1019" s="35"/>
      <c r="AC1019" s="35"/>
    </row>
    <row r="1020" spans="16:29" x14ac:dyDescent="0.3">
      <c r="P1020" s="35"/>
      <c r="Q1020" s="35"/>
      <c r="S1020" s="104">
        <v>25416</v>
      </c>
      <c r="T1020" s="105">
        <v>6</v>
      </c>
      <c r="U1020" s="37">
        <v>8.5</v>
      </c>
      <c r="V1020" s="281">
        <v>6.98</v>
      </c>
      <c r="W1020" s="105"/>
      <c r="X1020" s="35"/>
      <c r="Y1020" s="35"/>
      <c r="Z1020" s="111">
        <v>6.53</v>
      </c>
      <c r="AA1020" s="111">
        <v>6.51</v>
      </c>
      <c r="AB1020" s="35"/>
      <c r="AC1020" s="35"/>
    </row>
    <row r="1021" spans="16:29" x14ac:dyDescent="0.3">
      <c r="P1021" s="35"/>
      <c r="Q1021" s="35"/>
      <c r="S1021" s="104">
        <v>25447</v>
      </c>
      <c r="T1021" s="105">
        <v>6</v>
      </c>
      <c r="U1021" s="37">
        <v>8.5</v>
      </c>
      <c r="V1021" s="281">
        <v>7.09</v>
      </c>
      <c r="W1021" s="105"/>
      <c r="X1021" s="35"/>
      <c r="Y1021" s="35"/>
      <c r="Z1021" s="111">
        <v>6.94</v>
      </c>
      <c r="AA1021" s="111">
        <v>6.84</v>
      </c>
      <c r="AB1021" s="35"/>
      <c r="AC1021" s="35"/>
    </row>
    <row r="1022" spans="16:29" x14ac:dyDescent="0.3">
      <c r="P1022" s="35"/>
      <c r="Q1022" s="35"/>
      <c r="S1022" s="104">
        <v>25477</v>
      </c>
      <c r="T1022" s="105">
        <v>6</v>
      </c>
      <c r="U1022" s="37">
        <v>8.5</v>
      </c>
      <c r="V1022" s="281">
        <v>7</v>
      </c>
      <c r="W1022" s="105"/>
      <c r="X1022" s="35"/>
      <c r="Y1022" s="35"/>
      <c r="Z1022" s="111">
        <v>6.99</v>
      </c>
      <c r="AA1022" s="111">
        <v>6.68</v>
      </c>
      <c r="AB1022" s="35"/>
      <c r="AC1022" s="35"/>
    </row>
    <row r="1023" spans="16:29" x14ac:dyDescent="0.3">
      <c r="P1023" s="35"/>
      <c r="Q1023" s="35"/>
      <c r="S1023" s="104">
        <v>25508</v>
      </c>
      <c r="T1023" s="105">
        <v>6</v>
      </c>
      <c r="U1023" s="37">
        <v>8.5</v>
      </c>
      <c r="V1023" s="281">
        <v>7.24</v>
      </c>
      <c r="W1023" s="105"/>
      <c r="X1023" s="35"/>
      <c r="Y1023" s="35"/>
      <c r="Z1023" s="111">
        <v>6.57</v>
      </c>
      <c r="AA1023" s="111">
        <v>6.45</v>
      </c>
      <c r="AB1023" s="35"/>
      <c r="AC1023" s="35"/>
    </row>
    <row r="1024" spans="16:29" x14ac:dyDescent="0.3">
      <c r="P1024" s="35"/>
      <c r="Q1024" s="35"/>
      <c r="S1024" s="104">
        <v>25538</v>
      </c>
      <c r="T1024" s="105">
        <v>6</v>
      </c>
      <c r="U1024" s="37">
        <v>8.5</v>
      </c>
      <c r="V1024" s="281">
        <v>7.82</v>
      </c>
      <c r="W1024" s="105"/>
      <c r="X1024" s="35"/>
      <c r="Y1024" s="35"/>
      <c r="Z1024" s="111">
        <v>6.75</v>
      </c>
      <c r="AA1024" s="111">
        <v>6.41</v>
      </c>
      <c r="AB1024" s="35"/>
      <c r="AC1024" s="35"/>
    </row>
    <row r="1025" spans="16:29" x14ac:dyDescent="0.3">
      <c r="P1025" s="35"/>
      <c r="Q1025" s="35"/>
      <c r="S1025" s="104">
        <v>25569</v>
      </c>
      <c r="T1025" s="105">
        <v>6</v>
      </c>
      <c r="U1025" s="37">
        <v>8.5</v>
      </c>
      <c r="V1025" s="281">
        <v>7.87</v>
      </c>
      <c r="W1025" s="105"/>
      <c r="X1025" s="35"/>
      <c r="Y1025" s="35"/>
      <c r="Z1025" s="111">
        <v>6.63</v>
      </c>
      <c r="AA1025" s="111">
        <v>6.12</v>
      </c>
      <c r="AB1025" s="35"/>
      <c r="AC1025" s="35"/>
    </row>
    <row r="1026" spans="16:29" x14ac:dyDescent="0.3">
      <c r="P1026" s="35"/>
      <c r="Q1026" s="35"/>
      <c r="S1026" s="104">
        <v>25600</v>
      </c>
      <c r="T1026" s="105">
        <v>6</v>
      </c>
      <c r="U1026" s="37">
        <v>8.5</v>
      </c>
      <c r="V1026" s="281">
        <v>7.13</v>
      </c>
      <c r="W1026" s="105"/>
      <c r="X1026" s="35"/>
      <c r="Y1026" s="35"/>
      <c r="Z1026" s="111">
        <v>6.59</v>
      </c>
      <c r="AA1026" s="111">
        <v>5.91</v>
      </c>
      <c r="AB1026" s="35"/>
      <c r="AC1026" s="35"/>
    </row>
    <row r="1027" spans="16:29" x14ac:dyDescent="0.3">
      <c r="P1027" s="35"/>
      <c r="Q1027" s="35"/>
      <c r="S1027" s="104">
        <v>25628</v>
      </c>
      <c r="T1027" s="105">
        <v>6</v>
      </c>
      <c r="U1027" s="37">
        <v>8.39</v>
      </c>
      <c r="V1027" s="281">
        <v>6.63</v>
      </c>
      <c r="W1027" s="105"/>
      <c r="X1027" s="35"/>
      <c r="Y1027" s="35"/>
      <c r="Z1027" s="111">
        <v>6.24</v>
      </c>
      <c r="AA1027" s="111">
        <v>5.28</v>
      </c>
      <c r="AB1027" s="35"/>
      <c r="AC1027" s="35"/>
    </row>
    <row r="1028" spans="16:29" x14ac:dyDescent="0.3">
      <c r="P1028" s="35"/>
      <c r="Q1028" s="35"/>
      <c r="S1028" s="104">
        <v>25659</v>
      </c>
      <c r="T1028" s="105">
        <v>6</v>
      </c>
      <c r="U1028" s="37">
        <v>8</v>
      </c>
      <c r="V1028" s="281">
        <v>6.51</v>
      </c>
      <c r="W1028" s="105"/>
      <c r="X1028" s="35"/>
      <c r="Y1028" s="35"/>
      <c r="Z1028" s="111">
        <v>5.97</v>
      </c>
      <c r="AA1028" s="111">
        <v>4.87</v>
      </c>
      <c r="AB1028" s="35"/>
      <c r="AC1028" s="35"/>
    </row>
    <row r="1029" spans="16:29" x14ac:dyDescent="0.3">
      <c r="P1029" s="35"/>
      <c r="Q1029" s="35"/>
      <c r="S1029" s="104">
        <v>25689</v>
      </c>
      <c r="T1029" s="105">
        <v>6</v>
      </c>
      <c r="U1029" s="37">
        <v>8</v>
      </c>
      <c r="V1029" s="281">
        <v>6.84</v>
      </c>
      <c r="W1029" s="105"/>
      <c r="X1029" s="35"/>
      <c r="Y1029" s="35"/>
      <c r="Z1029" s="111">
        <v>5.91</v>
      </c>
      <c r="AA1029" s="111">
        <v>4.4400000000000004</v>
      </c>
      <c r="AB1029" s="35"/>
      <c r="AC1029" s="35"/>
    </row>
    <row r="1030" spans="16:29" x14ac:dyDescent="0.3">
      <c r="P1030" s="35"/>
      <c r="Q1030" s="35"/>
      <c r="S1030" s="104">
        <v>25720</v>
      </c>
      <c r="T1030" s="105">
        <v>6</v>
      </c>
      <c r="U1030" s="37">
        <v>8</v>
      </c>
      <c r="V1030" s="281">
        <v>6.68</v>
      </c>
      <c r="W1030" s="105"/>
      <c r="X1030" s="35"/>
      <c r="Y1030" s="35"/>
      <c r="Z1030" s="111">
        <v>5.84</v>
      </c>
      <c r="AA1030" s="111">
        <v>3.7</v>
      </c>
      <c r="AB1030" s="35"/>
      <c r="AC1030" s="35"/>
    </row>
    <row r="1031" spans="16:29" x14ac:dyDescent="0.3">
      <c r="P1031" s="35"/>
      <c r="Q1031" s="35"/>
      <c r="S1031" s="104">
        <v>25750</v>
      </c>
      <c r="T1031" s="105">
        <v>6</v>
      </c>
      <c r="U1031" s="37">
        <v>8</v>
      </c>
      <c r="V1031" s="281">
        <v>6.45</v>
      </c>
      <c r="W1031" s="105"/>
      <c r="X1031" s="35"/>
      <c r="Y1031" s="35"/>
      <c r="Z1031" s="111">
        <v>5.71</v>
      </c>
      <c r="AA1031" s="111">
        <v>3.38</v>
      </c>
      <c r="AB1031" s="35"/>
      <c r="AC1031" s="35"/>
    </row>
    <row r="1032" spans="16:29" x14ac:dyDescent="0.3">
      <c r="P1032" s="35"/>
      <c r="Q1032" s="35"/>
      <c r="S1032" s="104">
        <v>25781</v>
      </c>
      <c r="T1032" s="105">
        <v>6</v>
      </c>
      <c r="U1032" s="37">
        <v>8</v>
      </c>
      <c r="V1032" s="281">
        <v>6.41</v>
      </c>
      <c r="W1032" s="105"/>
      <c r="X1032" s="35"/>
      <c r="Y1032" s="35"/>
      <c r="Z1032" s="111">
        <v>5.75</v>
      </c>
      <c r="AA1032" s="111">
        <v>3.86</v>
      </c>
      <c r="AB1032" s="35"/>
      <c r="AC1032" s="35"/>
    </row>
    <row r="1033" spans="16:29" x14ac:dyDescent="0.3">
      <c r="P1033" s="35"/>
      <c r="Q1033" s="35"/>
      <c r="S1033" s="104">
        <v>25812</v>
      </c>
      <c r="T1033" s="105">
        <v>6</v>
      </c>
      <c r="U1033" s="37">
        <v>7.83</v>
      </c>
      <c r="V1033" s="281">
        <v>6.12</v>
      </c>
      <c r="W1033" s="105"/>
      <c r="X1033" s="35"/>
      <c r="Y1033" s="35"/>
      <c r="Z1033" s="111">
        <v>5.96</v>
      </c>
      <c r="AA1033" s="111">
        <v>4.1399999999999997</v>
      </c>
      <c r="AB1033" s="35"/>
      <c r="AC1033" s="35"/>
    </row>
    <row r="1034" spans="16:29" x14ac:dyDescent="0.3">
      <c r="P1034" s="35"/>
      <c r="Q1034" s="35"/>
      <c r="S1034" s="104">
        <v>25842</v>
      </c>
      <c r="T1034" s="105">
        <v>6</v>
      </c>
      <c r="U1034" s="37">
        <v>7.5</v>
      </c>
      <c r="V1034" s="281">
        <v>5.91</v>
      </c>
      <c r="W1034" s="105"/>
      <c r="X1034" s="35"/>
      <c r="Y1034" s="35"/>
      <c r="Z1034" s="111">
        <v>5.94</v>
      </c>
      <c r="AA1034" s="111">
        <v>4.75</v>
      </c>
      <c r="AB1034" s="35"/>
      <c r="AC1034" s="35"/>
    </row>
    <row r="1035" spans="16:29" x14ac:dyDescent="0.3">
      <c r="P1035" s="35"/>
      <c r="Q1035" s="35"/>
      <c r="S1035" s="104">
        <v>25873</v>
      </c>
      <c r="T1035" s="105">
        <v>5.85</v>
      </c>
      <c r="U1035" s="37">
        <v>7.28</v>
      </c>
      <c r="V1035" s="281">
        <v>5.28</v>
      </c>
      <c r="W1035" s="105"/>
      <c r="X1035" s="35"/>
      <c r="Y1035" s="35"/>
      <c r="Z1035" s="111">
        <v>5.91</v>
      </c>
      <c r="AA1035" s="111">
        <v>5.4</v>
      </c>
      <c r="AB1035" s="35"/>
      <c r="AC1035" s="35"/>
    </row>
    <row r="1036" spans="16:29" x14ac:dyDescent="0.3">
      <c r="P1036" s="35"/>
      <c r="Q1036" s="35"/>
      <c r="S1036" s="104">
        <v>25903</v>
      </c>
      <c r="T1036" s="105">
        <v>5.52</v>
      </c>
      <c r="U1036" s="37">
        <v>6.92</v>
      </c>
      <c r="V1036" s="281">
        <v>4.87</v>
      </c>
      <c r="W1036" s="105"/>
      <c r="X1036" s="35"/>
      <c r="Y1036" s="35"/>
      <c r="Z1036" s="111">
        <v>5.78</v>
      </c>
      <c r="AA1036" s="111">
        <v>4.9400000000000004</v>
      </c>
      <c r="AB1036" s="35"/>
      <c r="AC1036" s="35"/>
    </row>
    <row r="1037" spans="16:29" x14ac:dyDescent="0.3">
      <c r="P1037" s="35"/>
      <c r="Q1037" s="35"/>
      <c r="S1037" s="104">
        <v>25934</v>
      </c>
      <c r="T1037" s="105">
        <v>5.23</v>
      </c>
      <c r="U1037" s="37">
        <v>6.29</v>
      </c>
      <c r="V1037" s="281">
        <v>4.4400000000000004</v>
      </c>
      <c r="W1037" s="105"/>
      <c r="X1037" s="35"/>
      <c r="Y1037" s="35"/>
      <c r="Z1037" s="111">
        <v>5.56</v>
      </c>
      <c r="AA1037" s="111">
        <v>4.6900000000000004</v>
      </c>
      <c r="AB1037" s="35"/>
      <c r="AC1037" s="35"/>
    </row>
    <row r="1038" spans="16:29" x14ac:dyDescent="0.3">
      <c r="P1038" s="35"/>
      <c r="Q1038" s="35"/>
      <c r="S1038" s="104">
        <v>25965</v>
      </c>
      <c r="T1038" s="105">
        <v>4.91</v>
      </c>
      <c r="U1038" s="37">
        <v>5.88</v>
      </c>
      <c r="V1038" s="281">
        <v>3.7</v>
      </c>
      <c r="W1038" s="105"/>
      <c r="X1038" s="35"/>
      <c r="Y1038" s="35"/>
      <c r="Z1038" s="111">
        <v>5.46</v>
      </c>
      <c r="AA1038" s="111">
        <v>4.46</v>
      </c>
      <c r="AB1038" s="35"/>
      <c r="AC1038" s="35"/>
    </row>
    <row r="1039" spans="16:29" x14ac:dyDescent="0.3">
      <c r="P1039" s="35"/>
      <c r="Q1039" s="35"/>
      <c r="S1039" s="104">
        <v>25993</v>
      </c>
      <c r="T1039" s="105">
        <v>4.75</v>
      </c>
      <c r="U1039" s="37">
        <v>5.44</v>
      </c>
      <c r="V1039" s="281">
        <v>3.38</v>
      </c>
      <c r="W1039" s="105"/>
      <c r="X1039" s="35"/>
      <c r="Y1039" s="35"/>
      <c r="Z1039" s="111">
        <v>5.44</v>
      </c>
      <c r="AA1039" s="111">
        <v>4.22</v>
      </c>
      <c r="AB1039" s="35"/>
      <c r="AC1039" s="35"/>
    </row>
    <row r="1040" spans="16:29" x14ac:dyDescent="0.3">
      <c r="P1040" s="35"/>
      <c r="Q1040" s="35"/>
      <c r="S1040" s="104">
        <v>26024</v>
      </c>
      <c r="T1040" s="105">
        <v>4.75</v>
      </c>
      <c r="U1040" s="37">
        <v>5.28</v>
      </c>
      <c r="V1040" s="281">
        <v>3.86</v>
      </c>
      <c r="W1040" s="105"/>
      <c r="X1040" s="35"/>
      <c r="Y1040" s="35"/>
      <c r="Z1040" s="111">
        <v>5.62</v>
      </c>
      <c r="AA1040" s="111">
        <v>4.01</v>
      </c>
      <c r="AB1040" s="35"/>
      <c r="AC1040" s="35"/>
    </row>
    <row r="1041" spans="16:29" x14ac:dyDescent="0.3">
      <c r="P1041" s="35"/>
      <c r="Q1041" s="35"/>
      <c r="S1041" s="104">
        <v>26054</v>
      </c>
      <c r="T1041" s="105">
        <v>4.75</v>
      </c>
      <c r="U1041" s="37">
        <v>5.46</v>
      </c>
      <c r="V1041" s="281">
        <v>4.1399999999999997</v>
      </c>
      <c r="W1041" s="105"/>
      <c r="X1041" s="35"/>
      <c r="Y1041" s="35"/>
      <c r="Z1041" s="111">
        <v>5.62</v>
      </c>
      <c r="AA1041" s="111">
        <v>3.38</v>
      </c>
      <c r="AB1041" s="35"/>
      <c r="AC1041" s="35"/>
    </row>
    <row r="1042" spans="16:29" x14ac:dyDescent="0.3">
      <c r="P1042" s="35"/>
      <c r="Q1042" s="35"/>
      <c r="S1042" s="104">
        <v>26085</v>
      </c>
      <c r="T1042" s="105">
        <v>4.75</v>
      </c>
      <c r="U1042" s="37">
        <v>5.5</v>
      </c>
      <c r="V1042" s="281">
        <v>4.75</v>
      </c>
      <c r="W1042" s="105"/>
      <c r="X1042" s="35"/>
      <c r="Y1042" s="35"/>
      <c r="Z1042" s="111">
        <v>5.67</v>
      </c>
      <c r="AA1042" s="111">
        <v>3.2</v>
      </c>
      <c r="AB1042" s="35"/>
      <c r="AC1042" s="35"/>
    </row>
    <row r="1043" spans="16:29" x14ac:dyDescent="0.3">
      <c r="P1043" s="35"/>
      <c r="Q1043" s="35"/>
      <c r="S1043" s="104">
        <v>26115</v>
      </c>
      <c r="T1043" s="105">
        <v>4.88</v>
      </c>
      <c r="U1043" s="37">
        <v>5.91</v>
      </c>
      <c r="V1043" s="281">
        <v>5.4</v>
      </c>
      <c r="W1043" s="105"/>
      <c r="X1043" s="35"/>
      <c r="Y1043" s="35"/>
      <c r="Z1043" s="111">
        <v>5.66</v>
      </c>
      <c r="AA1043" s="111">
        <v>3.73</v>
      </c>
      <c r="AB1043" s="35"/>
      <c r="AC1043" s="35"/>
    </row>
    <row r="1044" spans="16:29" x14ac:dyDescent="0.3">
      <c r="P1044" s="35"/>
      <c r="Q1044" s="35"/>
      <c r="S1044" s="104">
        <v>26146</v>
      </c>
      <c r="T1044" s="105">
        <v>5</v>
      </c>
      <c r="U1044" s="37">
        <v>6</v>
      </c>
      <c r="V1044" s="281">
        <v>4.9400000000000004</v>
      </c>
      <c r="W1044" s="105"/>
      <c r="X1044" s="35"/>
      <c r="Y1044" s="35"/>
      <c r="Z1044" s="111">
        <v>5.74</v>
      </c>
      <c r="AA1044" s="111">
        <v>3.71</v>
      </c>
      <c r="AB1044" s="35"/>
      <c r="AC1044" s="35"/>
    </row>
    <row r="1045" spans="16:29" x14ac:dyDescent="0.3">
      <c r="P1045" s="35"/>
      <c r="Q1045" s="35"/>
      <c r="S1045" s="104">
        <v>26177</v>
      </c>
      <c r="T1045" s="105">
        <v>5</v>
      </c>
      <c r="U1045" s="37">
        <v>6</v>
      </c>
      <c r="V1045" s="281">
        <v>4.6900000000000004</v>
      </c>
      <c r="W1045" s="105"/>
      <c r="X1045" s="35"/>
      <c r="Y1045" s="35"/>
      <c r="Z1045" s="111">
        <v>5.64</v>
      </c>
      <c r="AA1045" s="111">
        <v>3.69</v>
      </c>
      <c r="AB1045" s="35"/>
      <c r="AC1045" s="35"/>
    </row>
    <row r="1046" spans="16:29" x14ac:dyDescent="0.3">
      <c r="P1046" s="35"/>
      <c r="Q1046" s="35"/>
      <c r="S1046" s="104">
        <v>26207</v>
      </c>
      <c r="T1046" s="105">
        <v>5</v>
      </c>
      <c r="U1046" s="37">
        <v>5.9</v>
      </c>
      <c r="V1046" s="281">
        <v>4.46</v>
      </c>
      <c r="W1046" s="105"/>
      <c r="X1046" s="35"/>
      <c r="Y1046" s="35"/>
      <c r="Z1046" s="111">
        <v>5.59</v>
      </c>
      <c r="AA1046" s="111">
        <v>3.91</v>
      </c>
      <c r="AB1046" s="35"/>
      <c r="AC1046" s="35"/>
    </row>
    <row r="1047" spans="16:29" x14ac:dyDescent="0.3">
      <c r="P1047" s="35"/>
      <c r="Q1047" s="35"/>
      <c r="S1047" s="104">
        <v>26238</v>
      </c>
      <c r="T1047" s="105">
        <v>4.9000000000000004</v>
      </c>
      <c r="U1047" s="37">
        <v>5.53</v>
      </c>
      <c r="V1047" s="281">
        <v>4.22</v>
      </c>
      <c r="W1047" s="105"/>
      <c r="X1047" s="35"/>
      <c r="Y1047" s="35"/>
      <c r="Z1047" s="111">
        <v>5.57</v>
      </c>
      <c r="AA1047" s="111">
        <v>3.98</v>
      </c>
      <c r="AB1047" s="35"/>
      <c r="AC1047" s="35"/>
    </row>
    <row r="1048" spans="16:29" x14ac:dyDescent="0.3">
      <c r="P1048" s="35"/>
      <c r="Q1048" s="35"/>
      <c r="S1048" s="104">
        <v>26268</v>
      </c>
      <c r="T1048" s="105">
        <v>4.63</v>
      </c>
      <c r="U1048" s="37">
        <v>5.49</v>
      </c>
      <c r="V1048" s="281">
        <v>4.01</v>
      </c>
      <c r="W1048" s="105"/>
      <c r="X1048" s="35"/>
      <c r="Y1048" s="35"/>
      <c r="Z1048" s="111">
        <v>5.54</v>
      </c>
      <c r="AA1048" s="111">
        <v>4.0199999999999996</v>
      </c>
      <c r="AB1048" s="35"/>
      <c r="AC1048" s="35"/>
    </row>
    <row r="1049" spans="16:29" x14ac:dyDescent="0.3">
      <c r="P1049" s="35"/>
      <c r="Q1049" s="35"/>
      <c r="S1049" s="104">
        <v>26299</v>
      </c>
      <c r="T1049" s="105">
        <v>4.5</v>
      </c>
      <c r="U1049" s="37">
        <v>5.18</v>
      </c>
      <c r="V1049" s="281">
        <v>3.38</v>
      </c>
      <c r="W1049" s="105"/>
      <c r="X1049" s="35"/>
      <c r="Y1049" s="35"/>
      <c r="Z1049" s="111">
        <v>5.7</v>
      </c>
      <c r="AA1049" s="111">
        <v>4.66</v>
      </c>
      <c r="AB1049" s="35"/>
      <c r="AC1049" s="35"/>
    </row>
    <row r="1050" spans="16:29" x14ac:dyDescent="0.3">
      <c r="P1050" s="35"/>
      <c r="Q1050" s="35"/>
      <c r="S1050" s="104">
        <v>26330</v>
      </c>
      <c r="T1050" s="105">
        <v>4.5</v>
      </c>
      <c r="U1050" s="37">
        <v>4.75</v>
      </c>
      <c r="V1050" s="281">
        <v>3.2</v>
      </c>
      <c r="W1050" s="105"/>
      <c r="X1050" s="35"/>
      <c r="Y1050" s="35"/>
      <c r="Z1050" s="111">
        <v>5.69</v>
      </c>
      <c r="AA1050" s="111">
        <v>4.74</v>
      </c>
      <c r="AB1050" s="35"/>
      <c r="AC1050" s="35"/>
    </row>
    <row r="1051" spans="16:29" x14ac:dyDescent="0.3">
      <c r="P1051" s="35"/>
      <c r="Q1051" s="35"/>
      <c r="S1051" s="104">
        <v>26359</v>
      </c>
      <c r="T1051" s="105">
        <v>4.5</v>
      </c>
      <c r="U1051" s="37">
        <v>4.75</v>
      </c>
      <c r="V1051" s="281">
        <v>3.73</v>
      </c>
      <c r="W1051" s="105"/>
      <c r="X1051" s="35"/>
      <c r="Y1051" s="35"/>
      <c r="Z1051" s="111">
        <v>5.5</v>
      </c>
      <c r="AA1051" s="111">
        <v>4.78</v>
      </c>
      <c r="AB1051" s="35"/>
      <c r="AC1051" s="35"/>
    </row>
    <row r="1052" spans="16:29" x14ac:dyDescent="0.3">
      <c r="P1052" s="35"/>
      <c r="Q1052" s="35"/>
      <c r="S1052" s="104">
        <v>26390</v>
      </c>
      <c r="T1052" s="105">
        <v>4.5</v>
      </c>
      <c r="U1052" s="37">
        <v>4.97</v>
      </c>
      <c r="V1052" s="281">
        <v>3.71</v>
      </c>
      <c r="W1052" s="105"/>
      <c r="X1052" s="35"/>
      <c r="Y1052" s="35"/>
      <c r="Z1052" s="111">
        <v>5.63</v>
      </c>
      <c r="AA1052" s="111">
        <v>5.07</v>
      </c>
      <c r="AB1052" s="35"/>
      <c r="AC1052" s="35"/>
    </row>
    <row r="1053" spans="16:29" x14ac:dyDescent="0.3">
      <c r="P1053" s="35"/>
      <c r="Q1053" s="35"/>
      <c r="S1053" s="104">
        <v>26420</v>
      </c>
      <c r="T1053" s="105">
        <v>4.5</v>
      </c>
      <c r="U1053" s="37">
        <v>5</v>
      </c>
      <c r="V1053" s="281">
        <v>3.69</v>
      </c>
      <c r="W1053" s="105"/>
      <c r="X1053" s="35"/>
      <c r="Y1053" s="35"/>
      <c r="Z1053" s="111">
        <v>5.94</v>
      </c>
      <c r="AA1053" s="111">
        <v>5.41</v>
      </c>
      <c r="AB1053" s="35"/>
      <c r="AC1053" s="35"/>
    </row>
    <row r="1054" spans="16:29" x14ac:dyDescent="0.3">
      <c r="P1054" s="35"/>
      <c r="Q1054" s="35"/>
      <c r="S1054" s="104">
        <v>26451</v>
      </c>
      <c r="T1054" s="105">
        <v>4.5</v>
      </c>
      <c r="U1054" s="37">
        <v>5.04</v>
      </c>
      <c r="V1054" s="281">
        <v>3.91</v>
      </c>
      <c r="W1054" s="105"/>
      <c r="X1054" s="35"/>
      <c r="Y1054" s="35"/>
      <c r="Z1054" s="111">
        <v>6.14</v>
      </c>
      <c r="AA1054" s="111">
        <v>5.6</v>
      </c>
      <c r="AB1054" s="35"/>
      <c r="AC1054" s="35"/>
    </row>
    <row r="1055" spans="16:29" x14ac:dyDescent="0.3">
      <c r="P1055" s="35"/>
      <c r="Q1055" s="35"/>
      <c r="S1055" s="104">
        <v>26481</v>
      </c>
      <c r="T1055" s="105">
        <v>4.5</v>
      </c>
      <c r="U1055" s="37">
        <v>5.25</v>
      </c>
      <c r="V1055" s="281">
        <v>3.98</v>
      </c>
      <c r="W1055" s="105"/>
      <c r="X1055" s="35"/>
      <c r="Y1055" s="35"/>
      <c r="Z1055" s="111">
        <v>6.2</v>
      </c>
      <c r="AA1055" s="111">
        <v>6.09</v>
      </c>
      <c r="AB1055" s="35"/>
      <c r="AC1055" s="35"/>
    </row>
    <row r="1056" spans="16:29" x14ac:dyDescent="0.3">
      <c r="P1056" s="35"/>
      <c r="Q1056" s="35"/>
      <c r="S1056" s="104">
        <v>26512</v>
      </c>
      <c r="T1056" s="105">
        <v>4.5</v>
      </c>
      <c r="U1056" s="37">
        <v>5.27</v>
      </c>
      <c r="V1056" s="281">
        <v>4.0199999999999996</v>
      </c>
      <c r="W1056" s="105"/>
      <c r="X1056" s="35"/>
      <c r="Y1056" s="35"/>
      <c r="Z1056" s="111">
        <v>6.11</v>
      </c>
      <c r="AA1056" s="111">
        <v>6.26</v>
      </c>
      <c r="AB1056" s="35"/>
      <c r="AC1056" s="35"/>
    </row>
    <row r="1057" spans="16:29" x14ac:dyDescent="0.3">
      <c r="P1057" s="35"/>
      <c r="Q1057" s="35"/>
      <c r="S1057" s="104">
        <v>26543</v>
      </c>
      <c r="T1057" s="105">
        <v>4.5</v>
      </c>
      <c r="U1057" s="37">
        <v>5.5</v>
      </c>
      <c r="V1057" s="281">
        <v>4.66</v>
      </c>
      <c r="W1057" s="105"/>
      <c r="X1057" s="35"/>
      <c r="Y1057" s="35"/>
      <c r="Z1057" s="111">
        <v>6.22</v>
      </c>
      <c r="AA1057" s="111">
        <v>6.36</v>
      </c>
      <c r="AB1057" s="35"/>
      <c r="AC1057" s="35"/>
    </row>
    <row r="1058" spans="16:29" x14ac:dyDescent="0.3">
      <c r="P1058" s="35"/>
      <c r="Q1058" s="35"/>
      <c r="S1058" s="104">
        <v>26573</v>
      </c>
      <c r="T1058" s="105">
        <v>4.5</v>
      </c>
      <c r="U1058" s="37">
        <v>5.73</v>
      </c>
      <c r="V1058" s="281">
        <v>4.74</v>
      </c>
      <c r="W1058" s="105"/>
      <c r="X1058" s="35"/>
      <c r="Y1058" s="35"/>
      <c r="Z1058" s="111">
        <v>6.32</v>
      </c>
      <c r="AA1058" s="111">
        <v>7.19</v>
      </c>
      <c r="AB1058" s="35"/>
      <c r="AC1058" s="35"/>
    </row>
    <row r="1059" spans="16:29" x14ac:dyDescent="0.3">
      <c r="P1059" s="35"/>
      <c r="Q1059" s="35"/>
      <c r="S1059" s="104">
        <v>26604</v>
      </c>
      <c r="T1059" s="105">
        <v>4.5</v>
      </c>
      <c r="U1059" s="37">
        <v>5.75</v>
      </c>
      <c r="V1059" s="281">
        <v>4.78</v>
      </c>
      <c r="W1059" s="105"/>
      <c r="X1059" s="35"/>
      <c r="Y1059" s="35"/>
      <c r="Z1059" s="111">
        <v>6.53</v>
      </c>
      <c r="AA1059" s="111">
        <v>8.01</v>
      </c>
      <c r="AB1059" s="35"/>
      <c r="AC1059" s="35"/>
    </row>
    <row r="1060" spans="16:29" x14ac:dyDescent="0.3">
      <c r="P1060" s="35"/>
      <c r="Q1060" s="35"/>
      <c r="S1060" s="104">
        <v>26634</v>
      </c>
      <c r="T1060" s="105">
        <v>4.5</v>
      </c>
      <c r="U1060" s="37">
        <v>5.79</v>
      </c>
      <c r="V1060" s="281">
        <v>5.07</v>
      </c>
      <c r="W1060" s="105"/>
      <c r="X1060" s="35"/>
      <c r="Y1060" s="35"/>
      <c r="Z1060" s="111">
        <v>6.81</v>
      </c>
      <c r="AA1060" s="111">
        <v>8.67</v>
      </c>
      <c r="AB1060" s="35"/>
      <c r="AC1060" s="35"/>
    </row>
    <row r="1061" spans="16:29" x14ac:dyDescent="0.3">
      <c r="P1061" s="35"/>
      <c r="Q1061" s="35"/>
      <c r="S1061" s="104">
        <v>26665</v>
      </c>
      <c r="T1061" s="105">
        <v>4.7699999999999996</v>
      </c>
      <c r="U1061" s="37">
        <v>6</v>
      </c>
      <c r="V1061" s="281">
        <v>5.41</v>
      </c>
      <c r="W1061" s="105"/>
      <c r="X1061" s="35"/>
      <c r="Y1061" s="35"/>
      <c r="Z1061" s="111">
        <v>6.42</v>
      </c>
      <c r="AA1061" s="111">
        <v>8.2899999999999991</v>
      </c>
      <c r="AB1061" s="35"/>
      <c r="AC1061" s="35"/>
    </row>
    <row r="1062" spans="16:29" x14ac:dyDescent="0.3">
      <c r="P1062" s="35"/>
      <c r="Q1062" s="35"/>
      <c r="S1062" s="104">
        <v>26696</v>
      </c>
      <c r="T1062" s="105">
        <v>5.05</v>
      </c>
      <c r="U1062" s="37">
        <v>6.02</v>
      </c>
      <c r="V1062" s="281">
        <v>5.6</v>
      </c>
      <c r="W1062" s="105"/>
      <c r="X1062" s="35"/>
      <c r="Y1062" s="35"/>
      <c r="Z1062" s="111">
        <v>6.26</v>
      </c>
      <c r="AA1062" s="111">
        <v>7.22</v>
      </c>
      <c r="AB1062" s="35"/>
      <c r="AC1062" s="35"/>
    </row>
    <row r="1063" spans="16:29" x14ac:dyDescent="0.3">
      <c r="P1063" s="35"/>
      <c r="Q1063" s="35"/>
      <c r="S1063" s="104">
        <v>26724</v>
      </c>
      <c r="T1063" s="105">
        <v>5.5</v>
      </c>
      <c r="U1063" s="37">
        <v>6.3</v>
      </c>
      <c r="V1063" s="281">
        <v>6.09</v>
      </c>
      <c r="W1063" s="105"/>
      <c r="X1063" s="35"/>
      <c r="Y1063" s="35"/>
      <c r="Z1063" s="111">
        <v>6.31</v>
      </c>
      <c r="AA1063" s="111">
        <v>7.83</v>
      </c>
      <c r="AB1063" s="35"/>
      <c r="AC1063" s="35"/>
    </row>
    <row r="1064" spans="16:29" x14ac:dyDescent="0.3">
      <c r="P1064" s="35"/>
      <c r="Q1064" s="35"/>
      <c r="S1064" s="104">
        <v>26755</v>
      </c>
      <c r="T1064" s="105">
        <v>5.5</v>
      </c>
      <c r="U1064" s="37">
        <v>6.61</v>
      </c>
      <c r="V1064" s="281">
        <v>6.26</v>
      </c>
      <c r="W1064" s="105"/>
      <c r="X1064" s="35"/>
      <c r="Y1064" s="35"/>
      <c r="Z1064" s="111">
        <v>6.35</v>
      </c>
      <c r="AA1064" s="111">
        <v>7.45</v>
      </c>
      <c r="AB1064" s="35"/>
      <c r="AC1064" s="35"/>
    </row>
    <row r="1065" spans="16:29" x14ac:dyDescent="0.3">
      <c r="P1065" s="35"/>
      <c r="Q1065" s="35"/>
      <c r="S1065" s="104">
        <v>26785</v>
      </c>
      <c r="T1065" s="105">
        <v>5.9</v>
      </c>
      <c r="U1065" s="37">
        <v>7.01</v>
      </c>
      <c r="V1065" s="281">
        <v>6.36</v>
      </c>
      <c r="W1065" s="105"/>
      <c r="X1065" s="35"/>
      <c r="Y1065" s="35"/>
      <c r="Z1065" s="111">
        <v>6.56</v>
      </c>
      <c r="AA1065" s="111">
        <v>7.77</v>
      </c>
      <c r="AB1065" s="35"/>
      <c r="AC1065" s="35"/>
    </row>
    <row r="1066" spans="16:29" x14ac:dyDescent="0.3">
      <c r="P1066" s="35"/>
      <c r="Q1066" s="35"/>
      <c r="S1066" s="104">
        <v>26816</v>
      </c>
      <c r="T1066" s="105">
        <v>6.33</v>
      </c>
      <c r="U1066" s="37">
        <v>7.49</v>
      </c>
      <c r="V1066" s="281">
        <v>7.19</v>
      </c>
      <c r="W1066" s="105"/>
      <c r="X1066" s="35"/>
      <c r="Y1066" s="35"/>
      <c r="Z1066" s="111">
        <v>6.54</v>
      </c>
      <c r="AA1066" s="111">
        <v>7.12</v>
      </c>
      <c r="AB1066" s="35"/>
      <c r="AC1066" s="35"/>
    </row>
    <row r="1067" spans="16:29" x14ac:dyDescent="0.3">
      <c r="P1067" s="35"/>
      <c r="Q1067" s="35"/>
      <c r="S1067" s="104">
        <v>26846</v>
      </c>
      <c r="T1067" s="105">
        <v>6.98</v>
      </c>
      <c r="U1067" s="37">
        <v>8.3000000000000007</v>
      </c>
      <c r="V1067" s="281">
        <v>8.01</v>
      </c>
      <c r="W1067" s="105"/>
      <c r="X1067" s="35"/>
      <c r="Y1067" s="35"/>
      <c r="Z1067" s="111">
        <v>6.81</v>
      </c>
      <c r="AA1067" s="111">
        <v>7.96</v>
      </c>
      <c r="AB1067" s="35"/>
      <c r="AC1067" s="35"/>
    </row>
    <row r="1068" spans="16:29" x14ac:dyDescent="0.3">
      <c r="P1068" s="35"/>
      <c r="Q1068" s="35"/>
      <c r="S1068" s="104">
        <v>26877</v>
      </c>
      <c r="T1068" s="105">
        <v>7.29</v>
      </c>
      <c r="U1068" s="37">
        <v>9.23</v>
      </c>
      <c r="V1068" s="281">
        <v>8.67</v>
      </c>
      <c r="W1068" s="105"/>
      <c r="X1068" s="35"/>
      <c r="Y1068" s="35"/>
      <c r="Z1068" s="111">
        <v>7.04</v>
      </c>
      <c r="AA1068" s="111">
        <v>8.33</v>
      </c>
      <c r="AB1068" s="35"/>
      <c r="AC1068" s="35"/>
    </row>
    <row r="1069" spans="16:29" x14ac:dyDescent="0.3">
      <c r="P1069" s="35"/>
      <c r="Q1069" s="35"/>
      <c r="S1069" s="104">
        <v>26908</v>
      </c>
      <c r="T1069" s="105">
        <v>7.5</v>
      </c>
      <c r="U1069" s="37">
        <v>9.86</v>
      </c>
      <c r="V1069" s="281">
        <v>8.2899999999999991</v>
      </c>
      <c r="W1069" s="105"/>
      <c r="X1069" s="35"/>
      <c r="Y1069" s="35"/>
      <c r="Z1069" s="111">
        <v>7.07</v>
      </c>
      <c r="AA1069" s="111">
        <v>8.23</v>
      </c>
      <c r="AB1069" s="35"/>
      <c r="AC1069" s="35"/>
    </row>
    <row r="1070" spans="16:29" x14ac:dyDescent="0.3">
      <c r="P1070" s="35"/>
      <c r="Q1070" s="35"/>
      <c r="S1070" s="104">
        <v>26938</v>
      </c>
      <c r="T1070" s="105">
        <v>7.5</v>
      </c>
      <c r="U1070" s="37">
        <v>9.94</v>
      </c>
      <c r="V1070" s="281">
        <v>7.22</v>
      </c>
      <c r="W1070" s="105"/>
      <c r="X1070" s="35"/>
      <c r="Y1070" s="35"/>
      <c r="Z1070" s="111">
        <v>7.03</v>
      </c>
      <c r="AA1070" s="111">
        <v>7.9</v>
      </c>
      <c r="AB1070" s="35"/>
      <c r="AC1070" s="35"/>
    </row>
    <row r="1071" spans="16:29" x14ac:dyDescent="0.3">
      <c r="P1071" s="35"/>
      <c r="Q1071" s="35"/>
      <c r="S1071" s="104">
        <v>26969</v>
      </c>
      <c r="T1071" s="105">
        <v>7.5</v>
      </c>
      <c r="U1071" s="37">
        <v>9.75</v>
      </c>
      <c r="V1071" s="281">
        <v>7.83</v>
      </c>
      <c r="W1071" s="105"/>
      <c r="X1071" s="35"/>
      <c r="Y1071" s="35"/>
      <c r="Z1071" s="111">
        <v>7.18</v>
      </c>
      <c r="AA1071" s="111">
        <v>7.55</v>
      </c>
      <c r="AB1071" s="35"/>
      <c r="AC1071" s="35"/>
    </row>
    <row r="1072" spans="16:29" x14ac:dyDescent="0.3">
      <c r="P1072" s="35"/>
      <c r="Q1072" s="35"/>
      <c r="S1072" s="104">
        <v>26999</v>
      </c>
      <c r="T1072" s="105">
        <v>7.5</v>
      </c>
      <c r="U1072" s="37">
        <v>9.75</v>
      </c>
      <c r="V1072" s="281">
        <v>7.45</v>
      </c>
      <c r="W1072" s="105"/>
      <c r="X1072" s="35"/>
      <c r="Y1072" s="35"/>
      <c r="Z1072" s="111">
        <v>7.33</v>
      </c>
      <c r="AA1072" s="111">
        <v>8.9600000000000009</v>
      </c>
      <c r="AB1072" s="35"/>
      <c r="AC1072" s="35"/>
    </row>
    <row r="1073" spans="16:29" x14ac:dyDescent="0.3">
      <c r="P1073" s="35"/>
      <c r="Q1073" s="35"/>
      <c r="S1073" s="104">
        <v>27030</v>
      </c>
      <c r="T1073" s="105">
        <v>7.5</v>
      </c>
      <c r="U1073" s="37">
        <v>9.73</v>
      </c>
      <c r="V1073" s="281">
        <v>7.77</v>
      </c>
      <c r="W1073" s="105"/>
      <c r="X1073" s="35"/>
      <c r="Y1073" s="35"/>
      <c r="Z1073" s="111">
        <v>7.3</v>
      </c>
      <c r="AA1073" s="111">
        <v>8.06</v>
      </c>
      <c r="AB1073" s="35"/>
      <c r="AC1073" s="35"/>
    </row>
    <row r="1074" spans="16:29" x14ac:dyDescent="0.3">
      <c r="P1074" s="35"/>
      <c r="Q1074" s="35"/>
      <c r="S1074" s="104">
        <v>27061</v>
      </c>
      <c r="T1074" s="105">
        <v>7.5</v>
      </c>
      <c r="U1074" s="37">
        <v>9.2100000000000009</v>
      </c>
      <c r="V1074" s="281">
        <v>7.12</v>
      </c>
      <c r="W1074" s="105"/>
      <c r="X1074" s="35"/>
      <c r="Y1074" s="35"/>
      <c r="Z1074" s="111">
        <v>7.22</v>
      </c>
      <c r="AA1074" s="111">
        <v>7.46</v>
      </c>
      <c r="AB1074" s="35"/>
      <c r="AC1074" s="35"/>
    </row>
    <row r="1075" spans="16:29" x14ac:dyDescent="0.3">
      <c r="P1075" s="35"/>
      <c r="Q1075" s="35"/>
      <c r="S1075" s="104">
        <v>27089</v>
      </c>
      <c r="T1075" s="105">
        <v>7.5</v>
      </c>
      <c r="U1075" s="37">
        <v>8.85</v>
      </c>
      <c r="V1075" s="281">
        <v>7.96</v>
      </c>
      <c r="W1075" s="105"/>
      <c r="X1075" s="35"/>
      <c r="Y1075" s="35"/>
      <c r="Z1075" s="111">
        <v>6.93</v>
      </c>
      <c r="AA1075" s="111">
        <v>7.47</v>
      </c>
      <c r="AB1075" s="35"/>
      <c r="AC1075" s="35"/>
    </row>
    <row r="1076" spans="16:29" x14ac:dyDescent="0.3">
      <c r="P1076" s="35"/>
      <c r="Q1076" s="35"/>
      <c r="S1076" s="104">
        <v>27120</v>
      </c>
      <c r="T1076" s="105">
        <v>7.6</v>
      </c>
      <c r="U1076" s="37">
        <v>10.02</v>
      </c>
      <c r="V1076" s="281">
        <v>8.33</v>
      </c>
      <c r="W1076" s="105"/>
      <c r="X1076" s="35"/>
      <c r="Y1076" s="35"/>
      <c r="Z1076" s="111">
        <v>6.78</v>
      </c>
      <c r="AA1076" s="111">
        <v>7.15</v>
      </c>
      <c r="AB1076" s="35"/>
      <c r="AC1076" s="35"/>
    </row>
    <row r="1077" spans="16:29" x14ac:dyDescent="0.3">
      <c r="P1077" s="35"/>
      <c r="Q1077" s="35"/>
      <c r="S1077" s="104">
        <v>27150</v>
      </c>
      <c r="T1077" s="105">
        <v>8</v>
      </c>
      <c r="U1077" s="37">
        <v>11.25</v>
      </c>
      <c r="V1077" s="281">
        <v>8.23</v>
      </c>
      <c r="W1077" s="105"/>
      <c r="X1077" s="35"/>
      <c r="Y1077" s="35"/>
      <c r="Z1077" s="111">
        <v>6.68</v>
      </c>
      <c r="AA1077" s="111">
        <v>6.26</v>
      </c>
      <c r="AB1077" s="35"/>
      <c r="AC1077" s="35"/>
    </row>
    <row r="1078" spans="16:29" x14ac:dyDescent="0.3">
      <c r="P1078" s="35"/>
      <c r="Q1078" s="35"/>
      <c r="S1078" s="104">
        <v>27181</v>
      </c>
      <c r="T1078" s="105">
        <v>8</v>
      </c>
      <c r="U1078" s="37">
        <v>11.54</v>
      </c>
      <c r="V1078" s="281">
        <v>7.9</v>
      </c>
      <c r="W1078" s="105"/>
      <c r="X1078" s="35"/>
      <c r="Y1078" s="35"/>
      <c r="Z1078" s="111">
        <v>6.61</v>
      </c>
      <c r="AA1078" s="111">
        <v>5.5</v>
      </c>
      <c r="AB1078" s="35"/>
      <c r="AC1078" s="35"/>
    </row>
    <row r="1079" spans="16:29" x14ac:dyDescent="0.3">
      <c r="P1079" s="35"/>
      <c r="Q1079" s="35"/>
      <c r="S1079" s="104">
        <v>27211</v>
      </c>
      <c r="T1079" s="105">
        <v>8</v>
      </c>
      <c r="U1079" s="37">
        <v>11.97</v>
      </c>
      <c r="V1079" s="281">
        <v>7.55</v>
      </c>
      <c r="W1079" s="105"/>
      <c r="X1079" s="35"/>
      <c r="Y1079" s="35"/>
      <c r="Z1079" s="111">
        <v>6.73</v>
      </c>
      <c r="AA1079" s="111">
        <v>5.49</v>
      </c>
      <c r="AB1079" s="35"/>
      <c r="AC1079" s="35"/>
    </row>
    <row r="1080" spans="16:29" x14ac:dyDescent="0.3">
      <c r="P1080" s="35"/>
      <c r="Q1080" s="35"/>
      <c r="S1080" s="104">
        <v>27242</v>
      </c>
      <c r="T1080" s="105">
        <v>8</v>
      </c>
      <c r="U1080" s="37">
        <v>12</v>
      </c>
      <c r="V1080" s="281">
        <v>8.9600000000000009</v>
      </c>
      <c r="W1080" s="105"/>
      <c r="X1080" s="35"/>
      <c r="Y1080" s="35"/>
      <c r="Z1080" s="111">
        <v>7.03</v>
      </c>
      <c r="AA1080" s="111">
        <v>5.61</v>
      </c>
      <c r="AB1080" s="35"/>
      <c r="AC1080" s="35"/>
    </row>
    <row r="1081" spans="16:29" x14ac:dyDescent="0.3">
      <c r="P1081" s="35"/>
      <c r="Q1081" s="35"/>
      <c r="S1081" s="104">
        <v>27273</v>
      </c>
      <c r="T1081" s="105">
        <v>8</v>
      </c>
      <c r="U1081" s="37">
        <v>12</v>
      </c>
      <c r="V1081" s="281">
        <v>8.06</v>
      </c>
      <c r="W1081" s="105"/>
      <c r="X1081" s="35"/>
      <c r="Y1081" s="35"/>
      <c r="Z1081" s="111">
        <v>6.99</v>
      </c>
      <c r="AA1081" s="111">
        <v>5.23</v>
      </c>
      <c r="AB1081" s="35"/>
      <c r="AC1081" s="35"/>
    </row>
    <row r="1082" spans="16:29" x14ac:dyDescent="0.3">
      <c r="P1082" s="35"/>
      <c r="Q1082" s="35"/>
      <c r="S1082" s="104">
        <v>27303</v>
      </c>
      <c r="T1082" s="105">
        <v>8</v>
      </c>
      <c r="U1082" s="37">
        <v>11.68</v>
      </c>
      <c r="V1082" s="281">
        <v>7.46</v>
      </c>
      <c r="W1082" s="105"/>
      <c r="X1082" s="35"/>
      <c r="Y1082" s="35"/>
      <c r="Z1082" s="111">
        <v>6.86</v>
      </c>
      <c r="AA1082" s="111">
        <v>5.34</v>
      </c>
      <c r="AB1082" s="35"/>
      <c r="AC1082" s="35"/>
    </row>
    <row r="1083" spans="16:29" x14ac:dyDescent="0.3">
      <c r="P1083" s="35"/>
      <c r="Q1083" s="35"/>
      <c r="S1083" s="104">
        <v>27334</v>
      </c>
      <c r="T1083" s="105">
        <v>8</v>
      </c>
      <c r="U1083" s="37">
        <v>10.83</v>
      </c>
      <c r="V1083" s="281">
        <v>7.47</v>
      </c>
      <c r="W1083" s="105"/>
      <c r="X1083" s="35"/>
      <c r="Y1083" s="35"/>
      <c r="Z1083" s="111">
        <v>6.89</v>
      </c>
      <c r="AA1083" s="111">
        <v>6.13</v>
      </c>
      <c r="AB1083" s="35"/>
      <c r="AC1083" s="35"/>
    </row>
    <row r="1084" spans="16:29" x14ac:dyDescent="0.3">
      <c r="P1084" s="35"/>
      <c r="Q1084" s="35"/>
      <c r="S1084" s="104">
        <v>27364</v>
      </c>
      <c r="T1084" s="105">
        <v>7.81</v>
      </c>
      <c r="U1084" s="37">
        <v>10.5</v>
      </c>
      <c r="V1084" s="281">
        <v>7.15</v>
      </c>
      <c r="W1084" s="105"/>
      <c r="X1084" s="35"/>
      <c r="Y1084" s="35"/>
      <c r="Z1084" s="111">
        <v>7.06</v>
      </c>
      <c r="AA1084" s="111">
        <v>6.44</v>
      </c>
      <c r="AB1084" s="35"/>
      <c r="AC1084" s="35"/>
    </row>
    <row r="1085" spans="16:29" x14ac:dyDescent="0.3">
      <c r="P1085" s="35"/>
      <c r="Q1085" s="35"/>
      <c r="S1085" s="104">
        <v>27395</v>
      </c>
      <c r="T1085" s="105">
        <v>7.4</v>
      </c>
      <c r="U1085" s="37">
        <v>10.050000000000001</v>
      </c>
      <c r="V1085" s="281">
        <v>6.26</v>
      </c>
      <c r="W1085" s="105"/>
      <c r="X1085" s="35"/>
      <c r="Y1085" s="35"/>
      <c r="Z1085" s="111">
        <v>7.29</v>
      </c>
      <c r="AA1085" s="111">
        <v>6.42</v>
      </c>
      <c r="AB1085" s="35"/>
      <c r="AC1085" s="35"/>
    </row>
    <row r="1086" spans="16:29" x14ac:dyDescent="0.3">
      <c r="P1086" s="35"/>
      <c r="Q1086" s="35"/>
      <c r="S1086" s="104">
        <v>27426</v>
      </c>
      <c r="T1086" s="105">
        <v>6.82</v>
      </c>
      <c r="U1086" s="37">
        <v>8.9600000000000009</v>
      </c>
      <c r="V1086" s="281">
        <v>5.5</v>
      </c>
      <c r="W1086" s="105"/>
      <c r="X1086" s="35"/>
      <c r="Y1086" s="35"/>
      <c r="Z1086" s="111">
        <v>7.29</v>
      </c>
      <c r="AA1086" s="111">
        <v>5.96</v>
      </c>
      <c r="AB1086" s="35"/>
      <c r="AC1086" s="35"/>
    </row>
    <row r="1087" spans="16:29" x14ac:dyDescent="0.3">
      <c r="P1087" s="35"/>
      <c r="Q1087" s="35"/>
      <c r="S1087" s="104">
        <v>27454</v>
      </c>
      <c r="T1087" s="105">
        <v>6.4</v>
      </c>
      <c r="U1087" s="37">
        <v>7.93</v>
      </c>
      <c r="V1087" s="281">
        <v>5.49</v>
      </c>
      <c r="W1087" s="105"/>
      <c r="X1087" s="35"/>
      <c r="Y1087" s="35"/>
      <c r="Z1087" s="111">
        <v>7.21</v>
      </c>
      <c r="AA1087" s="111">
        <v>5.48</v>
      </c>
      <c r="AB1087" s="35"/>
      <c r="AC1087" s="35"/>
    </row>
    <row r="1088" spans="16:29" x14ac:dyDescent="0.3">
      <c r="P1088" s="35"/>
      <c r="Q1088" s="35"/>
      <c r="S1088" s="104">
        <v>27485</v>
      </c>
      <c r="T1088" s="105">
        <v>6.25</v>
      </c>
      <c r="U1088" s="37">
        <v>7.5</v>
      </c>
      <c r="V1088" s="281">
        <v>5.61</v>
      </c>
      <c r="W1088" s="105"/>
      <c r="X1088" s="35"/>
      <c r="Y1088" s="35"/>
      <c r="Z1088" s="111">
        <v>7.17</v>
      </c>
      <c r="AA1088" s="111">
        <v>5.44</v>
      </c>
      <c r="AB1088" s="35"/>
      <c r="AC1088" s="35"/>
    </row>
    <row r="1089" spans="16:29" x14ac:dyDescent="0.3">
      <c r="P1089" s="35"/>
      <c r="Q1089" s="35"/>
      <c r="S1089" s="104">
        <v>27515</v>
      </c>
      <c r="T1089" s="105">
        <v>6.12</v>
      </c>
      <c r="U1089" s="37">
        <v>7.4</v>
      </c>
      <c r="V1089" s="281">
        <v>5.23</v>
      </c>
      <c r="W1089" s="105"/>
      <c r="X1089" s="35"/>
      <c r="Y1089" s="35"/>
      <c r="Z1089" s="111">
        <v>6.94</v>
      </c>
      <c r="AA1089" s="111">
        <v>4.87</v>
      </c>
      <c r="AB1089" s="35"/>
      <c r="AC1089" s="35"/>
    </row>
    <row r="1090" spans="16:29" x14ac:dyDescent="0.3">
      <c r="P1090" s="35"/>
      <c r="Q1090" s="35"/>
      <c r="S1090" s="104">
        <v>27546</v>
      </c>
      <c r="T1090" s="105">
        <v>6</v>
      </c>
      <c r="U1090" s="37">
        <v>7.07</v>
      </c>
      <c r="V1090" s="281">
        <v>5.34</v>
      </c>
      <c r="W1090" s="105"/>
      <c r="X1090" s="35"/>
      <c r="Y1090" s="35"/>
      <c r="Z1090" s="111">
        <v>6.92</v>
      </c>
      <c r="AA1090" s="111">
        <v>4.88</v>
      </c>
      <c r="AB1090" s="35"/>
      <c r="AC1090" s="35"/>
    </row>
    <row r="1091" spans="16:29" x14ac:dyDescent="0.3">
      <c r="P1091" s="35"/>
      <c r="Q1091" s="35"/>
      <c r="S1091" s="104">
        <v>27576</v>
      </c>
      <c r="T1091" s="105">
        <v>6</v>
      </c>
      <c r="U1091" s="37">
        <v>7.15</v>
      </c>
      <c r="V1091" s="281">
        <v>6.13</v>
      </c>
      <c r="W1091" s="105"/>
      <c r="X1091" s="35"/>
      <c r="Y1091" s="35"/>
      <c r="Z1091" s="111">
        <v>6.87</v>
      </c>
      <c r="AA1091" s="111">
        <v>5</v>
      </c>
      <c r="AB1091" s="35"/>
      <c r="AC1091" s="35"/>
    </row>
    <row r="1092" spans="16:29" x14ac:dyDescent="0.3">
      <c r="P1092" s="35"/>
      <c r="Q1092" s="35"/>
      <c r="S1092" s="104">
        <v>27607</v>
      </c>
      <c r="T1092" s="105">
        <v>6</v>
      </c>
      <c r="U1092" s="37">
        <v>7.66</v>
      </c>
      <c r="V1092" s="281">
        <v>6.44</v>
      </c>
      <c r="W1092" s="105"/>
      <c r="X1092" s="35"/>
      <c r="Y1092" s="35"/>
      <c r="Z1092" s="111">
        <v>6.73</v>
      </c>
      <c r="AA1092" s="111">
        <v>4.8600000000000003</v>
      </c>
      <c r="AB1092" s="35"/>
      <c r="AC1092" s="35"/>
    </row>
    <row r="1093" spans="16:29" x14ac:dyDescent="0.3">
      <c r="P1093" s="35"/>
      <c r="Q1093" s="35"/>
      <c r="S1093" s="104">
        <v>27638</v>
      </c>
      <c r="T1093" s="105">
        <v>6</v>
      </c>
      <c r="U1093" s="37">
        <v>7.88</v>
      </c>
      <c r="V1093" s="281">
        <v>6.42</v>
      </c>
      <c r="W1093" s="105"/>
      <c r="X1093" s="35"/>
      <c r="Y1093" s="35"/>
      <c r="Z1093" s="111">
        <v>6.99</v>
      </c>
      <c r="AA1093" s="111">
        <v>5.2</v>
      </c>
      <c r="AB1093" s="35"/>
      <c r="AC1093" s="35"/>
    </row>
    <row r="1094" spans="16:29" x14ac:dyDescent="0.3">
      <c r="P1094" s="35"/>
      <c r="Q1094" s="35"/>
      <c r="S1094" s="104">
        <v>27668</v>
      </c>
      <c r="T1094" s="105">
        <v>6</v>
      </c>
      <c r="U1094" s="37">
        <v>7.96</v>
      </c>
      <c r="V1094" s="281">
        <v>5.96</v>
      </c>
      <c r="W1094" s="105"/>
      <c r="X1094" s="35"/>
      <c r="Y1094" s="35"/>
      <c r="Z1094" s="111">
        <v>6.92</v>
      </c>
      <c r="AA1094" s="111">
        <v>5.41</v>
      </c>
      <c r="AB1094" s="35"/>
      <c r="AC1094" s="35"/>
    </row>
    <row r="1095" spans="16:29" x14ac:dyDescent="0.3">
      <c r="P1095" s="35"/>
      <c r="Q1095" s="35"/>
      <c r="S1095" s="104">
        <v>27699</v>
      </c>
      <c r="T1095" s="105">
        <v>6</v>
      </c>
      <c r="U1095" s="37">
        <v>7.53</v>
      </c>
      <c r="V1095" s="281">
        <v>5.48</v>
      </c>
      <c r="W1095" s="105"/>
      <c r="X1095" s="35"/>
      <c r="Y1095" s="35"/>
      <c r="Z1095" s="111">
        <v>6.85</v>
      </c>
      <c r="AA1095" s="111">
        <v>5.23</v>
      </c>
      <c r="AB1095" s="35"/>
      <c r="AC1095" s="35"/>
    </row>
    <row r="1096" spans="16:29" x14ac:dyDescent="0.3">
      <c r="P1096" s="35"/>
      <c r="Q1096" s="35"/>
      <c r="S1096" s="104">
        <v>27729</v>
      </c>
      <c r="T1096" s="105">
        <v>6</v>
      </c>
      <c r="U1096" s="37">
        <v>7.26</v>
      </c>
      <c r="V1096" s="281">
        <v>5.44</v>
      </c>
      <c r="W1096" s="105"/>
      <c r="X1096" s="35"/>
      <c r="Y1096" s="35"/>
      <c r="Z1096" s="111">
        <v>6.79</v>
      </c>
      <c r="AA1096" s="111">
        <v>5.14</v>
      </c>
      <c r="AB1096" s="35"/>
      <c r="AC1096" s="35"/>
    </row>
    <row r="1097" spans="16:29" x14ac:dyDescent="0.3">
      <c r="P1097" s="35"/>
      <c r="Q1097" s="35"/>
      <c r="S1097" s="104">
        <v>27760</v>
      </c>
      <c r="T1097" s="105">
        <v>5.79</v>
      </c>
      <c r="U1097" s="37">
        <v>7</v>
      </c>
      <c r="V1097" s="281">
        <v>4.87</v>
      </c>
      <c r="W1097" s="105"/>
      <c r="X1097" s="35"/>
      <c r="Y1097" s="35"/>
      <c r="Z1097" s="111">
        <v>6.7</v>
      </c>
      <c r="AA1097" s="111">
        <v>5.08</v>
      </c>
      <c r="AB1097" s="35"/>
      <c r="AC1097" s="35"/>
    </row>
    <row r="1098" spans="16:29" x14ac:dyDescent="0.3">
      <c r="P1098" s="35"/>
      <c r="Q1098" s="35"/>
      <c r="S1098" s="104">
        <v>27791</v>
      </c>
      <c r="T1098" s="105">
        <v>5.5</v>
      </c>
      <c r="U1098" s="37">
        <v>6.75</v>
      </c>
      <c r="V1098" s="281">
        <v>4.88</v>
      </c>
      <c r="W1098" s="105"/>
      <c r="X1098" s="35"/>
      <c r="Y1098" s="35"/>
      <c r="Z1098" s="111">
        <v>6.65</v>
      </c>
      <c r="AA1098" s="111">
        <v>4.92</v>
      </c>
      <c r="AB1098" s="35"/>
      <c r="AC1098" s="35"/>
    </row>
    <row r="1099" spans="16:29" x14ac:dyDescent="0.3">
      <c r="P1099" s="35"/>
      <c r="Q1099" s="35"/>
      <c r="S1099" s="104">
        <v>27820</v>
      </c>
      <c r="T1099" s="105">
        <v>5.5</v>
      </c>
      <c r="U1099" s="37">
        <v>6.75</v>
      </c>
      <c r="V1099" s="281">
        <v>5</v>
      </c>
      <c r="W1099" s="105"/>
      <c r="X1099" s="35"/>
      <c r="Y1099" s="35"/>
      <c r="Z1099" s="111">
        <v>6.62</v>
      </c>
      <c r="AA1099" s="111">
        <v>4.75</v>
      </c>
      <c r="AB1099" s="35"/>
      <c r="AC1099" s="35"/>
    </row>
    <row r="1100" spans="16:29" x14ac:dyDescent="0.3">
      <c r="P1100" s="35"/>
      <c r="Q1100" s="35"/>
      <c r="S1100" s="104">
        <v>27851</v>
      </c>
      <c r="T1100" s="105">
        <v>5.5</v>
      </c>
      <c r="U1100" s="37">
        <v>6.75</v>
      </c>
      <c r="V1100" s="281">
        <v>4.8600000000000003</v>
      </c>
      <c r="W1100" s="105"/>
      <c r="X1100" s="35"/>
      <c r="Y1100" s="35"/>
      <c r="Z1100" s="111">
        <v>6.39</v>
      </c>
      <c r="AA1100" s="111">
        <v>4.3499999999999996</v>
      </c>
      <c r="AB1100" s="35"/>
      <c r="AC1100" s="35"/>
    </row>
    <row r="1101" spans="16:29" x14ac:dyDescent="0.3">
      <c r="P1101" s="35"/>
      <c r="Q1101" s="35"/>
      <c r="S1101" s="104">
        <v>27881</v>
      </c>
      <c r="T1101" s="105">
        <v>5.5</v>
      </c>
      <c r="U1101" s="37">
        <v>6.75</v>
      </c>
      <c r="V1101" s="281">
        <v>5.2</v>
      </c>
      <c r="W1101" s="105"/>
      <c r="X1101" s="35"/>
      <c r="Y1101" s="35"/>
      <c r="Z1101" s="111">
        <v>6.68</v>
      </c>
      <c r="AA1101" s="111">
        <v>4.62</v>
      </c>
      <c r="AB1101" s="35"/>
      <c r="AC1101" s="35"/>
    </row>
    <row r="1102" spans="16:29" x14ac:dyDescent="0.3">
      <c r="P1102" s="35"/>
      <c r="Q1102" s="35"/>
      <c r="S1102" s="104">
        <v>27912</v>
      </c>
      <c r="T1102" s="105">
        <v>5.5</v>
      </c>
      <c r="U1102" s="37">
        <v>7.2</v>
      </c>
      <c r="V1102" s="281">
        <v>5.41</v>
      </c>
      <c r="W1102" s="105"/>
      <c r="X1102" s="35"/>
      <c r="Y1102" s="35"/>
      <c r="Z1102" s="111">
        <v>7.15</v>
      </c>
      <c r="AA1102" s="111">
        <v>4.67</v>
      </c>
      <c r="AB1102" s="35"/>
      <c r="AC1102" s="35"/>
    </row>
    <row r="1103" spans="16:29" x14ac:dyDescent="0.3">
      <c r="P1103" s="35"/>
      <c r="Q1103" s="35"/>
      <c r="S1103" s="104">
        <v>27942</v>
      </c>
      <c r="T1103" s="105">
        <v>5.5</v>
      </c>
      <c r="U1103" s="37">
        <v>7.25</v>
      </c>
      <c r="V1103" s="281">
        <v>5.23</v>
      </c>
      <c r="W1103" s="105"/>
      <c r="X1103" s="35"/>
      <c r="Y1103" s="35"/>
      <c r="Z1103" s="111">
        <v>7.2</v>
      </c>
      <c r="AA1103" s="111">
        <v>4.5999999999999996</v>
      </c>
      <c r="AB1103" s="35"/>
      <c r="AC1103" s="35"/>
    </row>
    <row r="1104" spans="16:29" x14ac:dyDescent="0.3">
      <c r="P1104" s="35"/>
      <c r="Q1104" s="35"/>
      <c r="S1104" s="104">
        <v>27973</v>
      </c>
      <c r="T1104" s="105">
        <v>5.5</v>
      </c>
      <c r="U1104" s="37">
        <v>7.01</v>
      </c>
      <c r="V1104" s="281">
        <v>5.14</v>
      </c>
      <c r="W1104" s="105"/>
      <c r="X1104" s="35"/>
      <c r="Y1104" s="35"/>
      <c r="Z1104" s="111">
        <v>7.13</v>
      </c>
      <c r="AA1104" s="111">
        <v>4.54</v>
      </c>
      <c r="AB1104" s="35"/>
      <c r="AC1104" s="35"/>
    </row>
    <row r="1105" spans="16:29" x14ac:dyDescent="0.3">
      <c r="P1105" s="35"/>
      <c r="Q1105" s="35"/>
      <c r="S1105" s="104">
        <v>28004</v>
      </c>
      <c r="T1105" s="105">
        <v>5.5</v>
      </c>
      <c r="U1105" s="37">
        <v>7</v>
      </c>
      <c r="V1105" s="281">
        <v>5.08</v>
      </c>
      <c r="W1105" s="105"/>
      <c r="X1105" s="35"/>
      <c r="Y1105" s="35"/>
      <c r="Z1105" s="111">
        <v>7.17</v>
      </c>
      <c r="AA1105" s="111">
        <v>4.96</v>
      </c>
      <c r="AB1105" s="35"/>
      <c r="AC1105" s="35"/>
    </row>
    <row r="1106" spans="16:29" x14ac:dyDescent="0.3">
      <c r="P1106" s="35"/>
      <c r="Q1106" s="35"/>
      <c r="S1106" s="104">
        <v>28034</v>
      </c>
      <c r="T1106" s="105">
        <v>5.5</v>
      </c>
      <c r="U1106" s="37">
        <v>6.77</v>
      </c>
      <c r="V1106" s="281">
        <v>4.92</v>
      </c>
      <c r="W1106" s="105"/>
      <c r="X1106" s="35"/>
      <c r="Y1106" s="35"/>
      <c r="Z1106" s="111">
        <v>6.99</v>
      </c>
      <c r="AA1106" s="111">
        <v>5.0199999999999996</v>
      </c>
      <c r="AB1106" s="35"/>
      <c r="AC1106" s="35"/>
    </row>
    <row r="1107" spans="16:29" x14ac:dyDescent="0.3">
      <c r="P1107" s="35"/>
      <c r="Q1107" s="35"/>
      <c r="S1107" s="104">
        <v>28065</v>
      </c>
      <c r="T1107" s="105">
        <v>5.43</v>
      </c>
      <c r="U1107" s="37">
        <v>6.5</v>
      </c>
      <c r="V1107" s="281">
        <v>4.75</v>
      </c>
      <c r="W1107" s="105"/>
      <c r="X1107" s="35"/>
      <c r="Y1107" s="35"/>
      <c r="Z1107" s="111">
        <v>6.97</v>
      </c>
      <c r="AA1107" s="111">
        <v>5.19</v>
      </c>
      <c r="AB1107" s="35"/>
      <c r="AC1107" s="35"/>
    </row>
    <row r="1108" spans="16:29" x14ac:dyDescent="0.3">
      <c r="P1108" s="35"/>
      <c r="Q1108" s="35"/>
      <c r="S1108" s="104">
        <v>28095</v>
      </c>
      <c r="T1108" s="105">
        <v>5.25</v>
      </c>
      <c r="U1108" s="37">
        <v>6.35</v>
      </c>
      <c r="V1108" s="281">
        <v>4.3499999999999996</v>
      </c>
      <c r="W1108" s="105"/>
      <c r="X1108" s="35"/>
      <c r="Y1108" s="35"/>
      <c r="Z1108" s="111">
        <v>7</v>
      </c>
      <c r="AA1108" s="111">
        <v>5.49</v>
      </c>
      <c r="AB1108" s="35"/>
      <c r="AC1108" s="35"/>
    </row>
    <row r="1109" spans="16:29" x14ac:dyDescent="0.3">
      <c r="P1109" s="35"/>
      <c r="Q1109" s="35"/>
      <c r="S1109" s="104">
        <v>28126</v>
      </c>
      <c r="T1109" s="105">
        <v>5.25</v>
      </c>
      <c r="U1109" s="37">
        <v>6.25</v>
      </c>
      <c r="V1109" s="281">
        <v>4.62</v>
      </c>
      <c r="W1109" s="105"/>
      <c r="X1109" s="35"/>
      <c r="Y1109" s="35"/>
      <c r="Z1109" s="111">
        <v>6.94</v>
      </c>
      <c r="AA1109" s="111">
        <v>5.81</v>
      </c>
      <c r="AB1109" s="35"/>
      <c r="AC1109" s="35"/>
    </row>
    <row r="1110" spans="16:29" x14ac:dyDescent="0.3">
      <c r="P1110" s="35"/>
      <c r="Q1110" s="35"/>
      <c r="S1110" s="104">
        <v>28157</v>
      </c>
      <c r="T1110" s="105">
        <v>5.25</v>
      </c>
      <c r="U1110" s="37">
        <v>6.25</v>
      </c>
      <c r="V1110" s="281">
        <v>4.67</v>
      </c>
      <c r="W1110" s="105"/>
      <c r="X1110" s="35"/>
      <c r="Y1110" s="35"/>
      <c r="Z1110" s="111">
        <v>7.08</v>
      </c>
      <c r="AA1110" s="111">
        <v>6.16</v>
      </c>
      <c r="AB1110" s="35"/>
      <c r="AC1110" s="35"/>
    </row>
    <row r="1111" spans="16:29" x14ac:dyDescent="0.3">
      <c r="P1111" s="35"/>
      <c r="Q1111" s="35"/>
      <c r="S1111" s="104">
        <v>28185</v>
      </c>
      <c r="T1111" s="105">
        <v>5.25</v>
      </c>
      <c r="U1111" s="37">
        <v>6.25</v>
      </c>
      <c r="V1111" s="281">
        <v>4.5999999999999996</v>
      </c>
      <c r="W1111" s="105"/>
      <c r="X1111" s="35"/>
      <c r="Y1111" s="35"/>
      <c r="Z1111" s="111">
        <v>7.14</v>
      </c>
      <c r="AA1111" s="111">
        <v>6.1</v>
      </c>
      <c r="AB1111" s="35"/>
      <c r="AC1111" s="35"/>
    </row>
    <row r="1112" spans="16:29" x14ac:dyDescent="0.3">
      <c r="P1112" s="35"/>
      <c r="Q1112" s="35"/>
      <c r="S1112" s="104">
        <v>28216</v>
      </c>
      <c r="T1112" s="105">
        <v>5.25</v>
      </c>
      <c r="U1112" s="37">
        <v>6.25</v>
      </c>
      <c r="V1112" s="281">
        <v>4.54</v>
      </c>
      <c r="W1112" s="105"/>
      <c r="X1112" s="35"/>
      <c r="Y1112" s="35"/>
      <c r="Z1112" s="111">
        <v>7.23</v>
      </c>
      <c r="AA1112" s="111">
        <v>6.07</v>
      </c>
      <c r="AB1112" s="35"/>
      <c r="AC1112" s="35"/>
    </row>
    <row r="1113" spans="16:29" x14ac:dyDescent="0.3">
      <c r="P1113" s="35"/>
      <c r="Q1113" s="35"/>
      <c r="S1113" s="104">
        <v>28246</v>
      </c>
      <c r="T1113" s="105">
        <v>5.25</v>
      </c>
      <c r="U1113" s="37">
        <v>6.41</v>
      </c>
      <c r="V1113" s="281">
        <v>4.96</v>
      </c>
      <c r="W1113" s="105"/>
      <c r="X1113" s="35"/>
      <c r="Y1113" s="35"/>
      <c r="Z1113" s="111">
        <v>7.5</v>
      </c>
      <c r="AA1113" s="111">
        <v>6.44</v>
      </c>
      <c r="AB1113" s="35"/>
      <c r="AC1113" s="35"/>
    </row>
    <row r="1114" spans="16:29" x14ac:dyDescent="0.3">
      <c r="P1114" s="35"/>
      <c r="Q1114" s="35"/>
      <c r="S1114" s="104">
        <v>28277</v>
      </c>
      <c r="T1114" s="105">
        <v>5.25</v>
      </c>
      <c r="U1114" s="37">
        <v>6.75</v>
      </c>
      <c r="V1114" s="281">
        <v>5.0199999999999996</v>
      </c>
      <c r="W1114" s="105"/>
      <c r="X1114" s="35"/>
      <c r="Y1114" s="35"/>
      <c r="Z1114" s="111">
        <v>7.6</v>
      </c>
      <c r="AA1114" s="111">
        <v>6.45</v>
      </c>
      <c r="AB1114" s="35"/>
      <c r="AC1114" s="35"/>
    </row>
    <row r="1115" spans="16:29" x14ac:dyDescent="0.3">
      <c r="P1115" s="35"/>
      <c r="Q1115" s="35"/>
      <c r="S1115" s="104">
        <v>28307</v>
      </c>
      <c r="T1115" s="105">
        <v>5.25</v>
      </c>
      <c r="U1115" s="37">
        <v>6.75</v>
      </c>
      <c r="V1115" s="281">
        <v>5.19</v>
      </c>
      <c r="W1115" s="105"/>
      <c r="X1115" s="35"/>
      <c r="Y1115" s="35"/>
      <c r="Z1115" s="111">
        <v>7.63</v>
      </c>
      <c r="AA1115" s="111">
        <v>6.29</v>
      </c>
      <c r="AB1115" s="35"/>
      <c r="AC1115" s="35"/>
    </row>
    <row r="1116" spans="16:29" x14ac:dyDescent="0.3">
      <c r="P1116" s="35"/>
      <c r="Q1116" s="35"/>
      <c r="S1116" s="104">
        <v>28338</v>
      </c>
      <c r="T1116" s="105">
        <v>5.27</v>
      </c>
      <c r="U1116" s="37">
        <v>6.83</v>
      </c>
      <c r="V1116" s="281">
        <v>5.49</v>
      </c>
      <c r="W1116" s="105"/>
      <c r="X1116" s="35"/>
      <c r="Y1116" s="35"/>
      <c r="Z1116" s="111">
        <v>7.74</v>
      </c>
      <c r="AA1116" s="111">
        <v>6.29</v>
      </c>
      <c r="AB1116" s="35"/>
      <c r="AC1116" s="35"/>
    </row>
    <row r="1117" spans="16:29" x14ac:dyDescent="0.3">
      <c r="P1117" s="35"/>
      <c r="Q1117" s="35"/>
      <c r="S1117" s="104">
        <v>28369</v>
      </c>
      <c r="T1117" s="105">
        <v>5.75</v>
      </c>
      <c r="U1117" s="37">
        <v>7.13</v>
      </c>
      <c r="V1117" s="281">
        <v>5.81</v>
      </c>
      <c r="W1117" s="105"/>
      <c r="X1117" s="35"/>
      <c r="Y1117" s="35"/>
      <c r="Z1117" s="111">
        <v>7.87</v>
      </c>
      <c r="AA1117" s="111">
        <v>6.41</v>
      </c>
      <c r="AB1117" s="35"/>
      <c r="AC1117" s="35"/>
    </row>
    <row r="1118" spans="16:29" x14ac:dyDescent="0.3">
      <c r="P1118" s="35"/>
      <c r="Q1118" s="35"/>
      <c r="S1118" s="104">
        <v>28399</v>
      </c>
      <c r="T1118" s="105">
        <v>5.8</v>
      </c>
      <c r="U1118" s="37">
        <v>7.52</v>
      </c>
      <c r="V1118" s="281">
        <v>6.16</v>
      </c>
      <c r="W1118" s="105"/>
      <c r="X1118" s="35"/>
      <c r="Y1118" s="35"/>
      <c r="Z1118" s="111">
        <v>7.94</v>
      </c>
      <c r="AA1118" s="111">
        <v>6.73</v>
      </c>
      <c r="AB1118" s="35"/>
      <c r="AC1118" s="35"/>
    </row>
    <row r="1119" spans="16:29" x14ac:dyDescent="0.3">
      <c r="P1119" s="35"/>
      <c r="Q1119" s="35"/>
      <c r="S1119" s="104">
        <v>28430</v>
      </c>
      <c r="T1119" s="105">
        <v>6</v>
      </c>
      <c r="U1119" s="37">
        <v>7.75</v>
      </c>
      <c r="V1119" s="281">
        <v>6.1</v>
      </c>
      <c r="W1119" s="105"/>
      <c r="X1119" s="35"/>
      <c r="Y1119" s="35"/>
      <c r="Z1119" s="111">
        <v>8.09</v>
      </c>
      <c r="AA1119" s="111">
        <v>7.01</v>
      </c>
      <c r="AB1119" s="35"/>
      <c r="AC1119" s="35"/>
    </row>
    <row r="1120" spans="16:29" x14ac:dyDescent="0.3">
      <c r="P1120" s="35"/>
      <c r="Q1120" s="35"/>
      <c r="S1120" s="104">
        <v>28460</v>
      </c>
      <c r="T1120" s="105">
        <v>6</v>
      </c>
      <c r="U1120" s="37">
        <v>7.75</v>
      </c>
      <c r="V1120" s="281">
        <v>6.07</v>
      </c>
      <c r="W1120" s="105"/>
      <c r="X1120" s="35"/>
      <c r="Y1120" s="35"/>
      <c r="Z1120" s="111">
        <v>7.87</v>
      </c>
      <c r="AA1120" s="111">
        <v>7.08</v>
      </c>
      <c r="AB1120" s="35"/>
      <c r="AC1120" s="35"/>
    </row>
    <row r="1121" spans="16:29" x14ac:dyDescent="0.3">
      <c r="P1121" s="35"/>
      <c r="Q1121" s="35"/>
      <c r="S1121" s="104">
        <v>28491</v>
      </c>
      <c r="T1121" s="105">
        <v>6.37</v>
      </c>
      <c r="U1121" s="37">
        <v>7.93</v>
      </c>
      <c r="V1121" s="281">
        <v>6.44</v>
      </c>
      <c r="W1121" s="105"/>
      <c r="X1121" s="35"/>
      <c r="Y1121" s="35"/>
      <c r="Z1121" s="111">
        <v>7.82</v>
      </c>
      <c r="AA1121" s="111">
        <v>7.85</v>
      </c>
      <c r="AB1121" s="35"/>
      <c r="AC1121" s="35"/>
    </row>
    <row r="1122" spans="16:29" x14ac:dyDescent="0.3">
      <c r="P1122" s="35"/>
      <c r="Q1122" s="35"/>
      <c r="S1122" s="104">
        <v>28522</v>
      </c>
      <c r="T1122" s="105">
        <v>6.5</v>
      </c>
      <c r="U1122" s="37">
        <v>8</v>
      </c>
      <c r="V1122" s="281">
        <v>6.45</v>
      </c>
      <c r="W1122" s="105"/>
      <c r="X1122" s="35"/>
      <c r="Y1122" s="35"/>
      <c r="Z1122" s="111">
        <v>8.07</v>
      </c>
      <c r="AA1122" s="111">
        <v>7.99</v>
      </c>
      <c r="AB1122" s="35"/>
      <c r="AC1122" s="35"/>
    </row>
    <row r="1123" spans="16:29" x14ac:dyDescent="0.3">
      <c r="P1123" s="35"/>
      <c r="Q1123" s="35"/>
      <c r="S1123" s="104">
        <v>28550</v>
      </c>
      <c r="T1123" s="105">
        <v>6.5</v>
      </c>
      <c r="U1123" s="37">
        <v>8</v>
      </c>
      <c r="V1123" s="281">
        <v>6.29</v>
      </c>
      <c r="W1123" s="105"/>
      <c r="X1123" s="35"/>
      <c r="Y1123" s="35"/>
      <c r="Z1123" s="111">
        <v>8.16</v>
      </c>
      <c r="AA1123" s="111">
        <v>8.64</v>
      </c>
      <c r="AB1123" s="35"/>
      <c r="AC1123" s="35"/>
    </row>
    <row r="1124" spans="16:29" x14ac:dyDescent="0.3">
      <c r="P1124" s="35"/>
      <c r="Q1124" s="35"/>
      <c r="S1124" s="104">
        <v>28581</v>
      </c>
      <c r="T1124" s="105">
        <v>6.5</v>
      </c>
      <c r="U1124" s="37">
        <v>8</v>
      </c>
      <c r="V1124" s="281">
        <v>6.29</v>
      </c>
      <c r="W1124" s="105"/>
      <c r="X1124" s="35"/>
      <c r="Y1124" s="35"/>
      <c r="Z1124" s="111">
        <v>8.35</v>
      </c>
      <c r="AA1124" s="111">
        <v>9.08</v>
      </c>
      <c r="AB1124" s="35"/>
      <c r="AC1124" s="35"/>
    </row>
    <row r="1125" spans="16:29" x14ac:dyDescent="0.3">
      <c r="P1125" s="35"/>
      <c r="Q1125" s="35"/>
      <c r="S1125" s="104">
        <v>28611</v>
      </c>
      <c r="T1125" s="105">
        <v>6.84</v>
      </c>
      <c r="U1125" s="37">
        <v>8.27</v>
      </c>
      <c r="V1125" s="281">
        <v>6.41</v>
      </c>
      <c r="W1125" s="105"/>
      <c r="X1125" s="35"/>
      <c r="Y1125" s="35"/>
      <c r="Z1125" s="111">
        <v>8.43</v>
      </c>
      <c r="AA1125" s="111">
        <v>9.35</v>
      </c>
      <c r="AB1125" s="35"/>
      <c r="AC1125" s="35"/>
    </row>
    <row r="1126" spans="16:29" x14ac:dyDescent="0.3">
      <c r="P1126" s="35"/>
      <c r="Q1126" s="35"/>
      <c r="S1126" s="104">
        <v>28642</v>
      </c>
      <c r="T1126" s="105">
        <v>7</v>
      </c>
      <c r="U1126" s="37">
        <v>8.6300000000000008</v>
      </c>
      <c r="V1126" s="281">
        <v>6.73</v>
      </c>
      <c r="W1126" s="105"/>
      <c r="X1126" s="35"/>
      <c r="Y1126" s="35"/>
      <c r="Z1126" s="111">
        <v>8.43</v>
      </c>
      <c r="AA1126" s="111">
        <v>9.32</v>
      </c>
      <c r="AB1126" s="35"/>
      <c r="AC1126" s="35"/>
    </row>
    <row r="1127" spans="16:29" x14ac:dyDescent="0.3">
      <c r="P1127" s="35"/>
      <c r="Q1127" s="35"/>
      <c r="S1127" s="104">
        <v>28672</v>
      </c>
      <c r="T1127" s="105">
        <v>7.23</v>
      </c>
      <c r="U1127" s="37">
        <v>9</v>
      </c>
      <c r="V1127" s="281">
        <v>7.01</v>
      </c>
      <c r="W1127" s="105"/>
      <c r="X1127" s="35"/>
      <c r="Y1127" s="35"/>
      <c r="Z1127" s="111">
        <v>8.4499999999999993</v>
      </c>
      <c r="AA1127" s="111">
        <v>9.48</v>
      </c>
      <c r="AB1127" s="35"/>
      <c r="AC1127" s="35"/>
    </row>
    <row r="1128" spans="16:29" x14ac:dyDescent="0.3">
      <c r="P1128" s="35"/>
      <c r="Q1128" s="35"/>
      <c r="S1128" s="104">
        <v>28703</v>
      </c>
      <c r="T1128" s="105">
        <v>7.43</v>
      </c>
      <c r="U1128" s="37">
        <v>9.01</v>
      </c>
      <c r="V1128" s="281">
        <v>7.08</v>
      </c>
      <c r="W1128" s="105"/>
      <c r="X1128" s="35"/>
      <c r="Y1128" s="35"/>
      <c r="Z1128" s="111">
        <v>8.44</v>
      </c>
      <c r="AA1128" s="111">
        <v>9.4600000000000009</v>
      </c>
      <c r="AB1128" s="35"/>
      <c r="AC1128" s="35"/>
    </row>
    <row r="1129" spans="16:29" x14ac:dyDescent="0.3">
      <c r="P1129" s="35"/>
      <c r="Q1129" s="35"/>
      <c r="S1129" s="104">
        <v>28734</v>
      </c>
      <c r="T1129" s="105">
        <v>7.83</v>
      </c>
      <c r="U1129" s="37">
        <v>9.41</v>
      </c>
      <c r="V1129" s="281">
        <v>7.85</v>
      </c>
      <c r="W1129" s="105"/>
      <c r="X1129" s="35"/>
      <c r="Y1129" s="35"/>
      <c r="Z1129" s="111">
        <v>8.5500000000000007</v>
      </c>
      <c r="AA1129" s="111">
        <v>9.61</v>
      </c>
      <c r="AB1129" s="35"/>
      <c r="AC1129" s="35"/>
    </row>
    <row r="1130" spans="16:29" x14ac:dyDescent="0.3">
      <c r="P1130" s="35"/>
      <c r="Q1130" s="35"/>
      <c r="S1130" s="104">
        <v>28764</v>
      </c>
      <c r="T1130" s="105">
        <v>8.26</v>
      </c>
      <c r="U1130" s="37">
        <v>9.94</v>
      </c>
      <c r="V1130" s="281">
        <v>7.99</v>
      </c>
      <c r="W1130" s="105"/>
      <c r="X1130" s="35"/>
      <c r="Y1130" s="35"/>
      <c r="Z1130" s="111">
        <v>8.32</v>
      </c>
      <c r="AA1130" s="111">
        <v>9.06</v>
      </c>
      <c r="AB1130" s="35"/>
      <c r="AC1130" s="35"/>
    </row>
    <row r="1131" spans="16:29" x14ac:dyDescent="0.3">
      <c r="P1131" s="35"/>
      <c r="Q1131" s="35"/>
      <c r="S1131" s="104">
        <v>28795</v>
      </c>
      <c r="T1131" s="105">
        <v>9.5</v>
      </c>
      <c r="U1131" s="37">
        <v>10.94</v>
      </c>
      <c r="V1131" s="281">
        <v>8.64</v>
      </c>
      <c r="W1131" s="105"/>
      <c r="X1131" s="35"/>
      <c r="Y1131" s="35"/>
      <c r="Z1131" s="111">
        <v>8.35</v>
      </c>
      <c r="AA1131" s="111">
        <v>9.24</v>
      </c>
      <c r="AB1131" s="35"/>
      <c r="AC1131" s="35"/>
    </row>
    <row r="1132" spans="16:29" x14ac:dyDescent="0.3">
      <c r="P1132" s="35"/>
      <c r="Q1132" s="35"/>
      <c r="S1132" s="104">
        <v>28825</v>
      </c>
      <c r="T1132" s="105">
        <v>9.5</v>
      </c>
      <c r="U1132" s="37">
        <v>11.55</v>
      </c>
      <c r="V1132" s="281">
        <v>9.08</v>
      </c>
      <c r="W1132" s="105"/>
      <c r="X1132" s="35"/>
      <c r="Y1132" s="35"/>
      <c r="Z1132" s="111">
        <v>8.42</v>
      </c>
      <c r="AA1132" s="111">
        <v>9.52</v>
      </c>
      <c r="AB1132" s="35"/>
      <c r="AC1132" s="35"/>
    </row>
    <row r="1133" spans="16:29" x14ac:dyDescent="0.3">
      <c r="P1133" s="35"/>
      <c r="Q1133" s="35"/>
      <c r="S1133" s="104">
        <v>28856</v>
      </c>
      <c r="T1133" s="105">
        <v>9.5</v>
      </c>
      <c r="U1133" s="37">
        <v>11.75</v>
      </c>
      <c r="V1133" s="281">
        <v>9.35</v>
      </c>
      <c r="W1133" s="105"/>
      <c r="X1133" s="35"/>
      <c r="Y1133" s="35"/>
      <c r="Z1133" s="111">
        <v>8.68</v>
      </c>
      <c r="AA1133" s="111">
        <v>10.26</v>
      </c>
      <c r="AB1133" s="35"/>
      <c r="AC1133" s="35"/>
    </row>
    <row r="1134" spans="16:29" x14ac:dyDescent="0.3">
      <c r="P1134" s="35"/>
      <c r="Q1134" s="35"/>
      <c r="S1134" s="104">
        <v>28887</v>
      </c>
      <c r="T1134" s="105">
        <v>9.5</v>
      </c>
      <c r="U1134" s="37">
        <v>11.75</v>
      </c>
      <c r="V1134" s="281">
        <v>9.32</v>
      </c>
      <c r="W1134" s="105"/>
      <c r="X1134" s="35"/>
      <c r="Y1134" s="35"/>
      <c r="Z1134" s="111">
        <v>9.44</v>
      </c>
      <c r="AA1134" s="111">
        <v>11.7</v>
      </c>
      <c r="AB1134" s="35"/>
      <c r="AC1134" s="35"/>
    </row>
    <row r="1135" spans="16:29" x14ac:dyDescent="0.3">
      <c r="P1135" s="35"/>
      <c r="Q1135" s="35"/>
      <c r="S1135" s="104">
        <v>28915</v>
      </c>
      <c r="T1135" s="105">
        <v>9.5</v>
      </c>
      <c r="U1135" s="37">
        <v>11.75</v>
      </c>
      <c r="V1135" s="281">
        <v>9.48</v>
      </c>
      <c r="W1135" s="105"/>
      <c r="X1135" s="35"/>
      <c r="Y1135" s="35"/>
      <c r="Z1135" s="111">
        <v>9.8000000000000007</v>
      </c>
      <c r="AA1135" s="111">
        <v>11.79</v>
      </c>
      <c r="AB1135" s="35"/>
      <c r="AC1135" s="35"/>
    </row>
    <row r="1136" spans="16:29" x14ac:dyDescent="0.3">
      <c r="P1136" s="35"/>
      <c r="Q1136" s="35"/>
      <c r="S1136" s="104">
        <v>28946</v>
      </c>
      <c r="T1136" s="105">
        <v>9.5</v>
      </c>
      <c r="U1136" s="37">
        <v>11.75</v>
      </c>
      <c r="V1136" s="281">
        <v>9.4600000000000009</v>
      </c>
      <c r="W1136" s="105"/>
      <c r="X1136" s="35"/>
      <c r="Y1136" s="35"/>
      <c r="Z1136" s="111">
        <v>9.59</v>
      </c>
      <c r="AA1136" s="111">
        <v>12.04</v>
      </c>
      <c r="AB1136" s="35"/>
      <c r="AC1136" s="35"/>
    </row>
    <row r="1137" spans="16:29" x14ac:dyDescent="0.3">
      <c r="P1137" s="35"/>
      <c r="Q1137" s="35"/>
      <c r="S1137" s="104">
        <v>28976</v>
      </c>
      <c r="T1137" s="105">
        <v>9.5</v>
      </c>
      <c r="U1137" s="37">
        <v>11.75</v>
      </c>
      <c r="V1137" s="281">
        <v>9.61</v>
      </c>
      <c r="W1137" s="105"/>
      <c r="X1137" s="35"/>
      <c r="Y1137" s="35"/>
      <c r="Z1137" s="111">
        <v>10.029999999999999</v>
      </c>
      <c r="AA1137" s="111">
        <v>12</v>
      </c>
      <c r="AB1137" s="35"/>
      <c r="AC1137" s="35"/>
    </row>
    <row r="1138" spans="16:29" x14ac:dyDescent="0.3">
      <c r="P1138" s="35"/>
      <c r="Q1138" s="35"/>
      <c r="S1138" s="104">
        <v>29007</v>
      </c>
      <c r="T1138" s="105">
        <v>9.5</v>
      </c>
      <c r="U1138" s="37">
        <v>11.65</v>
      </c>
      <c r="V1138" s="281">
        <v>9.06</v>
      </c>
      <c r="W1138" s="105"/>
      <c r="X1138" s="35"/>
      <c r="Y1138" s="35"/>
      <c r="Z1138" s="111">
        <v>11.55</v>
      </c>
      <c r="AA1138" s="111">
        <v>12.86</v>
      </c>
      <c r="AB1138" s="35"/>
      <c r="AC1138" s="35"/>
    </row>
    <row r="1139" spans="16:29" x14ac:dyDescent="0.3">
      <c r="P1139" s="35"/>
      <c r="Q1139" s="35"/>
      <c r="S1139" s="104">
        <v>29037</v>
      </c>
      <c r="T1139" s="105">
        <v>9.69</v>
      </c>
      <c r="U1139" s="37">
        <v>11.54</v>
      </c>
      <c r="V1139" s="281">
        <v>9.24</v>
      </c>
      <c r="W1139" s="105"/>
      <c r="X1139" s="35"/>
      <c r="Y1139" s="35"/>
      <c r="Z1139" s="111">
        <v>11.87</v>
      </c>
      <c r="AA1139" s="111">
        <v>15.2</v>
      </c>
      <c r="AB1139" s="35"/>
      <c r="AC1139" s="35"/>
    </row>
    <row r="1140" spans="16:29" x14ac:dyDescent="0.3">
      <c r="P1140" s="35"/>
      <c r="Q1140" s="35"/>
      <c r="S1140" s="104">
        <v>29068</v>
      </c>
      <c r="T1140" s="105">
        <v>10.24</v>
      </c>
      <c r="U1140" s="37">
        <v>11.91</v>
      </c>
      <c r="V1140" s="281">
        <v>9.52</v>
      </c>
      <c r="W1140" s="105"/>
      <c r="X1140" s="35"/>
      <c r="Y1140" s="35"/>
      <c r="Z1140" s="111">
        <v>10.83</v>
      </c>
      <c r="AA1140" s="111">
        <v>13.2</v>
      </c>
      <c r="AB1140" s="35"/>
      <c r="AC1140" s="35"/>
    </row>
    <row r="1141" spans="16:29" x14ac:dyDescent="0.3">
      <c r="P1141" s="35"/>
      <c r="Q1141" s="35"/>
      <c r="S1141" s="104">
        <v>29099</v>
      </c>
      <c r="T1141" s="105">
        <v>10.7</v>
      </c>
      <c r="U1141" s="37">
        <v>12.9</v>
      </c>
      <c r="V1141" s="281">
        <v>10.26</v>
      </c>
      <c r="W1141" s="105"/>
      <c r="X1141" s="35"/>
      <c r="Y1141" s="35"/>
      <c r="Z1141" s="111">
        <v>9.82</v>
      </c>
      <c r="AA1141" s="111">
        <v>8.58</v>
      </c>
      <c r="AB1141" s="35"/>
      <c r="AC1141" s="35"/>
    </row>
    <row r="1142" spans="16:29" x14ac:dyDescent="0.3">
      <c r="P1142" s="35"/>
      <c r="Q1142" s="35"/>
      <c r="S1142" s="104">
        <v>29129</v>
      </c>
      <c r="T1142" s="105">
        <v>11.77</v>
      </c>
      <c r="U1142" s="37">
        <v>14.39</v>
      </c>
      <c r="V1142" s="281">
        <v>11.7</v>
      </c>
      <c r="W1142" s="105"/>
      <c r="X1142" s="35"/>
      <c r="Y1142" s="35"/>
      <c r="Z1142" s="111">
        <v>9.4</v>
      </c>
      <c r="AA1142" s="111">
        <v>7.07</v>
      </c>
      <c r="AB1142" s="35"/>
      <c r="AC1142" s="35"/>
    </row>
    <row r="1143" spans="16:29" x14ac:dyDescent="0.3">
      <c r="P1143" s="35"/>
      <c r="Q1143" s="35"/>
      <c r="S1143" s="104">
        <v>29160</v>
      </c>
      <c r="T1143" s="105">
        <v>12</v>
      </c>
      <c r="U1143" s="37">
        <v>15.55</v>
      </c>
      <c r="V1143" s="281">
        <v>11.79</v>
      </c>
      <c r="W1143" s="105"/>
      <c r="X1143" s="35"/>
      <c r="Y1143" s="35"/>
      <c r="Z1143" s="111">
        <v>9.83</v>
      </c>
      <c r="AA1143" s="111">
        <v>8.06</v>
      </c>
      <c r="AB1143" s="35"/>
      <c r="AC1143" s="35"/>
    </row>
    <row r="1144" spans="16:29" x14ac:dyDescent="0.3">
      <c r="P1144" s="35"/>
      <c r="Q1144" s="35"/>
      <c r="S1144" s="104">
        <v>29190</v>
      </c>
      <c r="T1144" s="105">
        <v>12</v>
      </c>
      <c r="U1144" s="37">
        <v>15.3</v>
      </c>
      <c r="V1144" s="281">
        <v>12.04</v>
      </c>
      <c r="W1144" s="105"/>
      <c r="X1144" s="35"/>
      <c r="Y1144" s="35"/>
      <c r="Z1144" s="111">
        <v>10.53</v>
      </c>
      <c r="AA1144" s="111">
        <v>9.1300000000000008</v>
      </c>
      <c r="AB1144" s="35"/>
      <c r="AC1144" s="35"/>
    </row>
    <row r="1145" spans="16:29" x14ac:dyDescent="0.3">
      <c r="P1145" s="35"/>
      <c r="Q1145" s="35"/>
      <c r="S1145" s="104">
        <v>29221</v>
      </c>
      <c r="T1145" s="105">
        <v>12</v>
      </c>
      <c r="U1145" s="37">
        <v>15.25</v>
      </c>
      <c r="V1145" s="281">
        <v>12</v>
      </c>
      <c r="W1145" s="105"/>
      <c r="X1145" s="35"/>
      <c r="Y1145" s="35"/>
      <c r="Z1145" s="111">
        <v>10.94</v>
      </c>
      <c r="AA1145" s="111">
        <v>10.27</v>
      </c>
      <c r="AB1145" s="35"/>
      <c r="AC1145" s="35"/>
    </row>
    <row r="1146" spans="16:29" x14ac:dyDescent="0.3">
      <c r="P1146" s="35"/>
      <c r="Q1146" s="35"/>
      <c r="S1146" s="104">
        <v>29252</v>
      </c>
      <c r="T1146" s="105">
        <v>12.52</v>
      </c>
      <c r="U1146" s="37">
        <v>15.63</v>
      </c>
      <c r="V1146" s="281">
        <v>12.86</v>
      </c>
      <c r="W1146" s="105"/>
      <c r="X1146" s="35"/>
      <c r="Y1146" s="35"/>
      <c r="Z1146" s="111">
        <v>11.2</v>
      </c>
      <c r="AA1146" s="111">
        <v>11.62</v>
      </c>
      <c r="AB1146" s="35"/>
      <c r="AC1146" s="35"/>
    </row>
    <row r="1147" spans="16:29" x14ac:dyDescent="0.3">
      <c r="P1147" s="35"/>
      <c r="Q1147" s="35"/>
      <c r="S1147" s="104">
        <v>29281</v>
      </c>
      <c r="T1147" s="105">
        <v>13</v>
      </c>
      <c r="U1147" s="37">
        <v>18.309999999999999</v>
      </c>
      <c r="V1147" s="281">
        <v>15.2</v>
      </c>
      <c r="W1147" s="105"/>
      <c r="X1147" s="35"/>
      <c r="Y1147" s="35"/>
      <c r="Z1147" s="111">
        <v>11.83</v>
      </c>
      <c r="AA1147" s="111">
        <v>13.73</v>
      </c>
      <c r="AB1147" s="35"/>
      <c r="AC1147" s="35"/>
    </row>
    <row r="1148" spans="16:29" x14ac:dyDescent="0.3">
      <c r="P1148" s="35"/>
      <c r="Q1148" s="35"/>
      <c r="S1148" s="104">
        <v>29312</v>
      </c>
      <c r="T1148" s="105">
        <v>13</v>
      </c>
      <c r="U1148" s="37">
        <v>19.77</v>
      </c>
      <c r="V1148" s="281">
        <v>13.2</v>
      </c>
      <c r="W1148" s="105"/>
      <c r="X1148" s="35"/>
      <c r="Y1148" s="35"/>
      <c r="Z1148" s="111">
        <v>11.89</v>
      </c>
      <c r="AA1148" s="111">
        <v>15.49</v>
      </c>
      <c r="AB1148" s="35"/>
      <c r="AC1148" s="35"/>
    </row>
    <row r="1149" spans="16:29" x14ac:dyDescent="0.3">
      <c r="P1149" s="35"/>
      <c r="Q1149" s="35"/>
      <c r="S1149" s="104">
        <v>29342</v>
      </c>
      <c r="T1149" s="105">
        <v>12.94</v>
      </c>
      <c r="U1149" s="37">
        <v>16.57</v>
      </c>
      <c r="V1149" s="281">
        <v>8.58</v>
      </c>
      <c r="W1149" s="105"/>
      <c r="X1149" s="35"/>
      <c r="Y1149" s="35"/>
      <c r="Z1149" s="111">
        <v>11.65</v>
      </c>
      <c r="AA1149" s="111">
        <v>15.02</v>
      </c>
      <c r="AB1149" s="35"/>
      <c r="AC1149" s="35"/>
    </row>
    <row r="1150" spans="16:29" x14ac:dyDescent="0.3">
      <c r="P1150" s="35"/>
      <c r="Q1150" s="35"/>
      <c r="S1150" s="104">
        <v>29373</v>
      </c>
      <c r="T1150" s="105">
        <v>11.4</v>
      </c>
      <c r="U1150" s="37">
        <v>12.63</v>
      </c>
      <c r="V1150" s="281">
        <v>7.07</v>
      </c>
      <c r="W1150" s="105"/>
      <c r="X1150" s="35"/>
      <c r="Y1150" s="35"/>
      <c r="Z1150" s="111">
        <v>12.23</v>
      </c>
      <c r="AA1150" s="111">
        <v>14.79</v>
      </c>
      <c r="AB1150" s="35"/>
      <c r="AC1150" s="35"/>
    </row>
    <row r="1151" spans="16:29" x14ac:dyDescent="0.3">
      <c r="P1151" s="35"/>
      <c r="Q1151" s="35"/>
      <c r="S1151" s="104">
        <v>29403</v>
      </c>
      <c r="T1151" s="105">
        <v>10.87</v>
      </c>
      <c r="U1151" s="37">
        <v>11.48</v>
      </c>
      <c r="V1151" s="281">
        <v>8.06</v>
      </c>
      <c r="W1151" s="105"/>
      <c r="X1151" s="35"/>
      <c r="Y1151" s="35"/>
      <c r="Z1151" s="111">
        <v>12.15</v>
      </c>
      <c r="AA1151" s="111">
        <v>13.36</v>
      </c>
      <c r="AB1151" s="35"/>
      <c r="AC1151" s="35"/>
    </row>
    <row r="1152" spans="16:29" x14ac:dyDescent="0.3">
      <c r="P1152" s="35"/>
      <c r="Q1152" s="35"/>
      <c r="S1152" s="104">
        <v>29434</v>
      </c>
      <c r="T1152" s="105">
        <v>10</v>
      </c>
      <c r="U1152" s="37">
        <v>11.12</v>
      </c>
      <c r="V1152" s="281">
        <v>9.1300000000000008</v>
      </c>
      <c r="W1152" s="105"/>
      <c r="X1152" s="35"/>
      <c r="Y1152" s="35"/>
      <c r="Z1152" s="111">
        <v>12.62</v>
      </c>
      <c r="AA1152" s="111">
        <v>13.69</v>
      </c>
      <c r="AB1152" s="35"/>
      <c r="AC1152" s="35"/>
    </row>
    <row r="1153" spans="16:29" x14ac:dyDescent="0.3">
      <c r="P1153" s="35"/>
      <c r="Q1153" s="35"/>
      <c r="S1153" s="104">
        <v>29465</v>
      </c>
      <c r="T1153" s="105">
        <v>10.17</v>
      </c>
      <c r="U1153" s="37">
        <v>12.23</v>
      </c>
      <c r="V1153" s="281">
        <v>10.27</v>
      </c>
      <c r="W1153" s="105"/>
      <c r="X1153" s="35"/>
      <c r="Y1153" s="35"/>
      <c r="Z1153" s="111">
        <v>12.96</v>
      </c>
      <c r="AA1153" s="111">
        <v>16.3</v>
      </c>
      <c r="AB1153" s="35"/>
      <c r="AC1153" s="35"/>
    </row>
    <row r="1154" spans="16:29" x14ac:dyDescent="0.3">
      <c r="P1154" s="35"/>
      <c r="Q1154" s="35"/>
      <c r="S1154" s="104">
        <v>29495</v>
      </c>
      <c r="T1154" s="105">
        <v>11</v>
      </c>
      <c r="U1154" s="37">
        <v>13.79</v>
      </c>
      <c r="V1154" s="281">
        <v>11.62</v>
      </c>
      <c r="W1154" s="105"/>
      <c r="X1154" s="35"/>
      <c r="Y1154" s="35"/>
      <c r="Z1154" s="111">
        <v>12.39</v>
      </c>
      <c r="AA1154" s="111">
        <v>14.73</v>
      </c>
      <c r="AB1154" s="35"/>
      <c r="AC1154" s="35"/>
    </row>
    <row r="1155" spans="16:29" x14ac:dyDescent="0.3">
      <c r="P1155" s="35"/>
      <c r="Q1155" s="35"/>
      <c r="S1155" s="104">
        <v>29526</v>
      </c>
      <c r="T1155" s="105">
        <v>11.47</v>
      </c>
      <c r="U1155" s="37">
        <v>16.059999999999999</v>
      </c>
      <c r="V1155" s="281">
        <v>13.73</v>
      </c>
      <c r="W1155" s="105"/>
      <c r="X1155" s="35"/>
      <c r="Y1155" s="35"/>
      <c r="Z1155" s="111">
        <v>13.05</v>
      </c>
      <c r="AA1155" s="111">
        <v>14.95</v>
      </c>
      <c r="AB1155" s="35"/>
      <c r="AC1155" s="35"/>
    </row>
    <row r="1156" spans="16:29" x14ac:dyDescent="0.3">
      <c r="P1156" s="35"/>
      <c r="Q1156" s="35"/>
      <c r="S1156" s="104">
        <v>29556</v>
      </c>
      <c r="T1156" s="105">
        <v>12.87</v>
      </c>
      <c r="U1156" s="37">
        <v>20.350000000000001</v>
      </c>
      <c r="V1156" s="281">
        <v>15.49</v>
      </c>
      <c r="W1156" s="105"/>
      <c r="X1156" s="35"/>
      <c r="Y1156" s="35"/>
      <c r="Z1156" s="111">
        <v>13.78</v>
      </c>
      <c r="AA1156" s="111">
        <v>15.51</v>
      </c>
      <c r="AB1156" s="35"/>
      <c r="AC1156" s="35"/>
    </row>
    <row r="1157" spans="16:29" x14ac:dyDescent="0.3">
      <c r="P1157" s="35"/>
      <c r="Q1157" s="35"/>
      <c r="S1157" s="104">
        <v>29587</v>
      </c>
      <c r="T1157" s="105">
        <v>13</v>
      </c>
      <c r="U1157" s="37">
        <v>20.16</v>
      </c>
      <c r="V1157" s="281">
        <v>15.02</v>
      </c>
      <c r="W1157" s="105"/>
      <c r="X1157" s="35"/>
      <c r="Y1157" s="35"/>
      <c r="Z1157" s="111">
        <v>14.14</v>
      </c>
      <c r="AA1157" s="111">
        <v>14.7</v>
      </c>
      <c r="AB1157" s="35"/>
      <c r="AC1157" s="35"/>
    </row>
    <row r="1158" spans="16:29" x14ac:dyDescent="0.3">
      <c r="P1158" s="35"/>
      <c r="Q1158" s="35"/>
      <c r="S1158" s="104">
        <v>29618</v>
      </c>
      <c r="T1158" s="105">
        <v>13</v>
      </c>
      <c r="U1158" s="37">
        <v>19.43</v>
      </c>
      <c r="V1158" s="281">
        <v>14.79</v>
      </c>
      <c r="W1158" s="105"/>
      <c r="X1158" s="35"/>
      <c r="Y1158" s="35"/>
      <c r="Z1158" s="111">
        <v>14.13</v>
      </c>
      <c r="AA1158" s="111">
        <v>13.54</v>
      </c>
      <c r="AB1158" s="35"/>
      <c r="AC1158" s="35"/>
    </row>
    <row r="1159" spans="16:29" x14ac:dyDescent="0.3">
      <c r="P1159" s="35"/>
      <c r="Q1159" s="35"/>
      <c r="S1159" s="104">
        <v>29646</v>
      </c>
      <c r="T1159" s="105">
        <v>13</v>
      </c>
      <c r="U1159" s="37">
        <v>18.05</v>
      </c>
      <c r="V1159" s="281">
        <v>13.36</v>
      </c>
      <c r="W1159" s="105"/>
      <c r="X1159" s="35"/>
      <c r="Y1159" s="35"/>
      <c r="Z1159" s="111">
        <v>12.68</v>
      </c>
      <c r="AA1159" s="111">
        <v>10.86</v>
      </c>
      <c r="AB1159" s="35"/>
      <c r="AC1159" s="35"/>
    </row>
    <row r="1160" spans="16:29" x14ac:dyDescent="0.3">
      <c r="P1160" s="35"/>
      <c r="Q1160" s="35"/>
      <c r="S1160" s="104">
        <v>29677</v>
      </c>
      <c r="T1160" s="105">
        <v>13</v>
      </c>
      <c r="U1160" s="37">
        <v>17.149999999999999</v>
      </c>
      <c r="V1160" s="281">
        <v>13.69</v>
      </c>
      <c r="W1160" s="105"/>
      <c r="X1160" s="35"/>
      <c r="Y1160" s="35"/>
      <c r="Z1160" s="111">
        <v>12.88</v>
      </c>
      <c r="AA1160" s="111">
        <v>10.85</v>
      </c>
      <c r="AB1160" s="35"/>
      <c r="AC1160" s="35"/>
    </row>
    <row r="1161" spans="16:29" x14ac:dyDescent="0.3">
      <c r="P1161" s="35"/>
      <c r="Q1161" s="35"/>
      <c r="S1161" s="104">
        <v>29707</v>
      </c>
      <c r="T1161" s="105">
        <v>13.87</v>
      </c>
      <c r="U1161" s="37">
        <v>19.61</v>
      </c>
      <c r="V1161" s="281">
        <v>16.3</v>
      </c>
      <c r="W1161" s="105"/>
      <c r="X1161" s="35"/>
      <c r="Y1161" s="35"/>
      <c r="Z1161" s="111">
        <v>13.73</v>
      </c>
      <c r="AA1161" s="111">
        <v>12.28</v>
      </c>
      <c r="AB1161" s="35"/>
      <c r="AC1161" s="35"/>
    </row>
    <row r="1162" spans="16:29" x14ac:dyDescent="0.3">
      <c r="P1162" s="35"/>
      <c r="Q1162" s="35"/>
      <c r="S1162" s="104">
        <v>29738</v>
      </c>
      <c r="T1162" s="105">
        <v>14</v>
      </c>
      <c r="U1162" s="37">
        <v>20.03</v>
      </c>
      <c r="V1162" s="281">
        <v>14.73</v>
      </c>
      <c r="W1162" s="105"/>
      <c r="X1162" s="35"/>
      <c r="Y1162" s="35"/>
      <c r="Z1162" s="111">
        <v>13.63</v>
      </c>
      <c r="AA1162" s="111">
        <v>13.48</v>
      </c>
      <c r="AB1162" s="35"/>
      <c r="AC1162" s="35"/>
    </row>
    <row r="1163" spans="16:29" x14ac:dyDescent="0.3">
      <c r="P1163" s="35"/>
      <c r="Q1163" s="35"/>
      <c r="S1163" s="104">
        <v>29768</v>
      </c>
      <c r="T1163" s="105">
        <v>14</v>
      </c>
      <c r="U1163" s="37">
        <v>20.39</v>
      </c>
      <c r="V1163" s="281">
        <v>14.95</v>
      </c>
      <c r="W1163" s="105"/>
      <c r="X1163" s="35"/>
      <c r="Y1163" s="35"/>
      <c r="Z1163" s="111">
        <v>12.98</v>
      </c>
      <c r="AA1163" s="111">
        <v>12.68</v>
      </c>
      <c r="AB1163" s="35"/>
      <c r="AC1163" s="35"/>
    </row>
    <row r="1164" spans="16:29" x14ac:dyDescent="0.3">
      <c r="P1164" s="35"/>
      <c r="Q1164" s="35"/>
      <c r="S1164" s="104">
        <v>29799</v>
      </c>
      <c r="T1164" s="105">
        <v>14</v>
      </c>
      <c r="U1164" s="37">
        <v>20.5</v>
      </c>
      <c r="V1164" s="281">
        <v>15.51</v>
      </c>
      <c r="W1164" s="105"/>
      <c r="X1164" s="35"/>
      <c r="Y1164" s="35"/>
      <c r="Z1164" s="111">
        <v>12.84</v>
      </c>
      <c r="AA1164" s="111">
        <v>12.7</v>
      </c>
      <c r="AB1164" s="35"/>
      <c r="AC1164" s="35"/>
    </row>
    <row r="1165" spans="16:29" x14ac:dyDescent="0.3">
      <c r="P1165" s="35"/>
      <c r="Q1165" s="35"/>
      <c r="S1165" s="104">
        <v>29830</v>
      </c>
      <c r="T1165" s="105">
        <v>14</v>
      </c>
      <c r="U1165" s="37">
        <v>20.079999999999998</v>
      </c>
      <c r="V1165" s="281">
        <v>14.7</v>
      </c>
      <c r="W1165" s="105"/>
      <c r="X1165" s="35"/>
      <c r="Y1165" s="35"/>
      <c r="Z1165" s="111">
        <v>12.67</v>
      </c>
      <c r="AA1165" s="111">
        <v>12.09</v>
      </c>
      <c r="AB1165" s="35"/>
      <c r="AC1165" s="35"/>
    </row>
    <row r="1166" spans="16:29" x14ac:dyDescent="0.3">
      <c r="P1166" s="35"/>
      <c r="Q1166" s="35"/>
      <c r="S1166" s="104">
        <v>29860</v>
      </c>
      <c r="T1166" s="105">
        <v>14</v>
      </c>
      <c r="U1166" s="37">
        <v>18.45</v>
      </c>
      <c r="V1166" s="281">
        <v>13.54</v>
      </c>
      <c r="W1166" s="105"/>
      <c r="X1166" s="35"/>
      <c r="Y1166" s="35"/>
      <c r="Z1166" s="111">
        <v>13.32</v>
      </c>
      <c r="AA1166" s="111">
        <v>12.47</v>
      </c>
      <c r="AB1166" s="35"/>
      <c r="AC1166" s="35"/>
    </row>
    <row r="1167" spans="16:29" x14ac:dyDescent="0.3">
      <c r="P1167" s="35"/>
      <c r="Q1167" s="35"/>
      <c r="S1167" s="104">
        <v>29891</v>
      </c>
      <c r="T1167" s="105">
        <v>13.03</v>
      </c>
      <c r="U1167" s="37">
        <v>16.84</v>
      </c>
      <c r="V1167" s="281">
        <v>10.86</v>
      </c>
      <c r="W1167" s="105"/>
      <c r="X1167" s="35"/>
      <c r="Y1167" s="35"/>
      <c r="Z1167" s="111">
        <v>12.97</v>
      </c>
      <c r="AA1167" s="111">
        <v>11.35</v>
      </c>
      <c r="AB1167" s="35"/>
      <c r="AC1167" s="35"/>
    </row>
    <row r="1168" spans="16:29" x14ac:dyDescent="0.3">
      <c r="P1168" s="35"/>
      <c r="Q1168" s="35"/>
      <c r="S1168" s="104">
        <v>29921</v>
      </c>
      <c r="T1168" s="105">
        <v>12.1</v>
      </c>
      <c r="U1168" s="37">
        <v>15.75</v>
      </c>
      <c r="V1168" s="281">
        <v>10.85</v>
      </c>
      <c r="W1168" s="105"/>
      <c r="X1168" s="35"/>
      <c r="Y1168" s="35"/>
      <c r="Z1168" s="111">
        <v>12.15</v>
      </c>
      <c r="AA1168" s="111">
        <v>8.68</v>
      </c>
      <c r="AB1168" s="35"/>
      <c r="AC1168" s="35"/>
    </row>
    <row r="1169" spans="16:29" x14ac:dyDescent="0.3">
      <c r="P1169" s="35"/>
      <c r="Q1169" s="35"/>
      <c r="S1169" s="104">
        <v>29952</v>
      </c>
      <c r="T1169" s="105">
        <v>12</v>
      </c>
      <c r="U1169" s="37">
        <v>15.75</v>
      </c>
      <c r="V1169" s="281">
        <v>12.28</v>
      </c>
      <c r="W1169" s="105"/>
      <c r="X1169" s="35"/>
      <c r="Y1169" s="35"/>
      <c r="Z1169" s="111">
        <v>11.48</v>
      </c>
      <c r="AA1169" s="111">
        <v>7.92</v>
      </c>
      <c r="AB1169" s="35"/>
      <c r="AC1169" s="35"/>
    </row>
    <row r="1170" spans="16:29" x14ac:dyDescent="0.3">
      <c r="P1170" s="35"/>
      <c r="Q1170" s="35"/>
      <c r="S1170" s="104">
        <v>29983</v>
      </c>
      <c r="T1170" s="105">
        <v>12</v>
      </c>
      <c r="U1170" s="37">
        <v>16.559999999999999</v>
      </c>
      <c r="V1170" s="281">
        <v>13.48</v>
      </c>
      <c r="W1170" s="105"/>
      <c r="X1170" s="35"/>
      <c r="Y1170" s="35"/>
      <c r="Z1170" s="111">
        <v>10.51</v>
      </c>
      <c r="AA1170" s="111">
        <v>7.71</v>
      </c>
      <c r="AB1170" s="35"/>
      <c r="AC1170" s="35"/>
    </row>
    <row r="1171" spans="16:29" x14ac:dyDescent="0.3">
      <c r="P1171" s="35"/>
      <c r="Q1171" s="35"/>
      <c r="S1171" s="104">
        <v>30011</v>
      </c>
      <c r="T1171" s="105">
        <v>12</v>
      </c>
      <c r="U1171" s="37">
        <v>16.5</v>
      </c>
      <c r="V1171" s="281">
        <v>12.68</v>
      </c>
      <c r="W1171" s="105"/>
      <c r="X1171" s="35"/>
      <c r="Y1171" s="35"/>
      <c r="Z1171" s="111">
        <v>10.18</v>
      </c>
      <c r="AA1171" s="111">
        <v>8.07</v>
      </c>
      <c r="AB1171" s="35"/>
      <c r="AC1171" s="35"/>
    </row>
    <row r="1172" spans="16:29" x14ac:dyDescent="0.3">
      <c r="P1172" s="35"/>
      <c r="Q1172" s="35"/>
      <c r="S1172" s="104">
        <v>30042</v>
      </c>
      <c r="T1172" s="105">
        <v>12</v>
      </c>
      <c r="U1172" s="37">
        <v>16.5</v>
      </c>
      <c r="V1172" s="281">
        <v>12.7</v>
      </c>
      <c r="W1172" s="105"/>
      <c r="X1172" s="35"/>
      <c r="Y1172" s="35"/>
      <c r="Z1172" s="111">
        <v>10.33</v>
      </c>
      <c r="AA1172" s="111">
        <v>7.94</v>
      </c>
      <c r="AB1172" s="35"/>
      <c r="AC1172" s="35"/>
    </row>
    <row r="1173" spans="16:29" x14ac:dyDescent="0.3">
      <c r="P1173" s="35"/>
      <c r="Q1173" s="35"/>
      <c r="S1173" s="104">
        <v>30072</v>
      </c>
      <c r="T1173" s="105">
        <v>12</v>
      </c>
      <c r="U1173" s="37">
        <v>16.5</v>
      </c>
      <c r="V1173" s="281">
        <v>12.09</v>
      </c>
      <c r="W1173" s="105"/>
      <c r="X1173" s="35"/>
      <c r="Y1173" s="35"/>
      <c r="Z1173" s="111">
        <v>10.37</v>
      </c>
      <c r="AA1173" s="111">
        <v>7.86</v>
      </c>
      <c r="AB1173" s="35"/>
      <c r="AC1173" s="35"/>
    </row>
    <row r="1174" spans="16:29" x14ac:dyDescent="0.3">
      <c r="P1174" s="35"/>
      <c r="Q1174" s="35"/>
      <c r="S1174" s="104">
        <v>30103</v>
      </c>
      <c r="T1174" s="105">
        <v>12</v>
      </c>
      <c r="U1174" s="37">
        <v>16.5</v>
      </c>
      <c r="V1174" s="281">
        <v>12.47</v>
      </c>
      <c r="W1174" s="105"/>
      <c r="X1174" s="35"/>
      <c r="Y1174" s="35"/>
      <c r="Z1174" s="111">
        <v>10.6</v>
      </c>
      <c r="AA1174" s="111">
        <v>8.11</v>
      </c>
      <c r="AB1174" s="35"/>
      <c r="AC1174" s="35"/>
    </row>
    <row r="1175" spans="16:29" x14ac:dyDescent="0.3">
      <c r="P1175" s="35"/>
      <c r="Q1175" s="35"/>
      <c r="S1175" s="104">
        <v>30133</v>
      </c>
      <c r="T1175" s="105">
        <v>11.81</v>
      </c>
      <c r="U1175" s="37">
        <v>16.260000000000002</v>
      </c>
      <c r="V1175" s="281">
        <v>11.35</v>
      </c>
      <c r="W1175" s="105"/>
      <c r="X1175" s="35"/>
      <c r="Y1175" s="35"/>
      <c r="Z1175" s="111">
        <v>10.34</v>
      </c>
      <c r="AA1175" s="111">
        <v>8.35</v>
      </c>
      <c r="AB1175" s="35"/>
      <c r="AC1175" s="35"/>
    </row>
    <row r="1176" spans="16:29" x14ac:dyDescent="0.3">
      <c r="P1176" s="35"/>
      <c r="Q1176" s="35"/>
      <c r="S1176" s="104">
        <v>30164</v>
      </c>
      <c r="T1176" s="105">
        <v>10.68</v>
      </c>
      <c r="U1176" s="37">
        <v>14.39</v>
      </c>
      <c r="V1176" s="281">
        <v>8.68</v>
      </c>
      <c r="W1176" s="105"/>
      <c r="X1176" s="35"/>
      <c r="Y1176" s="35"/>
      <c r="Z1176" s="111">
        <v>10.19</v>
      </c>
      <c r="AA1176" s="111">
        <v>8.2100000000000009</v>
      </c>
      <c r="AB1176" s="35"/>
      <c r="AC1176" s="35"/>
    </row>
    <row r="1177" spans="16:29" x14ac:dyDescent="0.3">
      <c r="P1177" s="35"/>
      <c r="Q1177" s="35"/>
      <c r="S1177" s="104">
        <v>30195</v>
      </c>
      <c r="T1177" s="105">
        <v>10</v>
      </c>
      <c r="U1177" s="37">
        <v>13.5</v>
      </c>
      <c r="V1177" s="281">
        <v>7.92</v>
      </c>
      <c r="W1177" s="105"/>
      <c r="X1177" s="35"/>
      <c r="Y1177" s="35"/>
      <c r="Z1177" s="111">
        <v>10.210000000000001</v>
      </c>
      <c r="AA1177" s="111">
        <v>8.19</v>
      </c>
      <c r="AB1177" s="35"/>
      <c r="AC1177" s="35"/>
    </row>
    <row r="1178" spans="16:29" x14ac:dyDescent="0.3">
      <c r="P1178" s="35"/>
      <c r="Q1178" s="35"/>
      <c r="S1178" s="104">
        <v>30225</v>
      </c>
      <c r="T1178" s="105">
        <v>9.68</v>
      </c>
      <c r="U1178" s="37">
        <v>12.52</v>
      </c>
      <c r="V1178" s="281">
        <v>7.71</v>
      </c>
      <c r="W1178" s="105"/>
      <c r="X1178" s="35"/>
      <c r="Y1178" s="35"/>
      <c r="Z1178" s="111">
        <v>10.64</v>
      </c>
      <c r="AA1178" s="111">
        <v>8.7899999999999991</v>
      </c>
      <c r="AB1178" s="35"/>
      <c r="AC1178" s="35"/>
    </row>
    <row r="1179" spans="16:29" x14ac:dyDescent="0.3">
      <c r="P1179" s="35"/>
      <c r="Q1179" s="35"/>
      <c r="S1179" s="104">
        <v>30256</v>
      </c>
      <c r="T1179" s="105">
        <v>9.35</v>
      </c>
      <c r="U1179" s="37">
        <v>11.85</v>
      </c>
      <c r="V1179" s="281">
        <v>8.07</v>
      </c>
      <c r="W1179" s="105"/>
      <c r="X1179" s="35"/>
      <c r="Y1179" s="35"/>
      <c r="Z1179" s="111">
        <v>11.1</v>
      </c>
      <c r="AA1179" s="111">
        <v>9.08</v>
      </c>
      <c r="AB1179" s="35"/>
      <c r="AC1179" s="35"/>
    </row>
    <row r="1180" spans="16:29" x14ac:dyDescent="0.3">
      <c r="P1180" s="35"/>
      <c r="Q1180" s="35"/>
      <c r="S1180" s="104">
        <v>30286</v>
      </c>
      <c r="T1180" s="105">
        <v>8.73</v>
      </c>
      <c r="U1180" s="37">
        <v>11.5</v>
      </c>
      <c r="V1180" s="281">
        <v>7.94</v>
      </c>
      <c r="W1180" s="105"/>
      <c r="X1180" s="35"/>
      <c r="Y1180" s="35"/>
      <c r="Z1180" s="111">
        <v>11.42</v>
      </c>
      <c r="AA1180" s="111">
        <v>9.34</v>
      </c>
      <c r="AB1180" s="35"/>
      <c r="AC1180" s="35"/>
    </row>
    <row r="1181" spans="16:29" x14ac:dyDescent="0.3">
      <c r="P1181" s="35"/>
      <c r="Q1181" s="35"/>
      <c r="S1181" s="104">
        <v>30317</v>
      </c>
      <c r="T1181" s="105">
        <v>8.5</v>
      </c>
      <c r="U1181" s="37">
        <v>11.16</v>
      </c>
      <c r="V1181" s="281">
        <v>7.86</v>
      </c>
      <c r="W1181" s="105"/>
      <c r="X1181" s="35"/>
      <c r="Y1181" s="35"/>
      <c r="Z1181" s="111">
        <v>11.26</v>
      </c>
      <c r="AA1181" s="111">
        <v>9</v>
      </c>
      <c r="AB1181" s="35"/>
      <c r="AC1181" s="35"/>
    </row>
    <row r="1182" spans="16:29" x14ac:dyDescent="0.3">
      <c r="P1182" s="35"/>
      <c r="Q1182" s="35"/>
      <c r="S1182" s="104">
        <v>30348</v>
      </c>
      <c r="T1182" s="105">
        <v>8.5</v>
      </c>
      <c r="U1182" s="37">
        <v>10.98</v>
      </c>
      <c r="V1182" s="281">
        <v>8.11</v>
      </c>
      <c r="W1182" s="105"/>
      <c r="X1182" s="35"/>
      <c r="Y1182" s="35"/>
      <c r="Z1182" s="111">
        <v>11.21</v>
      </c>
      <c r="AA1182" s="111">
        <v>8.64</v>
      </c>
      <c r="AB1182" s="35"/>
      <c r="AC1182" s="35"/>
    </row>
    <row r="1183" spans="16:29" x14ac:dyDescent="0.3">
      <c r="P1183" s="35"/>
      <c r="Q1183" s="35"/>
      <c r="S1183" s="104">
        <v>30376</v>
      </c>
      <c r="T1183" s="105">
        <v>8.5</v>
      </c>
      <c r="U1183" s="37">
        <v>10.5</v>
      </c>
      <c r="V1183" s="281">
        <v>8.35</v>
      </c>
      <c r="W1183" s="105"/>
      <c r="X1183" s="35"/>
      <c r="Y1183" s="35"/>
      <c r="Z1183" s="111">
        <v>11.32</v>
      </c>
      <c r="AA1183" s="111">
        <v>8.76</v>
      </c>
      <c r="AB1183" s="35"/>
      <c r="AC1183" s="35"/>
    </row>
    <row r="1184" spans="16:29" x14ac:dyDescent="0.3">
      <c r="P1184" s="35"/>
      <c r="Q1184" s="35"/>
      <c r="S1184" s="104">
        <v>30407</v>
      </c>
      <c r="T1184" s="105">
        <v>8.5</v>
      </c>
      <c r="U1184" s="37">
        <v>10.5</v>
      </c>
      <c r="V1184" s="281">
        <v>8.2100000000000009</v>
      </c>
      <c r="W1184" s="105"/>
      <c r="X1184" s="35"/>
      <c r="Y1184" s="35"/>
      <c r="Z1184" s="111">
        <v>11.44</v>
      </c>
      <c r="AA1184" s="111">
        <v>9</v>
      </c>
      <c r="AB1184" s="35"/>
      <c r="AC1184" s="35"/>
    </row>
    <row r="1185" spans="16:29" x14ac:dyDescent="0.3">
      <c r="P1185" s="35"/>
      <c r="Q1185" s="35"/>
      <c r="S1185" s="104">
        <v>30437</v>
      </c>
      <c r="T1185" s="105">
        <v>8.5</v>
      </c>
      <c r="U1185" s="37">
        <v>10.5</v>
      </c>
      <c r="V1185" s="281">
        <v>8.19</v>
      </c>
      <c r="W1185" s="105"/>
      <c r="X1185" s="35"/>
      <c r="Y1185" s="35"/>
      <c r="Z1185" s="111">
        <v>11.29</v>
      </c>
      <c r="AA1185" s="111">
        <v>8.9</v>
      </c>
      <c r="AB1185" s="35"/>
      <c r="AC1185" s="35"/>
    </row>
    <row r="1186" spans="16:29" x14ac:dyDescent="0.3">
      <c r="P1186" s="35"/>
      <c r="Q1186" s="35"/>
      <c r="S1186" s="104">
        <v>30468</v>
      </c>
      <c r="T1186" s="105">
        <v>8.5</v>
      </c>
      <c r="U1186" s="37">
        <v>10.5</v>
      </c>
      <c r="V1186" s="281">
        <v>8.7899999999999991</v>
      </c>
      <c r="W1186" s="105"/>
      <c r="X1186" s="35"/>
      <c r="Y1186" s="35"/>
      <c r="Z1186" s="111">
        <v>11.44</v>
      </c>
      <c r="AA1186" s="111">
        <v>9.09</v>
      </c>
      <c r="AB1186" s="35"/>
      <c r="AC1186" s="35"/>
    </row>
    <row r="1187" spans="16:29" x14ac:dyDescent="0.3">
      <c r="P1187" s="35"/>
      <c r="Q1187" s="35"/>
      <c r="S1187" s="104">
        <v>30498</v>
      </c>
      <c r="T1187" s="105">
        <v>8.5</v>
      </c>
      <c r="U1187" s="37">
        <v>10.5</v>
      </c>
      <c r="V1187" s="281">
        <v>9.08</v>
      </c>
      <c r="W1187" s="105"/>
      <c r="X1187" s="35"/>
      <c r="Y1187" s="35"/>
      <c r="Z1187" s="111">
        <v>11.9</v>
      </c>
      <c r="AA1187" s="111">
        <v>9.52</v>
      </c>
      <c r="AB1187" s="35"/>
      <c r="AC1187" s="35"/>
    </row>
    <row r="1188" spans="16:29" x14ac:dyDescent="0.3">
      <c r="P1188" s="35"/>
      <c r="Q1188" s="35"/>
      <c r="S1188" s="104">
        <v>30529</v>
      </c>
      <c r="T1188" s="105">
        <v>8.5</v>
      </c>
      <c r="U1188" s="37">
        <v>10.89</v>
      </c>
      <c r="V1188" s="281">
        <v>9.34</v>
      </c>
      <c r="W1188" s="105"/>
      <c r="X1188" s="35"/>
      <c r="Y1188" s="35"/>
      <c r="Z1188" s="111">
        <v>12.17</v>
      </c>
      <c r="AA1188" s="111">
        <v>9.69</v>
      </c>
      <c r="AB1188" s="35"/>
      <c r="AC1188" s="35"/>
    </row>
    <row r="1189" spans="16:29" x14ac:dyDescent="0.3">
      <c r="P1189" s="35"/>
      <c r="Q1189" s="35"/>
      <c r="S1189" s="104">
        <v>30560</v>
      </c>
      <c r="T1189" s="105">
        <v>8.5</v>
      </c>
      <c r="U1189" s="37">
        <v>11</v>
      </c>
      <c r="V1189" s="281">
        <v>9</v>
      </c>
      <c r="W1189" s="105"/>
      <c r="X1189" s="35"/>
      <c r="Y1189" s="35"/>
      <c r="Z1189" s="111">
        <v>12.89</v>
      </c>
      <c r="AA1189" s="111">
        <v>9.83</v>
      </c>
      <c r="AB1189" s="35"/>
      <c r="AC1189" s="35"/>
    </row>
    <row r="1190" spans="16:29" x14ac:dyDescent="0.3">
      <c r="P1190" s="35"/>
      <c r="Q1190" s="35"/>
      <c r="S1190" s="104">
        <v>30590</v>
      </c>
      <c r="T1190" s="105">
        <v>8.5</v>
      </c>
      <c r="U1190" s="37">
        <v>11</v>
      </c>
      <c r="V1190" s="281">
        <v>8.64</v>
      </c>
      <c r="W1190" s="105"/>
      <c r="X1190" s="35"/>
      <c r="Y1190" s="35"/>
      <c r="Z1190" s="111">
        <v>13.04</v>
      </c>
      <c r="AA1190" s="111">
        <v>9.8699999999999992</v>
      </c>
      <c r="AB1190" s="35"/>
      <c r="AC1190" s="35"/>
    </row>
    <row r="1191" spans="16:29" x14ac:dyDescent="0.3">
      <c r="P1191" s="35"/>
      <c r="Q1191" s="35"/>
      <c r="S1191" s="104">
        <v>30621</v>
      </c>
      <c r="T1191" s="105">
        <v>8.5</v>
      </c>
      <c r="U1191" s="37">
        <v>11</v>
      </c>
      <c r="V1191" s="281">
        <v>8.76</v>
      </c>
      <c r="W1191" s="105"/>
      <c r="X1191" s="35"/>
      <c r="Y1191" s="35"/>
      <c r="Z1191" s="111">
        <v>12.82</v>
      </c>
      <c r="AA1191" s="111">
        <v>10.119999999999999</v>
      </c>
      <c r="AB1191" s="35"/>
      <c r="AC1191" s="35"/>
    </row>
    <row r="1192" spans="16:29" x14ac:dyDescent="0.3">
      <c r="P1192" s="35"/>
      <c r="Q1192" s="35"/>
      <c r="S1192" s="104">
        <v>30651</v>
      </c>
      <c r="T1192" s="105">
        <v>8.5</v>
      </c>
      <c r="U1192" s="37">
        <v>11</v>
      </c>
      <c r="V1192" s="281">
        <v>9</v>
      </c>
      <c r="W1192" s="105"/>
      <c r="X1192" s="35"/>
      <c r="Y1192" s="35"/>
      <c r="Z1192" s="111">
        <v>12.23</v>
      </c>
      <c r="AA1192" s="111">
        <v>10.47</v>
      </c>
      <c r="AB1192" s="35"/>
      <c r="AC1192" s="35"/>
    </row>
    <row r="1193" spans="16:29" x14ac:dyDescent="0.3">
      <c r="P1193" s="35"/>
      <c r="Q1193" s="35"/>
      <c r="S1193" s="104">
        <v>30682</v>
      </c>
      <c r="T1193" s="105">
        <v>8.5</v>
      </c>
      <c r="U1193" s="37">
        <v>11</v>
      </c>
      <c r="V1193" s="281">
        <v>8.9</v>
      </c>
      <c r="W1193" s="105"/>
      <c r="X1193" s="35"/>
      <c r="Y1193" s="35"/>
      <c r="Z1193" s="111">
        <v>11.97</v>
      </c>
      <c r="AA1193" s="111">
        <v>10.37</v>
      </c>
      <c r="AB1193" s="35"/>
      <c r="AC1193" s="35"/>
    </row>
    <row r="1194" spans="16:29" x14ac:dyDescent="0.3">
      <c r="P1194" s="35"/>
      <c r="Q1194" s="35"/>
      <c r="S1194" s="104">
        <v>30713</v>
      </c>
      <c r="T1194" s="105">
        <v>8.5</v>
      </c>
      <c r="U1194" s="37">
        <v>11</v>
      </c>
      <c r="V1194" s="281">
        <v>9.09</v>
      </c>
      <c r="W1194" s="105"/>
      <c r="X1194" s="35"/>
      <c r="Y1194" s="35"/>
      <c r="Z1194" s="111">
        <v>11.66</v>
      </c>
      <c r="AA1194" s="111">
        <v>9.74</v>
      </c>
      <c r="AB1194" s="35"/>
      <c r="AC1194" s="35"/>
    </row>
    <row r="1195" spans="16:29" x14ac:dyDescent="0.3">
      <c r="P1195" s="35"/>
      <c r="Q1195" s="35"/>
      <c r="S1195" s="104">
        <v>30742</v>
      </c>
      <c r="T1195" s="105">
        <v>8.5</v>
      </c>
      <c r="U1195" s="37">
        <v>11.21</v>
      </c>
      <c r="V1195" s="281">
        <v>9.52</v>
      </c>
      <c r="W1195" s="105"/>
      <c r="X1195" s="35"/>
      <c r="Y1195" s="35"/>
      <c r="Z1195" s="111">
        <v>11.25</v>
      </c>
      <c r="AA1195" s="111">
        <v>8.61</v>
      </c>
      <c r="AB1195" s="35"/>
      <c r="AC1195" s="35"/>
    </row>
    <row r="1196" spans="16:29" x14ac:dyDescent="0.3">
      <c r="P1196" s="35"/>
      <c r="Q1196" s="35"/>
      <c r="S1196" s="104">
        <v>30773</v>
      </c>
      <c r="T1196" s="105">
        <v>8.8699999999999992</v>
      </c>
      <c r="U1196" s="37">
        <v>11.93</v>
      </c>
      <c r="V1196" s="281">
        <v>9.69</v>
      </c>
      <c r="W1196" s="105"/>
      <c r="X1196" s="35"/>
      <c r="Y1196" s="35"/>
      <c r="Z1196" s="111">
        <v>11.21</v>
      </c>
      <c r="AA1196" s="111">
        <v>8.06</v>
      </c>
      <c r="AB1196" s="35"/>
      <c r="AC1196" s="35"/>
    </row>
    <row r="1197" spans="16:29" x14ac:dyDescent="0.3">
      <c r="P1197" s="35"/>
      <c r="Q1197" s="35"/>
      <c r="S1197" s="104">
        <v>30803</v>
      </c>
      <c r="T1197" s="105">
        <v>9</v>
      </c>
      <c r="U1197" s="37">
        <v>12.39</v>
      </c>
      <c r="V1197" s="281">
        <v>9.83</v>
      </c>
      <c r="W1197" s="105"/>
      <c r="X1197" s="35"/>
      <c r="Y1197" s="35"/>
      <c r="Z1197" s="111">
        <v>11.15</v>
      </c>
      <c r="AA1197" s="111">
        <v>7.76</v>
      </c>
      <c r="AB1197" s="35"/>
      <c r="AC1197" s="35"/>
    </row>
    <row r="1198" spans="16:29" x14ac:dyDescent="0.3">
      <c r="P1198" s="35"/>
      <c r="Q1198" s="35"/>
      <c r="S1198" s="104">
        <v>30834</v>
      </c>
      <c r="T1198" s="105">
        <v>9</v>
      </c>
      <c r="U1198" s="37">
        <v>12.6</v>
      </c>
      <c r="V1198" s="281">
        <v>9.8699999999999992</v>
      </c>
      <c r="W1198" s="105"/>
      <c r="X1198" s="35"/>
      <c r="Y1198" s="35"/>
      <c r="Z1198" s="111">
        <v>11.35</v>
      </c>
      <c r="AA1198" s="111">
        <v>8.27</v>
      </c>
      <c r="AB1198" s="35"/>
      <c r="AC1198" s="35"/>
    </row>
    <row r="1199" spans="16:29" x14ac:dyDescent="0.3">
      <c r="P1199" s="35"/>
      <c r="Q1199" s="35"/>
      <c r="S1199" s="104">
        <v>30864</v>
      </c>
      <c r="T1199" s="105">
        <v>9</v>
      </c>
      <c r="U1199" s="37">
        <v>13</v>
      </c>
      <c r="V1199" s="281">
        <v>10.119999999999999</v>
      </c>
      <c r="W1199" s="105"/>
      <c r="X1199" s="35"/>
      <c r="Y1199" s="35"/>
      <c r="Z1199" s="111">
        <v>11.78</v>
      </c>
      <c r="AA1199" s="111">
        <v>8.52</v>
      </c>
      <c r="AB1199" s="35"/>
      <c r="AC1199" s="35"/>
    </row>
    <row r="1200" spans="16:29" x14ac:dyDescent="0.3">
      <c r="P1200" s="35"/>
      <c r="Q1200" s="35"/>
      <c r="S1200" s="104">
        <v>30895</v>
      </c>
      <c r="T1200" s="105">
        <v>9</v>
      </c>
      <c r="U1200" s="37">
        <v>13</v>
      </c>
      <c r="V1200" s="281">
        <v>10.47</v>
      </c>
      <c r="W1200" s="105"/>
      <c r="X1200" s="35"/>
      <c r="Y1200" s="35"/>
      <c r="Z1200" s="111">
        <v>11.42</v>
      </c>
      <c r="AA1200" s="111">
        <v>7.95</v>
      </c>
      <c r="AB1200" s="35"/>
      <c r="AC1200" s="35"/>
    </row>
    <row r="1201" spans="16:29" x14ac:dyDescent="0.3">
      <c r="P1201" s="35"/>
      <c r="Q1201" s="35"/>
      <c r="S1201" s="104">
        <v>30926</v>
      </c>
      <c r="T1201" s="105">
        <v>9</v>
      </c>
      <c r="U1201" s="37">
        <v>12.97</v>
      </c>
      <c r="V1201" s="281">
        <v>10.37</v>
      </c>
      <c r="W1201" s="105"/>
      <c r="X1201" s="35"/>
      <c r="Y1201" s="35"/>
      <c r="Z1201" s="111">
        <v>10.96</v>
      </c>
      <c r="AA1201" s="111">
        <v>7.48</v>
      </c>
      <c r="AB1201" s="35"/>
      <c r="AC1201" s="35"/>
    </row>
    <row r="1202" spans="16:29" x14ac:dyDescent="0.3">
      <c r="P1202" s="35"/>
      <c r="Q1202" s="35"/>
      <c r="S1202" s="104">
        <v>30956</v>
      </c>
      <c r="T1202" s="105">
        <v>9</v>
      </c>
      <c r="U1202" s="37">
        <v>12.58</v>
      </c>
      <c r="V1202" s="281">
        <v>9.74</v>
      </c>
      <c r="W1202" s="105"/>
      <c r="X1202" s="35"/>
      <c r="Y1202" s="35"/>
      <c r="Z1202" s="111">
        <v>10.36</v>
      </c>
      <c r="AA1202" s="111">
        <v>6.95</v>
      </c>
      <c r="AB1202" s="35"/>
      <c r="AC1202" s="35"/>
    </row>
    <row r="1203" spans="16:29" x14ac:dyDescent="0.3">
      <c r="P1203" s="35"/>
      <c r="Q1203" s="35"/>
      <c r="S1203" s="104">
        <v>30987</v>
      </c>
      <c r="T1203" s="105">
        <v>8.83</v>
      </c>
      <c r="U1203" s="37">
        <v>11.77</v>
      </c>
      <c r="V1203" s="281">
        <v>8.61</v>
      </c>
      <c r="W1203" s="105"/>
      <c r="X1203" s="35"/>
      <c r="Y1203" s="35"/>
      <c r="Z1203" s="111">
        <v>10.51</v>
      </c>
      <c r="AA1203" s="111">
        <v>7.08</v>
      </c>
      <c r="AB1203" s="35"/>
      <c r="AC1203" s="35"/>
    </row>
    <row r="1204" spans="16:29" x14ac:dyDescent="0.3">
      <c r="P1204" s="35"/>
      <c r="Q1204" s="35"/>
      <c r="S1204" s="104">
        <v>31017</v>
      </c>
      <c r="T1204" s="105">
        <v>8.3699999999999992</v>
      </c>
      <c r="U1204" s="37">
        <v>11.06</v>
      </c>
      <c r="V1204" s="281">
        <v>8.06</v>
      </c>
      <c r="W1204" s="105"/>
      <c r="X1204" s="35"/>
      <c r="Y1204" s="35"/>
      <c r="Z1204" s="111">
        <v>10.59</v>
      </c>
      <c r="AA1204" s="111">
        <v>7.14</v>
      </c>
      <c r="AB1204" s="35"/>
      <c r="AC1204" s="35"/>
    </row>
    <row r="1205" spans="16:29" x14ac:dyDescent="0.3">
      <c r="P1205" s="35"/>
      <c r="Q1205" s="35"/>
      <c r="S1205" s="104">
        <v>31048</v>
      </c>
      <c r="T1205" s="105">
        <v>8</v>
      </c>
      <c r="U1205" s="37">
        <v>10.61</v>
      </c>
      <c r="V1205" s="281">
        <v>7.76</v>
      </c>
      <c r="W1205" s="105"/>
      <c r="X1205" s="35"/>
      <c r="Y1205" s="35"/>
      <c r="Z1205" s="111">
        <v>10.67</v>
      </c>
      <c r="AA1205" s="111">
        <v>7.1</v>
      </c>
      <c r="AB1205" s="35"/>
      <c r="AC1205" s="35"/>
    </row>
    <row r="1206" spans="16:29" x14ac:dyDescent="0.3">
      <c r="P1206" s="35"/>
      <c r="Q1206" s="35"/>
      <c r="S1206" s="104">
        <v>31079</v>
      </c>
      <c r="T1206" s="105">
        <v>8</v>
      </c>
      <c r="U1206" s="37">
        <v>10.5</v>
      </c>
      <c r="V1206" s="281">
        <v>8.27</v>
      </c>
      <c r="W1206" s="105"/>
      <c r="X1206" s="35"/>
      <c r="Y1206" s="35"/>
      <c r="Z1206" s="111">
        <v>10.56</v>
      </c>
      <c r="AA1206" s="111">
        <v>7.16</v>
      </c>
      <c r="AB1206" s="35"/>
      <c r="AC1206" s="35"/>
    </row>
    <row r="1207" spans="16:29" x14ac:dyDescent="0.3">
      <c r="P1207" s="35"/>
      <c r="Q1207" s="35"/>
      <c r="S1207" s="104">
        <v>31107</v>
      </c>
      <c r="T1207" s="105">
        <v>8</v>
      </c>
      <c r="U1207" s="37">
        <v>10.5</v>
      </c>
      <c r="V1207" s="281">
        <v>8.52</v>
      </c>
      <c r="W1207" s="105"/>
      <c r="X1207" s="35"/>
      <c r="Y1207" s="35"/>
      <c r="Z1207" s="111">
        <v>10.08</v>
      </c>
      <c r="AA1207" s="111">
        <v>7.24</v>
      </c>
      <c r="AB1207" s="35"/>
      <c r="AC1207" s="35"/>
    </row>
    <row r="1208" spans="16:29" x14ac:dyDescent="0.3">
      <c r="P1208" s="35"/>
      <c r="Q1208" s="35"/>
      <c r="S1208" s="104">
        <v>31138</v>
      </c>
      <c r="T1208" s="105">
        <v>8</v>
      </c>
      <c r="U1208" s="37">
        <v>10.5</v>
      </c>
      <c r="V1208" s="281">
        <v>7.95</v>
      </c>
      <c r="W1208" s="105"/>
      <c r="X1208" s="35"/>
      <c r="Y1208" s="35"/>
      <c r="Z1208" s="111">
        <v>9.59</v>
      </c>
      <c r="AA1208" s="111">
        <v>7.1</v>
      </c>
      <c r="AB1208" s="35"/>
      <c r="AC1208" s="35"/>
    </row>
    <row r="1209" spans="16:29" x14ac:dyDescent="0.3">
      <c r="P1209" s="35"/>
      <c r="Q1209" s="35"/>
      <c r="S1209" s="104">
        <v>31168</v>
      </c>
      <c r="T1209" s="105">
        <v>7.81</v>
      </c>
      <c r="U1209" s="37">
        <v>10.31</v>
      </c>
      <c r="V1209" s="281">
        <v>7.48</v>
      </c>
      <c r="W1209" s="105"/>
      <c r="X1209" s="35"/>
      <c r="Y1209" s="35"/>
      <c r="Z1209" s="111">
        <v>9.51</v>
      </c>
      <c r="AA1209" s="111">
        <v>7.07</v>
      </c>
      <c r="AB1209" s="35"/>
      <c r="AC1209" s="35"/>
    </row>
    <row r="1210" spans="16:29" x14ac:dyDescent="0.3">
      <c r="P1210" s="35"/>
      <c r="Q1210" s="35"/>
      <c r="S1210" s="104">
        <v>31199</v>
      </c>
      <c r="T1210" s="105">
        <v>7.5</v>
      </c>
      <c r="U1210" s="37">
        <v>9.7799999999999994</v>
      </c>
      <c r="V1210" s="281">
        <v>6.95</v>
      </c>
      <c r="W1210" s="105"/>
      <c r="X1210" s="35"/>
      <c r="Y1210" s="35"/>
      <c r="Z1210" s="111">
        <v>9.07</v>
      </c>
      <c r="AA1210" s="111">
        <v>7.06</v>
      </c>
      <c r="AB1210" s="35"/>
      <c r="AC1210" s="35"/>
    </row>
    <row r="1211" spans="16:29" x14ac:dyDescent="0.3">
      <c r="P1211" s="35"/>
      <c r="Q1211" s="35"/>
      <c r="S1211" s="104">
        <v>31229</v>
      </c>
      <c r="T1211" s="105">
        <v>7.5</v>
      </c>
      <c r="U1211" s="37">
        <v>9.5</v>
      </c>
      <c r="V1211" s="281">
        <v>7.08</v>
      </c>
      <c r="W1211" s="105"/>
      <c r="X1211" s="35"/>
      <c r="Y1211" s="35"/>
      <c r="Z1211" s="111">
        <v>8.1300000000000008</v>
      </c>
      <c r="AA1211" s="111">
        <v>6.56</v>
      </c>
      <c r="AB1211" s="35"/>
      <c r="AC1211" s="35"/>
    </row>
    <row r="1212" spans="16:29" x14ac:dyDescent="0.3">
      <c r="P1212" s="35"/>
      <c r="Q1212" s="35"/>
      <c r="S1212" s="104">
        <v>31260</v>
      </c>
      <c r="T1212" s="105">
        <v>7.5</v>
      </c>
      <c r="U1212" s="37">
        <v>9.5</v>
      </c>
      <c r="V1212" s="281">
        <v>7.14</v>
      </c>
      <c r="W1212" s="105"/>
      <c r="X1212" s="35"/>
      <c r="Y1212" s="35"/>
      <c r="Z1212" s="111">
        <v>7.59</v>
      </c>
      <c r="AA1212" s="111">
        <v>6.06</v>
      </c>
      <c r="AB1212" s="35"/>
      <c r="AC1212" s="35"/>
    </row>
    <row r="1213" spans="16:29" x14ac:dyDescent="0.3">
      <c r="P1213" s="35"/>
      <c r="Q1213" s="35"/>
      <c r="S1213" s="104">
        <v>31291</v>
      </c>
      <c r="T1213" s="105">
        <v>7.5</v>
      </c>
      <c r="U1213" s="37">
        <v>9.5</v>
      </c>
      <c r="V1213" s="281">
        <v>7.1</v>
      </c>
      <c r="W1213" s="105"/>
      <c r="X1213" s="35"/>
      <c r="Y1213" s="35"/>
      <c r="Z1213" s="111">
        <v>8.02</v>
      </c>
      <c r="AA1213" s="111">
        <v>6.15</v>
      </c>
      <c r="AB1213" s="35"/>
      <c r="AC1213" s="35"/>
    </row>
    <row r="1214" spans="16:29" x14ac:dyDescent="0.3">
      <c r="P1214" s="35"/>
      <c r="Q1214" s="35"/>
      <c r="S1214" s="104">
        <v>31321</v>
      </c>
      <c r="T1214" s="105">
        <v>7.5</v>
      </c>
      <c r="U1214" s="37">
        <v>9.5</v>
      </c>
      <c r="V1214" s="281">
        <v>7.16</v>
      </c>
      <c r="W1214" s="105"/>
      <c r="X1214" s="35"/>
      <c r="Y1214" s="35"/>
      <c r="Z1214" s="111">
        <v>8.23</v>
      </c>
      <c r="AA1214" s="111">
        <v>6.21</v>
      </c>
      <c r="AB1214" s="35"/>
      <c r="AC1214" s="35"/>
    </row>
    <row r="1215" spans="16:29" x14ac:dyDescent="0.3">
      <c r="P1215" s="35"/>
      <c r="Q1215" s="35"/>
      <c r="S1215" s="104">
        <v>31352</v>
      </c>
      <c r="T1215" s="105">
        <v>7.5</v>
      </c>
      <c r="U1215" s="37">
        <v>9.5</v>
      </c>
      <c r="V1215" s="281">
        <v>7.24</v>
      </c>
      <c r="W1215" s="105"/>
      <c r="X1215" s="35"/>
      <c r="Y1215" s="35"/>
      <c r="Z1215" s="111">
        <v>7.86</v>
      </c>
      <c r="AA1215" s="111">
        <v>5.83</v>
      </c>
      <c r="AB1215" s="35"/>
      <c r="AC1215" s="35"/>
    </row>
    <row r="1216" spans="16:29" x14ac:dyDescent="0.3">
      <c r="P1216" s="35"/>
      <c r="Q1216" s="35"/>
      <c r="S1216" s="104">
        <v>31382</v>
      </c>
      <c r="T1216" s="105">
        <v>7.5</v>
      </c>
      <c r="U1216" s="37">
        <v>9.5</v>
      </c>
      <c r="V1216" s="281">
        <v>7.1</v>
      </c>
      <c r="W1216" s="105"/>
      <c r="X1216" s="35"/>
      <c r="Y1216" s="35"/>
      <c r="Z1216" s="111">
        <v>7.72</v>
      </c>
      <c r="AA1216" s="111">
        <v>5.53</v>
      </c>
      <c r="AB1216" s="35"/>
      <c r="AC1216" s="35"/>
    </row>
    <row r="1217" spans="16:29" x14ac:dyDescent="0.3">
      <c r="P1217" s="35"/>
      <c r="Q1217" s="35"/>
      <c r="S1217" s="104">
        <v>31413</v>
      </c>
      <c r="T1217" s="105">
        <v>7.5</v>
      </c>
      <c r="U1217" s="37">
        <v>9.5</v>
      </c>
      <c r="V1217" s="281">
        <v>7.07</v>
      </c>
      <c r="W1217" s="105"/>
      <c r="X1217" s="35"/>
      <c r="Y1217" s="35"/>
      <c r="Z1217" s="111">
        <v>8.08</v>
      </c>
      <c r="AA1217" s="111">
        <v>5.21</v>
      </c>
      <c r="AB1217" s="35"/>
      <c r="AC1217" s="35"/>
    </row>
    <row r="1218" spans="16:29" x14ac:dyDescent="0.3">
      <c r="P1218" s="35"/>
      <c r="Q1218" s="35"/>
      <c r="S1218" s="104">
        <v>31444</v>
      </c>
      <c r="T1218" s="105">
        <v>7.5</v>
      </c>
      <c r="U1218" s="37">
        <v>9.5</v>
      </c>
      <c r="V1218" s="281">
        <v>7.06</v>
      </c>
      <c r="W1218" s="105"/>
      <c r="X1218" s="35"/>
      <c r="Y1218" s="35"/>
      <c r="Z1218" s="111">
        <v>8.0399999999999991</v>
      </c>
      <c r="AA1218" s="111">
        <v>5.18</v>
      </c>
      <c r="AB1218" s="35"/>
      <c r="AC1218" s="35"/>
    </row>
    <row r="1219" spans="16:29" x14ac:dyDescent="0.3">
      <c r="P1219" s="35"/>
      <c r="Q1219" s="35"/>
      <c r="S1219" s="104">
        <v>31472</v>
      </c>
      <c r="T1219" s="105">
        <v>7.1</v>
      </c>
      <c r="U1219" s="37">
        <v>9.1</v>
      </c>
      <c r="V1219" s="281">
        <v>6.56</v>
      </c>
      <c r="W1219" s="105"/>
      <c r="X1219" s="35"/>
      <c r="Y1219" s="35"/>
      <c r="Z1219" s="111">
        <v>7.81</v>
      </c>
      <c r="AA1219" s="111">
        <v>5.35</v>
      </c>
      <c r="AB1219" s="35"/>
      <c r="AC1219" s="35"/>
    </row>
    <row r="1220" spans="16:29" x14ac:dyDescent="0.3">
      <c r="P1220" s="35"/>
      <c r="Q1220" s="35"/>
      <c r="S1220" s="104">
        <v>31503</v>
      </c>
      <c r="T1220" s="105">
        <v>6.83</v>
      </c>
      <c r="U1220" s="37">
        <v>8.83</v>
      </c>
      <c r="V1220" s="281">
        <v>6.06</v>
      </c>
      <c r="W1220" s="105"/>
      <c r="X1220" s="35"/>
      <c r="Y1220" s="35"/>
      <c r="Z1220" s="111">
        <v>7.67</v>
      </c>
      <c r="AA1220" s="111">
        <v>5.53</v>
      </c>
      <c r="AB1220" s="35"/>
      <c r="AC1220" s="35"/>
    </row>
    <row r="1221" spans="16:29" x14ac:dyDescent="0.3">
      <c r="P1221" s="35"/>
      <c r="Q1221" s="35"/>
      <c r="S1221" s="104">
        <v>31533</v>
      </c>
      <c r="T1221" s="105">
        <v>6.5</v>
      </c>
      <c r="U1221" s="37">
        <v>8.5</v>
      </c>
      <c r="V1221" s="281">
        <v>6.15</v>
      </c>
      <c r="W1221" s="105"/>
      <c r="X1221" s="35"/>
      <c r="Y1221" s="35"/>
      <c r="Z1221" s="111">
        <v>7.6</v>
      </c>
      <c r="AA1221" s="111">
        <v>5.43</v>
      </c>
      <c r="AB1221" s="35"/>
      <c r="AC1221" s="35"/>
    </row>
    <row r="1222" spans="16:29" x14ac:dyDescent="0.3">
      <c r="P1222" s="35"/>
      <c r="Q1222" s="35"/>
      <c r="S1222" s="104">
        <v>31564</v>
      </c>
      <c r="T1222" s="105">
        <v>6.5</v>
      </c>
      <c r="U1222" s="37">
        <v>8.5</v>
      </c>
      <c r="V1222" s="281">
        <v>6.21</v>
      </c>
      <c r="W1222" s="105"/>
      <c r="X1222" s="35"/>
      <c r="Y1222" s="35"/>
      <c r="Z1222" s="111">
        <v>7.69</v>
      </c>
      <c r="AA1222" s="111">
        <v>5.59</v>
      </c>
      <c r="AB1222" s="35"/>
      <c r="AC1222" s="35"/>
    </row>
    <row r="1223" spans="16:29" x14ac:dyDescent="0.3">
      <c r="P1223" s="35"/>
      <c r="Q1223" s="35"/>
      <c r="S1223" s="104">
        <v>31594</v>
      </c>
      <c r="T1223" s="105">
        <v>6.16</v>
      </c>
      <c r="U1223" s="37">
        <v>8.16</v>
      </c>
      <c r="V1223" s="281">
        <v>5.83</v>
      </c>
      <c r="W1223" s="105"/>
      <c r="X1223" s="35"/>
      <c r="Y1223" s="35"/>
      <c r="Z1223" s="111">
        <v>7.62</v>
      </c>
      <c r="AA1223" s="111">
        <v>5.59</v>
      </c>
      <c r="AB1223" s="35"/>
      <c r="AC1223" s="35"/>
    </row>
    <row r="1224" spans="16:29" x14ac:dyDescent="0.3">
      <c r="P1224" s="35"/>
      <c r="Q1224" s="35"/>
      <c r="S1224" s="104">
        <v>31625</v>
      </c>
      <c r="T1224" s="105">
        <v>5.82</v>
      </c>
      <c r="U1224" s="37">
        <v>7.9</v>
      </c>
      <c r="V1224" s="281">
        <v>5.53</v>
      </c>
      <c r="W1224" s="105"/>
      <c r="X1224" s="35"/>
      <c r="Y1224" s="35"/>
      <c r="Z1224" s="111">
        <v>8.31</v>
      </c>
      <c r="AA1224" s="111">
        <v>5.64</v>
      </c>
      <c r="AB1224" s="35"/>
      <c r="AC1224" s="35"/>
    </row>
    <row r="1225" spans="16:29" x14ac:dyDescent="0.3">
      <c r="P1225" s="35"/>
      <c r="Q1225" s="35"/>
      <c r="S1225" s="104">
        <v>31656</v>
      </c>
      <c r="T1225" s="105">
        <v>5.5</v>
      </c>
      <c r="U1225" s="37">
        <v>7.5</v>
      </c>
      <c r="V1225" s="281">
        <v>5.21</v>
      </c>
      <c r="W1225" s="105"/>
      <c r="X1225" s="35"/>
      <c r="Y1225" s="35"/>
      <c r="Z1225" s="111">
        <v>8.7899999999999991</v>
      </c>
      <c r="AA1225" s="111">
        <v>5.66</v>
      </c>
      <c r="AB1225" s="35"/>
      <c r="AC1225" s="35"/>
    </row>
    <row r="1226" spans="16:29" x14ac:dyDescent="0.3">
      <c r="P1226" s="35"/>
      <c r="Q1226" s="35"/>
      <c r="S1226" s="104">
        <v>31686</v>
      </c>
      <c r="T1226" s="105">
        <v>5.5</v>
      </c>
      <c r="U1226" s="37">
        <v>7.5</v>
      </c>
      <c r="V1226" s="281">
        <v>5.18</v>
      </c>
      <c r="W1226" s="105"/>
      <c r="X1226" s="35"/>
      <c r="Y1226" s="35"/>
      <c r="Z1226" s="111">
        <v>8.6300000000000008</v>
      </c>
      <c r="AA1226" s="111">
        <v>5.67</v>
      </c>
      <c r="AB1226" s="35"/>
      <c r="AC1226" s="35"/>
    </row>
    <row r="1227" spans="16:29" x14ac:dyDescent="0.3">
      <c r="P1227" s="35"/>
      <c r="Q1227" s="35"/>
      <c r="S1227" s="104">
        <v>31717</v>
      </c>
      <c r="T1227" s="105">
        <v>5.5</v>
      </c>
      <c r="U1227" s="37">
        <v>7.5</v>
      </c>
      <c r="V1227" s="281">
        <v>5.35</v>
      </c>
      <c r="W1227" s="105"/>
      <c r="X1227" s="35"/>
      <c r="Y1227" s="35"/>
      <c r="Z1227" s="111">
        <v>8.6999999999999993</v>
      </c>
      <c r="AA1227" s="111">
        <v>5.69</v>
      </c>
      <c r="AB1227" s="35"/>
      <c r="AC1227" s="35"/>
    </row>
    <row r="1228" spans="16:29" x14ac:dyDescent="0.3">
      <c r="P1228" s="35"/>
      <c r="Q1228" s="35"/>
      <c r="S1228" s="104">
        <v>31747</v>
      </c>
      <c r="T1228" s="105">
        <v>5.5</v>
      </c>
      <c r="U1228" s="37">
        <v>7.5</v>
      </c>
      <c r="V1228" s="281">
        <v>5.53</v>
      </c>
      <c r="W1228" s="105"/>
      <c r="X1228" s="35"/>
      <c r="Y1228" s="35"/>
      <c r="Z1228" s="111">
        <v>8.9700000000000006</v>
      </c>
      <c r="AA1228" s="111">
        <v>6.04</v>
      </c>
      <c r="AB1228" s="35"/>
      <c r="AC1228" s="35"/>
    </row>
    <row r="1229" spans="16:29" x14ac:dyDescent="0.3">
      <c r="P1229" s="35"/>
      <c r="Q1229" s="35"/>
      <c r="S1229" s="104">
        <v>31778</v>
      </c>
      <c r="T1229" s="105">
        <v>5.5</v>
      </c>
      <c r="U1229" s="37">
        <v>7.5</v>
      </c>
      <c r="V1229" s="281">
        <v>5.43</v>
      </c>
      <c r="W1229" s="105"/>
      <c r="X1229" s="35"/>
      <c r="Y1229" s="35"/>
      <c r="Z1229" s="111">
        <v>9.58</v>
      </c>
      <c r="AA1229" s="111">
        <v>6.4</v>
      </c>
      <c r="AB1229" s="35"/>
      <c r="AC1229" s="35"/>
    </row>
    <row r="1230" spans="16:29" x14ac:dyDescent="0.3">
      <c r="P1230" s="35"/>
      <c r="Q1230" s="35"/>
      <c r="S1230" s="104">
        <v>31809</v>
      </c>
      <c r="T1230" s="105">
        <v>5.5</v>
      </c>
      <c r="U1230" s="37">
        <v>7.5</v>
      </c>
      <c r="V1230" s="281">
        <v>5.59</v>
      </c>
      <c r="W1230" s="105"/>
      <c r="X1230" s="35"/>
      <c r="Y1230" s="35"/>
      <c r="Z1230" s="111">
        <v>9.61</v>
      </c>
      <c r="AA1230" s="111">
        <v>6.13</v>
      </c>
      <c r="AB1230" s="35"/>
      <c r="AC1230" s="35"/>
    </row>
    <row r="1231" spans="16:29" x14ac:dyDescent="0.3">
      <c r="P1231" s="35"/>
      <c r="Q1231" s="35"/>
      <c r="S1231" s="104">
        <v>31837</v>
      </c>
      <c r="T1231" s="105">
        <v>5.5</v>
      </c>
      <c r="U1231" s="37">
        <v>7.5</v>
      </c>
      <c r="V1231" s="281">
        <v>5.59</v>
      </c>
      <c r="W1231" s="105"/>
      <c r="X1231" s="35"/>
      <c r="Y1231" s="35"/>
      <c r="Z1231" s="111">
        <v>8.99</v>
      </c>
      <c r="AA1231" s="111">
        <v>5.69</v>
      </c>
      <c r="AB1231" s="35"/>
      <c r="AC1231" s="35"/>
    </row>
    <row r="1232" spans="16:29" x14ac:dyDescent="0.3">
      <c r="P1232" s="35"/>
      <c r="Q1232" s="35"/>
      <c r="S1232" s="104">
        <v>31868</v>
      </c>
      <c r="T1232" s="105">
        <v>5.5</v>
      </c>
      <c r="U1232" s="37">
        <v>7.75</v>
      </c>
      <c r="V1232" s="281">
        <v>5.64</v>
      </c>
      <c r="W1232" s="105"/>
      <c r="X1232" s="35"/>
      <c r="Y1232" s="35"/>
      <c r="Z1232" s="111">
        <v>9.1199999999999992</v>
      </c>
      <c r="AA1232" s="111">
        <v>5.77</v>
      </c>
      <c r="AB1232" s="35"/>
      <c r="AC1232" s="35"/>
    </row>
    <row r="1233" spans="16:29" x14ac:dyDescent="0.3">
      <c r="P1233" s="35"/>
      <c r="Q1233" s="35"/>
      <c r="S1233" s="104">
        <v>31898</v>
      </c>
      <c r="T1233" s="105">
        <v>5.5</v>
      </c>
      <c r="U1233" s="37">
        <v>8.14</v>
      </c>
      <c r="V1233" s="281">
        <v>5.66</v>
      </c>
      <c r="W1233" s="105"/>
      <c r="X1233" s="35"/>
      <c r="Y1233" s="35"/>
      <c r="Z1233" s="111">
        <v>8.82</v>
      </c>
      <c r="AA1233" s="111">
        <v>5.81</v>
      </c>
      <c r="AB1233" s="35"/>
      <c r="AC1233" s="35"/>
    </row>
    <row r="1234" spans="16:29" x14ac:dyDescent="0.3">
      <c r="P1234" s="35"/>
      <c r="Q1234" s="35"/>
      <c r="S1234" s="104">
        <v>31929</v>
      </c>
      <c r="T1234" s="105">
        <v>5.5</v>
      </c>
      <c r="U1234" s="37">
        <v>8.25</v>
      </c>
      <c r="V1234" s="281">
        <v>5.67</v>
      </c>
      <c r="W1234" s="105"/>
      <c r="X1234" s="35"/>
      <c r="Y1234" s="35"/>
      <c r="Z1234" s="111">
        <v>8.41</v>
      </c>
      <c r="AA1234" s="111">
        <v>5.66</v>
      </c>
      <c r="AB1234" s="35"/>
      <c r="AC1234" s="35"/>
    </row>
    <row r="1235" spans="16:29" x14ac:dyDescent="0.3">
      <c r="P1235" s="35"/>
      <c r="Q1235" s="35"/>
      <c r="S1235" s="104">
        <v>31959</v>
      </c>
      <c r="T1235" s="105">
        <v>5.5</v>
      </c>
      <c r="U1235" s="37">
        <v>8.25</v>
      </c>
      <c r="V1235" s="281">
        <v>5.69</v>
      </c>
      <c r="W1235" s="105"/>
      <c r="X1235" s="35"/>
      <c r="Y1235" s="35"/>
      <c r="Z1235" s="111">
        <v>8.61</v>
      </c>
      <c r="AA1235" s="111">
        <v>5.7</v>
      </c>
      <c r="AB1235" s="35"/>
      <c r="AC1235" s="35"/>
    </row>
    <row r="1236" spans="16:29" x14ac:dyDescent="0.3">
      <c r="P1236" s="35"/>
      <c r="Q1236" s="35"/>
      <c r="S1236" s="104">
        <v>31990</v>
      </c>
      <c r="T1236" s="105">
        <v>5.5</v>
      </c>
      <c r="U1236" s="37">
        <v>8.25</v>
      </c>
      <c r="V1236" s="281">
        <v>6.04</v>
      </c>
      <c r="W1236" s="105"/>
      <c r="X1236" s="35"/>
      <c r="Y1236" s="35"/>
      <c r="Z1236" s="111">
        <v>8.91</v>
      </c>
      <c r="AA1236" s="111">
        <v>5.91</v>
      </c>
      <c r="AB1236" s="35"/>
      <c r="AC1236" s="35"/>
    </row>
    <row r="1237" spans="16:29" x14ac:dyDescent="0.3">
      <c r="P1237" s="35"/>
      <c r="Q1237" s="35"/>
      <c r="S1237" s="104">
        <v>32021</v>
      </c>
      <c r="T1237" s="105">
        <v>5.95</v>
      </c>
      <c r="U1237" s="37">
        <v>8.6999999999999993</v>
      </c>
      <c r="V1237" s="281">
        <v>6.4</v>
      </c>
      <c r="W1237" s="105"/>
      <c r="X1237" s="35"/>
      <c r="Y1237" s="35"/>
      <c r="Z1237" s="111">
        <v>9.24</v>
      </c>
      <c r="AA1237" s="111">
        <v>6.26</v>
      </c>
      <c r="AB1237" s="35"/>
      <c r="AC1237" s="35"/>
    </row>
    <row r="1238" spans="16:29" x14ac:dyDescent="0.3">
      <c r="P1238" s="35"/>
      <c r="Q1238" s="35"/>
      <c r="S1238" s="104">
        <v>32051</v>
      </c>
      <c r="T1238" s="105">
        <v>6</v>
      </c>
      <c r="U1238" s="37">
        <v>9.07</v>
      </c>
      <c r="V1238" s="281">
        <v>6.13</v>
      </c>
      <c r="W1238" s="105"/>
      <c r="X1238" s="35"/>
      <c r="Y1238" s="35"/>
      <c r="Z1238" s="111">
        <v>9.0399999999999991</v>
      </c>
      <c r="AA1238" s="111">
        <v>6.46</v>
      </c>
      <c r="AB1238" s="35"/>
      <c r="AC1238" s="35"/>
    </row>
    <row r="1239" spans="16:29" x14ac:dyDescent="0.3">
      <c r="P1239" s="35"/>
      <c r="Q1239" s="35"/>
      <c r="S1239" s="104">
        <v>32082</v>
      </c>
      <c r="T1239" s="105">
        <v>6</v>
      </c>
      <c r="U1239" s="37">
        <v>8.7799999999999994</v>
      </c>
      <c r="V1239" s="281">
        <v>5.69</v>
      </c>
      <c r="W1239" s="105"/>
      <c r="X1239" s="35"/>
      <c r="Y1239" s="35"/>
      <c r="Z1239" s="111">
        <v>9.1999999999999993</v>
      </c>
      <c r="AA1239" s="111">
        <v>6.73</v>
      </c>
      <c r="AB1239" s="35"/>
      <c r="AC1239" s="35"/>
    </row>
    <row r="1240" spans="16:29" x14ac:dyDescent="0.3">
      <c r="P1240" s="35"/>
      <c r="Q1240" s="35"/>
      <c r="S1240" s="104">
        <v>32112</v>
      </c>
      <c r="T1240" s="105">
        <v>6</v>
      </c>
      <c r="U1240" s="37">
        <v>8.75</v>
      </c>
      <c r="V1240" s="281">
        <v>5.77</v>
      </c>
      <c r="W1240" s="105"/>
      <c r="X1240" s="35"/>
      <c r="Y1240" s="35"/>
      <c r="Z1240" s="111">
        <v>9.33</v>
      </c>
      <c r="AA1240" s="111">
        <v>7.06</v>
      </c>
      <c r="AB1240" s="35"/>
      <c r="AC1240" s="35"/>
    </row>
    <row r="1241" spans="16:29" x14ac:dyDescent="0.3">
      <c r="P1241" s="35"/>
      <c r="Q1241" s="35"/>
      <c r="S1241" s="104">
        <v>32143</v>
      </c>
      <c r="T1241" s="105">
        <v>6</v>
      </c>
      <c r="U1241" s="37">
        <v>8.75</v>
      </c>
      <c r="V1241" s="281">
        <v>5.81</v>
      </c>
      <c r="W1241" s="105"/>
      <c r="X1241" s="35"/>
      <c r="Y1241" s="35"/>
      <c r="Z1241" s="111">
        <v>9.06</v>
      </c>
      <c r="AA1241" s="111">
        <v>7.24</v>
      </c>
      <c r="AB1241" s="35"/>
      <c r="AC1241" s="35"/>
    </row>
    <row r="1242" spans="16:29" x14ac:dyDescent="0.3">
      <c r="P1242" s="35"/>
      <c r="Q1242" s="35"/>
      <c r="S1242" s="104">
        <v>32174</v>
      </c>
      <c r="T1242" s="105">
        <v>6</v>
      </c>
      <c r="U1242" s="37">
        <v>8.51</v>
      </c>
      <c r="V1242" s="281">
        <v>5.66</v>
      </c>
      <c r="W1242" s="105"/>
      <c r="X1242" s="35"/>
      <c r="Y1242" s="35"/>
      <c r="Z1242" s="111">
        <v>8.89</v>
      </c>
      <c r="AA1242" s="111">
        <v>7.35</v>
      </c>
      <c r="AB1242" s="35"/>
      <c r="AC1242" s="35"/>
    </row>
    <row r="1243" spans="16:29" x14ac:dyDescent="0.3">
      <c r="P1243" s="35"/>
      <c r="Q1243" s="35"/>
      <c r="S1243" s="104">
        <v>32203</v>
      </c>
      <c r="T1243" s="105">
        <v>6</v>
      </c>
      <c r="U1243" s="37">
        <v>8.5</v>
      </c>
      <c r="V1243" s="281">
        <v>5.7</v>
      </c>
      <c r="W1243" s="105"/>
      <c r="X1243" s="35"/>
      <c r="Y1243" s="35"/>
      <c r="Z1243" s="111">
        <v>9.07</v>
      </c>
      <c r="AA1243" s="111">
        <v>7.76</v>
      </c>
      <c r="AB1243" s="35"/>
      <c r="AC1243" s="35"/>
    </row>
    <row r="1244" spans="16:29" x14ac:dyDescent="0.3">
      <c r="P1244" s="35"/>
      <c r="Q1244" s="35"/>
      <c r="S1244" s="104">
        <v>32234</v>
      </c>
      <c r="T1244" s="105">
        <v>6</v>
      </c>
      <c r="U1244" s="37">
        <v>8.5</v>
      </c>
      <c r="V1244" s="281">
        <v>5.91</v>
      </c>
      <c r="W1244" s="105"/>
      <c r="X1244" s="35"/>
      <c r="Y1244" s="35"/>
      <c r="Z1244" s="111">
        <v>9.1300000000000008</v>
      </c>
      <c r="AA1244" s="111">
        <v>8.07</v>
      </c>
      <c r="AB1244" s="35"/>
      <c r="AC1244" s="35"/>
    </row>
    <row r="1245" spans="16:29" x14ac:dyDescent="0.3">
      <c r="P1245" s="35"/>
      <c r="Q1245" s="35"/>
      <c r="S1245" s="104">
        <v>32264</v>
      </c>
      <c r="T1245" s="105">
        <v>6</v>
      </c>
      <c r="U1245" s="37">
        <v>8.84</v>
      </c>
      <c r="V1245" s="281">
        <v>6.26</v>
      </c>
      <c r="W1245" s="105"/>
      <c r="X1245" s="35"/>
      <c r="Y1245" s="35"/>
      <c r="Z1245" s="111">
        <v>9.07</v>
      </c>
      <c r="AA1245" s="111">
        <v>8.27</v>
      </c>
      <c r="AB1245" s="35"/>
      <c r="AC1245" s="35"/>
    </row>
    <row r="1246" spans="16:29" x14ac:dyDescent="0.3">
      <c r="P1246" s="35"/>
      <c r="Q1246" s="35"/>
      <c r="S1246" s="104">
        <v>32295</v>
      </c>
      <c r="T1246" s="105">
        <v>6</v>
      </c>
      <c r="U1246" s="37">
        <v>9</v>
      </c>
      <c r="V1246" s="281">
        <v>6.46</v>
      </c>
      <c r="W1246" s="105"/>
      <c r="X1246" s="35"/>
      <c r="Y1246" s="35"/>
      <c r="Z1246" s="111">
        <v>9.16</v>
      </c>
      <c r="AA1246" s="111">
        <v>8.5299999999999994</v>
      </c>
      <c r="AB1246" s="35"/>
      <c r="AC1246" s="35"/>
    </row>
    <row r="1247" spans="16:29" x14ac:dyDescent="0.3">
      <c r="P1247" s="35"/>
      <c r="Q1247" s="35"/>
      <c r="S1247" s="104">
        <v>32325</v>
      </c>
      <c r="T1247" s="105">
        <v>6</v>
      </c>
      <c r="U1247" s="37">
        <v>9.2899999999999991</v>
      </c>
      <c r="V1247" s="281">
        <v>6.73</v>
      </c>
      <c r="W1247" s="105"/>
      <c r="X1247" s="35"/>
      <c r="Y1247" s="35"/>
      <c r="Z1247" s="111">
        <v>9.33</v>
      </c>
      <c r="AA1247" s="111">
        <v>8.82</v>
      </c>
      <c r="AB1247" s="35"/>
      <c r="AC1247" s="35"/>
    </row>
    <row r="1248" spans="16:29" x14ac:dyDescent="0.3">
      <c r="P1248" s="35"/>
      <c r="Q1248" s="35"/>
      <c r="S1248" s="104">
        <v>32356</v>
      </c>
      <c r="T1248" s="105">
        <v>6.37</v>
      </c>
      <c r="U1248" s="37">
        <v>9.84</v>
      </c>
      <c r="V1248" s="281">
        <v>7.06</v>
      </c>
      <c r="W1248" s="105"/>
      <c r="X1248" s="35"/>
      <c r="Y1248" s="35"/>
      <c r="Z1248" s="111">
        <v>9.18</v>
      </c>
      <c r="AA1248" s="111">
        <v>8.65</v>
      </c>
      <c r="AB1248" s="35"/>
      <c r="AC1248" s="35"/>
    </row>
    <row r="1249" spans="16:29" x14ac:dyDescent="0.3">
      <c r="P1249" s="35"/>
      <c r="Q1249" s="35"/>
      <c r="S1249" s="104">
        <v>32387</v>
      </c>
      <c r="T1249" s="105">
        <v>6.5</v>
      </c>
      <c r="U1249" s="37">
        <v>10</v>
      </c>
      <c r="V1249" s="281">
        <v>7.24</v>
      </c>
      <c r="W1249" s="105"/>
      <c r="X1249" s="35"/>
      <c r="Y1249" s="35"/>
      <c r="Z1249" s="111">
        <v>8.9499999999999993</v>
      </c>
      <c r="AA1249" s="111">
        <v>8.43</v>
      </c>
      <c r="AB1249" s="35"/>
      <c r="AC1249" s="35"/>
    </row>
    <row r="1250" spans="16:29" x14ac:dyDescent="0.3">
      <c r="P1250" s="35"/>
      <c r="Q1250" s="35"/>
      <c r="S1250" s="104">
        <v>32417</v>
      </c>
      <c r="T1250" s="105">
        <v>6.5</v>
      </c>
      <c r="U1250" s="37">
        <v>10</v>
      </c>
      <c r="V1250" s="281">
        <v>7.35</v>
      </c>
      <c r="W1250" s="105"/>
      <c r="X1250" s="35"/>
      <c r="Y1250" s="35"/>
      <c r="Z1250" s="111">
        <v>8.4</v>
      </c>
      <c r="AA1250" s="111">
        <v>8.15</v>
      </c>
      <c r="AB1250" s="35"/>
      <c r="AC1250" s="35"/>
    </row>
    <row r="1251" spans="16:29" x14ac:dyDescent="0.3">
      <c r="P1251" s="35"/>
      <c r="Q1251" s="35"/>
      <c r="S1251" s="104">
        <v>32448</v>
      </c>
      <c r="T1251" s="105">
        <v>6.5</v>
      </c>
      <c r="U1251" s="37">
        <v>10.050000000000001</v>
      </c>
      <c r="V1251" s="281">
        <v>7.76</v>
      </c>
      <c r="W1251" s="105"/>
      <c r="X1251" s="35"/>
      <c r="Y1251" s="35"/>
      <c r="Z1251" s="111">
        <v>8.19</v>
      </c>
      <c r="AA1251" s="111">
        <v>7.88</v>
      </c>
      <c r="AB1251" s="35"/>
      <c r="AC1251" s="35"/>
    </row>
    <row r="1252" spans="16:29" x14ac:dyDescent="0.3">
      <c r="P1252" s="35"/>
      <c r="Q1252" s="35"/>
      <c r="S1252" s="104">
        <v>32478</v>
      </c>
      <c r="T1252" s="105">
        <v>6.5</v>
      </c>
      <c r="U1252" s="37">
        <v>10.5</v>
      </c>
      <c r="V1252" s="281">
        <v>8.07</v>
      </c>
      <c r="W1252" s="105"/>
      <c r="X1252" s="35"/>
      <c r="Y1252" s="35"/>
      <c r="Z1252" s="111">
        <v>8.26</v>
      </c>
      <c r="AA1252" s="111">
        <v>7.9</v>
      </c>
      <c r="AB1252" s="35"/>
      <c r="AC1252" s="35"/>
    </row>
    <row r="1253" spans="16:29" x14ac:dyDescent="0.3">
      <c r="P1253" s="35"/>
      <c r="Q1253" s="35"/>
      <c r="S1253" s="104">
        <v>32509</v>
      </c>
      <c r="T1253" s="105">
        <v>6.5</v>
      </c>
      <c r="U1253" s="37">
        <v>10.5</v>
      </c>
      <c r="V1253" s="281">
        <v>8.27</v>
      </c>
      <c r="W1253" s="105"/>
      <c r="X1253" s="35"/>
      <c r="Y1253" s="35"/>
      <c r="Z1253" s="111">
        <v>8.31</v>
      </c>
      <c r="AA1253" s="111">
        <v>7.75</v>
      </c>
      <c r="AB1253" s="35"/>
      <c r="AC1253" s="35"/>
    </row>
    <row r="1254" spans="16:29" x14ac:dyDescent="0.3">
      <c r="P1254" s="35"/>
      <c r="Q1254" s="35"/>
      <c r="S1254" s="104">
        <v>32540</v>
      </c>
      <c r="T1254" s="105">
        <v>6.59</v>
      </c>
      <c r="U1254" s="37">
        <v>10.93</v>
      </c>
      <c r="V1254" s="281">
        <v>8.5299999999999994</v>
      </c>
      <c r="W1254" s="105"/>
      <c r="X1254" s="35"/>
      <c r="Y1254" s="35"/>
      <c r="Z1254" s="111">
        <v>8.15</v>
      </c>
      <c r="AA1254" s="111">
        <v>7.64</v>
      </c>
      <c r="AB1254" s="35"/>
      <c r="AC1254" s="35"/>
    </row>
    <row r="1255" spans="16:29" x14ac:dyDescent="0.3">
      <c r="P1255" s="35"/>
      <c r="Q1255" s="35"/>
      <c r="S1255" s="104">
        <v>32568</v>
      </c>
      <c r="T1255" s="105">
        <v>7</v>
      </c>
      <c r="U1255" s="37">
        <v>11.5</v>
      </c>
      <c r="V1255" s="281">
        <v>8.82</v>
      </c>
      <c r="W1255" s="105"/>
      <c r="X1255" s="35"/>
      <c r="Y1255" s="35"/>
      <c r="Z1255" s="111">
        <v>8.0299999999999994</v>
      </c>
      <c r="AA1255" s="111">
        <v>7.69</v>
      </c>
      <c r="AB1255" s="35"/>
      <c r="AC1255" s="35"/>
    </row>
    <row r="1256" spans="16:29" x14ac:dyDescent="0.3">
      <c r="P1256" s="35"/>
      <c r="Q1256" s="35"/>
      <c r="S1256" s="104">
        <v>32599</v>
      </c>
      <c r="T1256" s="105">
        <v>7</v>
      </c>
      <c r="U1256" s="37">
        <v>11.5</v>
      </c>
      <c r="V1256" s="281">
        <v>8.65</v>
      </c>
      <c r="W1256" s="105"/>
      <c r="X1256" s="35"/>
      <c r="Y1256" s="35"/>
      <c r="Z1256" s="111">
        <v>8.02</v>
      </c>
      <c r="AA1256" s="111">
        <v>7.63</v>
      </c>
      <c r="AB1256" s="35"/>
      <c r="AC1256" s="35"/>
    </row>
    <row r="1257" spans="16:29" x14ac:dyDescent="0.3">
      <c r="P1257" s="35"/>
      <c r="Q1257" s="35"/>
      <c r="S1257" s="104">
        <v>32629</v>
      </c>
      <c r="T1257" s="105">
        <v>7</v>
      </c>
      <c r="U1257" s="37">
        <v>11.5</v>
      </c>
      <c r="V1257" s="281">
        <v>8.43</v>
      </c>
      <c r="W1257" s="105"/>
      <c r="X1257" s="35"/>
      <c r="Y1257" s="35"/>
      <c r="Z1257" s="111">
        <v>8.39</v>
      </c>
      <c r="AA1257" s="111">
        <v>7.64</v>
      </c>
      <c r="AB1257" s="35"/>
      <c r="AC1257" s="35"/>
    </row>
    <row r="1258" spans="16:29" x14ac:dyDescent="0.3">
      <c r="P1258" s="35"/>
      <c r="Q1258" s="35"/>
      <c r="S1258" s="104">
        <v>32660</v>
      </c>
      <c r="T1258" s="105">
        <v>7</v>
      </c>
      <c r="U1258" s="37">
        <v>11.07</v>
      </c>
      <c r="V1258" s="281">
        <v>8.15</v>
      </c>
      <c r="W1258" s="105"/>
      <c r="X1258" s="35"/>
      <c r="Y1258" s="35"/>
      <c r="Z1258" s="111">
        <v>8.66</v>
      </c>
      <c r="AA1258" s="111">
        <v>7.74</v>
      </c>
      <c r="AB1258" s="35"/>
      <c r="AC1258" s="35"/>
    </row>
    <row r="1259" spans="16:29" x14ac:dyDescent="0.3">
      <c r="P1259" s="35"/>
      <c r="Q1259" s="35"/>
      <c r="S1259" s="104">
        <v>32690</v>
      </c>
      <c r="T1259" s="105">
        <v>7</v>
      </c>
      <c r="U1259" s="37">
        <v>10.98</v>
      </c>
      <c r="V1259" s="281">
        <v>7.88</v>
      </c>
      <c r="W1259" s="105"/>
      <c r="X1259" s="35"/>
      <c r="Y1259" s="35"/>
      <c r="Z1259" s="111">
        <v>8.74</v>
      </c>
      <c r="AA1259" s="111">
        <v>7.9</v>
      </c>
      <c r="AB1259" s="35"/>
      <c r="AC1259" s="35"/>
    </row>
    <row r="1260" spans="16:29" x14ac:dyDescent="0.3">
      <c r="P1260" s="35"/>
      <c r="Q1260" s="35"/>
      <c r="S1260" s="104">
        <v>32721</v>
      </c>
      <c r="T1260" s="105">
        <v>7</v>
      </c>
      <c r="U1260" s="37">
        <v>10.5</v>
      </c>
      <c r="V1260" s="281">
        <v>7.9</v>
      </c>
      <c r="W1260" s="105"/>
      <c r="X1260" s="35"/>
      <c r="Y1260" s="35"/>
      <c r="Z1260" s="111">
        <v>8.92</v>
      </c>
      <c r="AA1260" s="111">
        <v>7.77</v>
      </c>
      <c r="AB1260" s="35"/>
      <c r="AC1260" s="35"/>
    </row>
    <row r="1261" spans="16:29" x14ac:dyDescent="0.3">
      <c r="P1261" s="35"/>
      <c r="Q1261" s="35"/>
      <c r="S1261" s="104">
        <v>32752</v>
      </c>
      <c r="T1261" s="105">
        <v>7</v>
      </c>
      <c r="U1261" s="37">
        <v>10.5</v>
      </c>
      <c r="V1261" s="281">
        <v>7.75</v>
      </c>
      <c r="W1261" s="105"/>
      <c r="X1261" s="35"/>
      <c r="Y1261" s="35"/>
      <c r="Z1261" s="111">
        <v>8.9</v>
      </c>
      <c r="AA1261" s="111">
        <v>7.74</v>
      </c>
      <c r="AB1261" s="35"/>
      <c r="AC1261" s="35"/>
    </row>
    <row r="1262" spans="16:29" x14ac:dyDescent="0.3">
      <c r="P1262" s="35"/>
      <c r="Q1262" s="35"/>
      <c r="S1262" s="104">
        <v>32782</v>
      </c>
      <c r="T1262" s="105">
        <v>7</v>
      </c>
      <c r="U1262" s="37">
        <v>10.5</v>
      </c>
      <c r="V1262" s="281">
        <v>7.64</v>
      </c>
      <c r="W1262" s="105"/>
      <c r="X1262" s="35"/>
      <c r="Y1262" s="35"/>
      <c r="Z1262" s="111">
        <v>8.6199999999999992</v>
      </c>
      <c r="AA1262" s="111">
        <v>7.73</v>
      </c>
      <c r="AB1262" s="35"/>
      <c r="AC1262" s="35"/>
    </row>
    <row r="1263" spans="16:29" x14ac:dyDescent="0.3">
      <c r="P1263" s="35"/>
      <c r="Q1263" s="35"/>
      <c r="S1263" s="104">
        <v>32813</v>
      </c>
      <c r="T1263" s="105">
        <v>7</v>
      </c>
      <c r="U1263" s="37">
        <v>10.5</v>
      </c>
      <c r="V1263" s="281">
        <v>7.69</v>
      </c>
      <c r="W1263" s="105"/>
      <c r="X1263" s="35"/>
      <c r="Y1263" s="35"/>
      <c r="Z1263" s="111">
        <v>8.64</v>
      </c>
      <c r="AA1263" s="111">
        <v>7.62</v>
      </c>
      <c r="AB1263" s="35"/>
      <c r="AC1263" s="35"/>
    </row>
    <row r="1264" spans="16:29" x14ac:dyDescent="0.3">
      <c r="P1264" s="35"/>
      <c r="Q1264" s="35"/>
      <c r="S1264" s="104">
        <v>32843</v>
      </c>
      <c r="T1264" s="105">
        <v>7</v>
      </c>
      <c r="U1264" s="37">
        <v>10.5</v>
      </c>
      <c r="V1264" s="281">
        <v>7.63</v>
      </c>
      <c r="W1264" s="105"/>
      <c r="X1264" s="35"/>
      <c r="Y1264" s="35"/>
      <c r="Z1264" s="111">
        <v>8.9700000000000006</v>
      </c>
      <c r="AA1264" s="111">
        <v>7.45</v>
      </c>
      <c r="AB1264" s="35"/>
      <c r="AC1264" s="35"/>
    </row>
    <row r="1265" spans="16:29" x14ac:dyDescent="0.3">
      <c r="P1265" s="35"/>
      <c r="Q1265" s="35"/>
      <c r="S1265" s="104">
        <v>32874</v>
      </c>
      <c r="T1265" s="105">
        <v>7</v>
      </c>
      <c r="U1265" s="37">
        <v>10.11</v>
      </c>
      <c r="V1265" s="281">
        <v>7.64</v>
      </c>
      <c r="W1265" s="105"/>
      <c r="X1265" s="35"/>
      <c r="Y1265" s="35"/>
      <c r="Z1265" s="111">
        <v>9.11</v>
      </c>
      <c r="AA1265" s="111">
        <v>7.36</v>
      </c>
      <c r="AB1265" s="35"/>
      <c r="AC1265" s="35"/>
    </row>
    <row r="1266" spans="16:29" x14ac:dyDescent="0.3">
      <c r="P1266" s="35"/>
      <c r="Q1266" s="35"/>
      <c r="S1266" s="104">
        <v>32905</v>
      </c>
      <c r="T1266" s="105">
        <v>7</v>
      </c>
      <c r="U1266" s="37">
        <v>10</v>
      </c>
      <c r="V1266" s="281">
        <v>7.74</v>
      </c>
      <c r="W1266" s="105"/>
      <c r="X1266" s="35"/>
      <c r="Y1266" s="35"/>
      <c r="Z1266" s="111">
        <v>8.93</v>
      </c>
      <c r="AA1266" s="111">
        <v>7.17</v>
      </c>
      <c r="AB1266" s="35"/>
      <c r="AC1266" s="35"/>
    </row>
    <row r="1267" spans="16:29" x14ac:dyDescent="0.3">
      <c r="P1267" s="35"/>
      <c r="Q1267" s="35"/>
      <c r="S1267" s="104">
        <v>32933</v>
      </c>
      <c r="T1267" s="105">
        <v>7</v>
      </c>
      <c r="U1267" s="37">
        <v>10</v>
      </c>
      <c r="V1267" s="281">
        <v>7.9</v>
      </c>
      <c r="W1267" s="105"/>
      <c r="X1267" s="35"/>
      <c r="Y1267" s="35"/>
      <c r="Z1267" s="111">
        <v>8.6</v>
      </c>
      <c r="AA1267" s="111">
        <v>7.06</v>
      </c>
      <c r="AB1267" s="35"/>
      <c r="AC1267" s="35"/>
    </row>
    <row r="1268" spans="16:29" x14ac:dyDescent="0.3">
      <c r="P1268" s="35"/>
      <c r="Q1268" s="35"/>
      <c r="S1268" s="104">
        <v>32964</v>
      </c>
      <c r="T1268" s="105">
        <v>7</v>
      </c>
      <c r="U1268" s="37">
        <v>10</v>
      </c>
      <c r="V1268" s="281">
        <v>7.77</v>
      </c>
      <c r="W1268" s="105"/>
      <c r="X1268" s="35"/>
      <c r="Y1268" s="35"/>
      <c r="Z1268" s="111">
        <v>8.31</v>
      </c>
      <c r="AA1268" s="111">
        <v>6.74</v>
      </c>
      <c r="AB1268" s="35"/>
      <c r="AC1268" s="35"/>
    </row>
    <row r="1269" spans="16:29" x14ac:dyDescent="0.3">
      <c r="P1269" s="35"/>
      <c r="Q1269" s="35"/>
      <c r="S1269" s="104">
        <v>32994</v>
      </c>
      <c r="T1269" s="105">
        <v>7</v>
      </c>
      <c r="U1269" s="37">
        <v>10</v>
      </c>
      <c r="V1269" s="281">
        <v>7.74</v>
      </c>
      <c r="W1269" s="105"/>
      <c r="X1269" s="35"/>
      <c r="Y1269" s="35"/>
      <c r="Z1269" s="111">
        <v>8.33</v>
      </c>
      <c r="AA1269" s="111">
        <v>6.22</v>
      </c>
      <c r="AB1269" s="35"/>
      <c r="AC1269" s="35"/>
    </row>
    <row r="1270" spans="16:29" x14ac:dyDescent="0.3">
      <c r="P1270" s="35"/>
      <c r="Q1270" s="35"/>
      <c r="S1270" s="104">
        <v>33025</v>
      </c>
      <c r="T1270" s="105">
        <v>7</v>
      </c>
      <c r="U1270" s="37">
        <v>10</v>
      </c>
      <c r="V1270" s="281">
        <v>7.73</v>
      </c>
      <c r="W1270" s="105"/>
      <c r="X1270" s="35"/>
      <c r="Y1270" s="35"/>
      <c r="Z1270" s="111">
        <v>8.1199999999999992</v>
      </c>
      <c r="AA1270" s="111">
        <v>5.94</v>
      </c>
      <c r="AB1270" s="35"/>
      <c r="AC1270" s="35"/>
    </row>
    <row r="1271" spans="16:29" x14ac:dyDescent="0.3">
      <c r="P1271" s="35"/>
      <c r="Q1271" s="35"/>
      <c r="S1271" s="104">
        <v>33055</v>
      </c>
      <c r="T1271" s="105">
        <v>7</v>
      </c>
      <c r="U1271" s="37">
        <v>10</v>
      </c>
      <c r="V1271" s="281">
        <v>7.62</v>
      </c>
      <c r="W1271" s="105"/>
      <c r="X1271" s="35"/>
      <c r="Y1271" s="35"/>
      <c r="Z1271" s="111">
        <v>8.3800000000000008</v>
      </c>
      <c r="AA1271" s="111">
        <v>5.91</v>
      </c>
      <c r="AB1271" s="35"/>
      <c r="AC1271" s="35"/>
    </row>
    <row r="1272" spans="16:29" x14ac:dyDescent="0.3">
      <c r="P1272" s="35"/>
      <c r="Q1272" s="35"/>
      <c r="S1272" s="104">
        <v>33086</v>
      </c>
      <c r="T1272" s="105">
        <v>7</v>
      </c>
      <c r="U1272" s="37">
        <v>10</v>
      </c>
      <c r="V1272" s="281">
        <v>7.45</v>
      </c>
      <c r="W1272" s="105"/>
      <c r="X1272" s="35"/>
      <c r="Y1272" s="35"/>
      <c r="Z1272" s="111">
        <v>8.2899999999999991</v>
      </c>
      <c r="AA1272" s="111">
        <v>5.65</v>
      </c>
      <c r="AB1272" s="35"/>
      <c r="AC1272" s="35"/>
    </row>
    <row r="1273" spans="16:29" x14ac:dyDescent="0.3">
      <c r="P1273" s="35"/>
      <c r="Q1273" s="35"/>
      <c r="S1273" s="104">
        <v>33117</v>
      </c>
      <c r="T1273" s="105">
        <v>7</v>
      </c>
      <c r="U1273" s="37">
        <v>10</v>
      </c>
      <c r="V1273" s="281">
        <v>7.36</v>
      </c>
      <c r="W1273" s="105"/>
      <c r="X1273" s="35"/>
      <c r="Y1273" s="35"/>
      <c r="Z1273" s="111">
        <v>8.33</v>
      </c>
      <c r="AA1273" s="111">
        <v>5.46</v>
      </c>
      <c r="AB1273" s="35"/>
      <c r="AC1273" s="35"/>
    </row>
    <row r="1274" spans="16:29" x14ac:dyDescent="0.3">
      <c r="P1274" s="35"/>
      <c r="Q1274" s="35"/>
      <c r="S1274" s="104">
        <v>33147</v>
      </c>
      <c r="T1274" s="105">
        <v>7</v>
      </c>
      <c r="U1274" s="37">
        <v>10</v>
      </c>
      <c r="V1274" s="281">
        <v>7.17</v>
      </c>
      <c r="W1274" s="105"/>
      <c r="X1274" s="35"/>
      <c r="Y1274" s="35"/>
      <c r="Z1274" s="111">
        <v>8.5399999999999991</v>
      </c>
      <c r="AA1274" s="111">
        <v>5.57</v>
      </c>
      <c r="AB1274" s="35"/>
      <c r="AC1274" s="35"/>
    </row>
    <row r="1275" spans="16:29" x14ac:dyDescent="0.3">
      <c r="P1275" s="35"/>
      <c r="Q1275" s="35"/>
      <c r="S1275" s="104">
        <v>33178</v>
      </c>
      <c r="T1275" s="105">
        <v>7</v>
      </c>
      <c r="U1275" s="37">
        <v>10</v>
      </c>
      <c r="V1275" s="281">
        <v>7.06</v>
      </c>
      <c r="W1275" s="105"/>
      <c r="X1275" s="35"/>
      <c r="Y1275" s="35"/>
      <c r="Z1275" s="111">
        <v>8.5</v>
      </c>
      <c r="AA1275" s="111">
        <v>5.58</v>
      </c>
      <c r="AB1275" s="35"/>
      <c r="AC1275" s="35"/>
    </row>
    <row r="1276" spans="16:29" x14ac:dyDescent="0.3">
      <c r="P1276" s="35"/>
      <c r="Q1276" s="35"/>
      <c r="S1276" s="104">
        <v>33208</v>
      </c>
      <c r="T1276" s="105">
        <v>6.79</v>
      </c>
      <c r="U1276" s="37">
        <v>10</v>
      </c>
      <c r="V1276" s="281">
        <v>6.74</v>
      </c>
      <c r="W1276" s="105"/>
      <c r="X1276" s="35"/>
      <c r="Y1276" s="35"/>
      <c r="Z1276" s="111">
        <v>8.17</v>
      </c>
      <c r="AA1276" s="111">
        <v>5.33</v>
      </c>
      <c r="AB1276" s="35"/>
      <c r="AC1276" s="35"/>
    </row>
    <row r="1277" spans="16:29" x14ac:dyDescent="0.3">
      <c r="P1277" s="35"/>
      <c r="Q1277" s="35"/>
      <c r="S1277" s="104">
        <v>33239</v>
      </c>
      <c r="T1277" s="105">
        <v>6.5</v>
      </c>
      <c r="U1277" s="37">
        <v>9.52</v>
      </c>
      <c r="V1277" s="281">
        <v>6.22</v>
      </c>
      <c r="W1277" s="105"/>
      <c r="X1277" s="35"/>
      <c r="Y1277" s="35"/>
      <c r="Z1277" s="111">
        <v>7.96</v>
      </c>
      <c r="AA1277" s="111">
        <v>5.22</v>
      </c>
      <c r="AB1277" s="35"/>
      <c r="AC1277" s="35"/>
    </row>
    <row r="1278" spans="16:29" x14ac:dyDescent="0.3">
      <c r="P1278" s="35"/>
      <c r="Q1278" s="35"/>
      <c r="S1278" s="104">
        <v>33270</v>
      </c>
      <c r="T1278" s="105">
        <v>6</v>
      </c>
      <c r="U1278" s="37">
        <v>9.0500000000000007</v>
      </c>
      <c r="V1278" s="281">
        <v>5.94</v>
      </c>
      <c r="W1278" s="105"/>
      <c r="X1278" s="35"/>
      <c r="Y1278" s="35"/>
      <c r="Z1278" s="111">
        <v>7.88</v>
      </c>
      <c r="AA1278" s="111">
        <v>4.99</v>
      </c>
      <c r="AB1278" s="35"/>
      <c r="AC1278" s="35"/>
    </row>
    <row r="1279" spans="16:29" x14ac:dyDescent="0.3">
      <c r="P1279" s="35"/>
      <c r="Q1279" s="35"/>
      <c r="S1279" s="104">
        <v>33298</v>
      </c>
      <c r="T1279" s="105">
        <v>6</v>
      </c>
      <c r="U1279" s="37">
        <v>9</v>
      </c>
      <c r="V1279" s="281">
        <v>5.91</v>
      </c>
      <c r="W1279" s="105"/>
      <c r="X1279" s="35"/>
      <c r="Y1279" s="35"/>
      <c r="Z1279" s="111">
        <v>7.83</v>
      </c>
      <c r="AA1279" s="111">
        <v>4.5599999999999996</v>
      </c>
      <c r="AB1279" s="35"/>
      <c r="AC1279" s="35"/>
    </row>
    <row r="1280" spans="16:29" x14ac:dyDescent="0.3">
      <c r="P1280" s="35"/>
      <c r="Q1280" s="35"/>
      <c r="S1280" s="104">
        <v>33329</v>
      </c>
      <c r="T1280" s="105">
        <v>5.98</v>
      </c>
      <c r="U1280" s="37">
        <v>9</v>
      </c>
      <c r="V1280" s="281">
        <v>5.65</v>
      </c>
      <c r="W1280" s="105"/>
      <c r="X1280" s="35"/>
      <c r="Y1280" s="35"/>
      <c r="Z1280" s="111">
        <v>7.58</v>
      </c>
      <c r="AA1280" s="111">
        <v>4.07</v>
      </c>
      <c r="AB1280" s="35"/>
      <c r="AC1280" s="35"/>
    </row>
    <row r="1281" spans="16:29" x14ac:dyDescent="0.3">
      <c r="P1281" s="35"/>
      <c r="Q1281" s="35"/>
      <c r="S1281" s="104">
        <v>33359</v>
      </c>
      <c r="T1281" s="105">
        <v>5.5</v>
      </c>
      <c r="U1281" s="37">
        <v>8.5</v>
      </c>
      <c r="V1281" s="281">
        <v>5.46</v>
      </c>
      <c r="W1281" s="105"/>
      <c r="X1281" s="35"/>
      <c r="Y1281" s="35"/>
      <c r="Z1281" s="111">
        <v>7.48</v>
      </c>
      <c r="AA1281" s="111">
        <v>3.8</v>
      </c>
      <c r="AB1281" s="35"/>
      <c r="AC1281" s="35"/>
    </row>
    <row r="1282" spans="16:29" x14ac:dyDescent="0.3">
      <c r="P1282" s="35"/>
      <c r="Q1282" s="35"/>
      <c r="S1282" s="104">
        <v>33390</v>
      </c>
      <c r="T1282" s="105">
        <v>5.5</v>
      </c>
      <c r="U1282" s="37">
        <v>8.5</v>
      </c>
      <c r="V1282" s="281">
        <v>5.57</v>
      </c>
      <c r="W1282" s="105"/>
      <c r="X1282" s="35"/>
      <c r="Y1282" s="35"/>
      <c r="Z1282" s="111">
        <v>7.78</v>
      </c>
      <c r="AA1282" s="111">
        <v>3.84</v>
      </c>
      <c r="AB1282" s="35"/>
      <c r="AC1282" s="35"/>
    </row>
    <row r="1283" spans="16:29" x14ac:dyDescent="0.3">
      <c r="P1283" s="35"/>
      <c r="Q1283" s="35"/>
      <c r="S1283" s="104">
        <v>33420</v>
      </c>
      <c r="T1283" s="105">
        <v>5.5</v>
      </c>
      <c r="U1283" s="37">
        <v>8.5</v>
      </c>
      <c r="V1283" s="281">
        <v>5.58</v>
      </c>
      <c r="W1283" s="105"/>
      <c r="X1283" s="35"/>
      <c r="Y1283" s="35"/>
      <c r="Z1283" s="111">
        <v>7.93</v>
      </c>
      <c r="AA1283" s="111">
        <v>4.04</v>
      </c>
      <c r="AB1283" s="35"/>
      <c r="AC1283" s="35"/>
    </row>
    <row r="1284" spans="16:29" x14ac:dyDescent="0.3">
      <c r="P1284" s="35"/>
      <c r="Q1284" s="35"/>
      <c r="S1284" s="104">
        <v>33451</v>
      </c>
      <c r="T1284" s="105">
        <v>5.5</v>
      </c>
      <c r="U1284" s="37">
        <v>8.5</v>
      </c>
      <c r="V1284" s="281">
        <v>5.33</v>
      </c>
      <c r="W1284" s="105"/>
      <c r="X1284" s="35"/>
      <c r="Y1284" s="35"/>
      <c r="Z1284" s="111">
        <v>7.88</v>
      </c>
      <c r="AA1284" s="111">
        <v>3.75</v>
      </c>
      <c r="AB1284" s="35"/>
      <c r="AC1284" s="35"/>
    </row>
    <row r="1285" spans="16:29" x14ac:dyDescent="0.3">
      <c r="P1285" s="35"/>
      <c r="Q1285" s="35"/>
      <c r="S1285" s="104">
        <v>33482</v>
      </c>
      <c r="T1285" s="105">
        <v>5.2</v>
      </c>
      <c r="U1285" s="37">
        <v>8.1999999999999993</v>
      </c>
      <c r="V1285" s="281">
        <v>5.22</v>
      </c>
      <c r="W1285" s="105"/>
      <c r="X1285" s="35"/>
      <c r="Y1285" s="35"/>
      <c r="Z1285" s="111">
        <v>7.8</v>
      </c>
      <c r="AA1285" s="111">
        <v>3.63</v>
      </c>
      <c r="AB1285" s="35"/>
      <c r="AC1285" s="35"/>
    </row>
    <row r="1286" spans="16:29" x14ac:dyDescent="0.3">
      <c r="P1286" s="35"/>
      <c r="Q1286" s="35"/>
      <c r="S1286" s="104">
        <v>33512</v>
      </c>
      <c r="T1286" s="105">
        <v>5</v>
      </c>
      <c r="U1286" s="37">
        <v>8</v>
      </c>
      <c r="V1286" s="281">
        <v>4.99</v>
      </c>
      <c r="W1286" s="105"/>
      <c r="X1286" s="35"/>
      <c r="Y1286" s="35"/>
      <c r="Z1286" s="111">
        <v>7.72</v>
      </c>
      <c r="AA1286" s="111">
        <v>3.66</v>
      </c>
      <c r="AB1286" s="35"/>
      <c r="AC1286" s="35"/>
    </row>
    <row r="1287" spans="16:29" x14ac:dyDescent="0.3">
      <c r="P1287" s="35"/>
      <c r="Q1287" s="35"/>
      <c r="S1287" s="104">
        <v>33543</v>
      </c>
      <c r="T1287" s="105">
        <v>4.58</v>
      </c>
      <c r="U1287" s="37">
        <v>7.58</v>
      </c>
      <c r="V1287" s="281">
        <v>4.5599999999999996</v>
      </c>
      <c r="W1287" s="105"/>
      <c r="X1287" s="35"/>
      <c r="Y1287" s="35"/>
      <c r="Z1287" s="111">
        <v>7.4</v>
      </c>
      <c r="AA1287" s="111">
        <v>3.21</v>
      </c>
      <c r="AB1287" s="35"/>
      <c r="AC1287" s="35"/>
    </row>
    <row r="1288" spans="16:29" x14ac:dyDescent="0.3">
      <c r="P1288" s="35"/>
      <c r="Q1288" s="35"/>
      <c r="S1288" s="104">
        <v>33573</v>
      </c>
      <c r="T1288" s="105">
        <v>4.1100000000000003</v>
      </c>
      <c r="U1288" s="37">
        <v>7.21</v>
      </c>
      <c r="V1288" s="281">
        <v>4.07</v>
      </c>
      <c r="W1288" s="105"/>
      <c r="X1288" s="35"/>
      <c r="Y1288" s="35"/>
      <c r="Z1288" s="111">
        <v>7.19</v>
      </c>
      <c r="AA1288" s="111">
        <v>3.13</v>
      </c>
      <c r="AB1288" s="35"/>
      <c r="AC1288" s="35"/>
    </row>
    <row r="1289" spans="16:29" x14ac:dyDescent="0.3">
      <c r="P1289" s="35"/>
      <c r="Q1289" s="35"/>
      <c r="S1289" s="104">
        <v>33604</v>
      </c>
      <c r="T1289" s="105">
        <v>3.5</v>
      </c>
      <c r="U1289" s="37">
        <v>6.5</v>
      </c>
      <c r="V1289" s="281">
        <v>3.8</v>
      </c>
      <c r="W1289" s="105"/>
      <c r="X1289" s="35"/>
      <c r="Y1289" s="35"/>
      <c r="Z1289" s="111">
        <v>7.08</v>
      </c>
      <c r="AA1289" s="111">
        <v>2.91</v>
      </c>
      <c r="AB1289" s="35"/>
      <c r="AC1289" s="35"/>
    </row>
    <row r="1290" spans="16:29" x14ac:dyDescent="0.3">
      <c r="P1290" s="35"/>
      <c r="Q1290" s="35"/>
      <c r="S1290" s="104">
        <v>33635</v>
      </c>
      <c r="T1290" s="105">
        <v>3.5</v>
      </c>
      <c r="U1290" s="37">
        <v>6.5</v>
      </c>
      <c r="V1290" s="281">
        <v>3.84</v>
      </c>
      <c r="W1290" s="105"/>
      <c r="X1290" s="35"/>
      <c r="Y1290" s="35"/>
      <c r="Z1290" s="111">
        <v>7.26</v>
      </c>
      <c r="AA1290" s="111">
        <v>2.86</v>
      </c>
      <c r="AB1290" s="35"/>
      <c r="AC1290" s="35"/>
    </row>
    <row r="1291" spans="16:29" x14ac:dyDescent="0.3">
      <c r="P1291" s="35"/>
      <c r="Q1291" s="35"/>
      <c r="S1291" s="104">
        <v>33664</v>
      </c>
      <c r="T1291" s="105">
        <v>3.5</v>
      </c>
      <c r="U1291" s="37">
        <v>6.5</v>
      </c>
      <c r="V1291" s="281">
        <v>4.04</v>
      </c>
      <c r="W1291" s="105"/>
      <c r="X1291" s="35"/>
      <c r="Y1291" s="35"/>
      <c r="Z1291" s="111">
        <v>7.43</v>
      </c>
      <c r="AA1291" s="111">
        <v>3.13</v>
      </c>
      <c r="AB1291" s="35"/>
      <c r="AC1291" s="35"/>
    </row>
    <row r="1292" spans="16:29" x14ac:dyDescent="0.3">
      <c r="P1292" s="35"/>
      <c r="Q1292" s="35"/>
      <c r="S1292" s="104">
        <v>33695</v>
      </c>
      <c r="T1292" s="105">
        <v>3.5</v>
      </c>
      <c r="U1292" s="37">
        <v>6.5</v>
      </c>
      <c r="V1292" s="281">
        <v>3.75</v>
      </c>
      <c r="W1292" s="105"/>
      <c r="X1292" s="35"/>
      <c r="Y1292" s="35"/>
      <c r="Z1292" s="111">
        <v>7.3</v>
      </c>
      <c r="AA1292" s="111">
        <v>3.22</v>
      </c>
      <c r="AB1292" s="35"/>
      <c r="AC1292" s="35"/>
    </row>
    <row r="1293" spans="16:29" x14ac:dyDescent="0.3">
      <c r="P1293" s="35"/>
      <c r="Q1293" s="35"/>
      <c r="S1293" s="104">
        <v>33725</v>
      </c>
      <c r="T1293" s="105">
        <v>3.5</v>
      </c>
      <c r="U1293" s="37">
        <v>6.5</v>
      </c>
      <c r="V1293" s="281">
        <v>3.63</v>
      </c>
      <c r="W1293" s="105"/>
      <c r="X1293" s="35"/>
      <c r="Y1293" s="35"/>
      <c r="Z1293" s="111">
        <v>7.17</v>
      </c>
      <c r="AA1293" s="111">
        <v>3</v>
      </c>
      <c r="AB1293" s="35"/>
      <c r="AC1293" s="35"/>
    </row>
    <row r="1294" spans="16:29" x14ac:dyDescent="0.3">
      <c r="P1294" s="35"/>
      <c r="Q1294" s="35"/>
      <c r="S1294" s="104">
        <v>33756</v>
      </c>
      <c r="T1294" s="105">
        <v>3.5</v>
      </c>
      <c r="U1294" s="37">
        <v>6.5</v>
      </c>
      <c r="V1294" s="281">
        <v>3.66</v>
      </c>
      <c r="W1294" s="105"/>
      <c r="X1294" s="35"/>
      <c r="Y1294" s="35"/>
      <c r="Z1294" s="111">
        <v>6.89</v>
      </c>
      <c r="AA1294" s="111">
        <v>2.93</v>
      </c>
      <c r="AB1294" s="35"/>
      <c r="AC1294" s="35"/>
    </row>
    <row r="1295" spans="16:29" x14ac:dyDescent="0.3">
      <c r="P1295" s="35"/>
      <c r="Q1295" s="35"/>
      <c r="S1295" s="104">
        <v>33786</v>
      </c>
      <c r="T1295" s="105">
        <v>3.02</v>
      </c>
      <c r="U1295" s="37">
        <v>6.02</v>
      </c>
      <c r="V1295" s="281">
        <v>3.21</v>
      </c>
      <c r="W1295" s="105"/>
      <c r="X1295" s="35"/>
      <c r="Y1295" s="35"/>
      <c r="Z1295" s="111">
        <v>6.65</v>
      </c>
      <c r="AA1295" s="111">
        <v>2.95</v>
      </c>
      <c r="AB1295" s="35"/>
      <c r="AC1295" s="35"/>
    </row>
    <row r="1296" spans="16:29" x14ac:dyDescent="0.3">
      <c r="P1296" s="35"/>
      <c r="Q1296" s="35"/>
      <c r="S1296" s="104">
        <v>33817</v>
      </c>
      <c r="T1296" s="105">
        <v>3</v>
      </c>
      <c r="U1296" s="37">
        <v>6</v>
      </c>
      <c r="V1296" s="281">
        <v>3.13</v>
      </c>
      <c r="W1296" s="105"/>
      <c r="X1296" s="35"/>
      <c r="Y1296" s="35"/>
      <c r="Z1296" s="111">
        <v>6.64</v>
      </c>
      <c r="AA1296" s="111">
        <v>2.87</v>
      </c>
      <c r="AB1296" s="35"/>
      <c r="AC1296" s="35"/>
    </row>
    <row r="1297" spans="16:29" x14ac:dyDescent="0.3">
      <c r="P1297" s="35"/>
      <c r="Q1297" s="35"/>
      <c r="S1297" s="104">
        <v>33848</v>
      </c>
      <c r="T1297" s="105">
        <v>3</v>
      </c>
      <c r="U1297" s="37">
        <v>6</v>
      </c>
      <c r="V1297" s="281">
        <v>2.91</v>
      </c>
      <c r="W1297" s="105"/>
      <c r="X1297" s="35"/>
      <c r="Y1297" s="35"/>
      <c r="Z1297" s="111">
        <v>6.68</v>
      </c>
      <c r="AA1297" s="111">
        <v>2.96</v>
      </c>
      <c r="AB1297" s="35"/>
      <c r="AC1297" s="35"/>
    </row>
    <row r="1298" spans="16:29" x14ac:dyDescent="0.3">
      <c r="P1298" s="35"/>
      <c r="Q1298" s="35"/>
      <c r="S1298" s="104">
        <v>33878</v>
      </c>
      <c r="T1298" s="105">
        <v>3</v>
      </c>
      <c r="U1298" s="37">
        <v>6</v>
      </c>
      <c r="V1298" s="281">
        <v>2.86</v>
      </c>
      <c r="W1298" s="105"/>
      <c r="X1298" s="35"/>
      <c r="Y1298" s="35"/>
      <c r="Z1298" s="111">
        <v>6.55</v>
      </c>
      <c r="AA1298" s="111">
        <v>3.07</v>
      </c>
      <c r="AB1298" s="35"/>
      <c r="AC1298" s="35"/>
    </row>
    <row r="1299" spans="16:29" x14ac:dyDescent="0.3">
      <c r="P1299" s="35"/>
      <c r="Q1299" s="35"/>
      <c r="S1299" s="104">
        <v>33909</v>
      </c>
      <c r="T1299" s="105">
        <v>3</v>
      </c>
      <c r="U1299" s="37">
        <v>6</v>
      </c>
      <c r="V1299" s="281">
        <v>3.13</v>
      </c>
      <c r="W1299" s="105"/>
      <c r="X1299" s="35"/>
      <c r="Y1299" s="35"/>
      <c r="Z1299" s="111">
        <v>6.34</v>
      </c>
      <c r="AA1299" s="111">
        <v>3.04</v>
      </c>
      <c r="AB1299" s="35"/>
      <c r="AC1299" s="35"/>
    </row>
    <row r="1300" spans="16:29" x14ac:dyDescent="0.3">
      <c r="P1300" s="35"/>
      <c r="Q1300" s="35"/>
      <c r="S1300" s="104">
        <v>33939</v>
      </c>
      <c r="T1300" s="105">
        <v>3</v>
      </c>
      <c r="U1300" s="37">
        <v>6</v>
      </c>
      <c r="V1300" s="281">
        <v>3.22</v>
      </c>
      <c r="W1300" s="105"/>
      <c r="X1300" s="35"/>
      <c r="Y1300" s="35"/>
      <c r="Z1300" s="111">
        <v>6.18</v>
      </c>
      <c r="AA1300" s="111">
        <v>3.02</v>
      </c>
      <c r="AB1300" s="35"/>
      <c r="AC1300" s="35"/>
    </row>
    <row r="1301" spans="16:29" x14ac:dyDescent="0.3">
      <c r="P1301" s="35"/>
      <c r="Q1301" s="35"/>
      <c r="S1301" s="104">
        <v>33970</v>
      </c>
      <c r="T1301" s="105">
        <v>3</v>
      </c>
      <c r="U1301" s="37">
        <v>6</v>
      </c>
      <c r="V1301" s="281">
        <v>3</v>
      </c>
      <c r="W1301" s="105"/>
      <c r="X1301" s="35"/>
      <c r="Y1301" s="35"/>
      <c r="Z1301" s="111">
        <v>5.94</v>
      </c>
      <c r="AA1301" s="111">
        <v>2.95</v>
      </c>
      <c r="AB1301" s="35"/>
      <c r="AC1301" s="35"/>
    </row>
    <row r="1302" spans="16:29" x14ac:dyDescent="0.3">
      <c r="P1302" s="35"/>
      <c r="Q1302" s="35"/>
      <c r="S1302" s="104">
        <v>34001</v>
      </c>
      <c r="T1302" s="105">
        <v>3</v>
      </c>
      <c r="U1302" s="37">
        <v>6</v>
      </c>
      <c r="V1302" s="281">
        <v>2.93</v>
      </c>
      <c r="W1302" s="105"/>
      <c r="X1302" s="35"/>
      <c r="Y1302" s="35"/>
      <c r="Z1302" s="111">
        <v>5.9</v>
      </c>
      <c r="AA1302" s="111">
        <v>3.02</v>
      </c>
      <c r="AB1302" s="35"/>
      <c r="AC1302" s="35"/>
    </row>
    <row r="1303" spans="16:29" x14ac:dyDescent="0.3">
      <c r="P1303" s="35"/>
      <c r="Q1303" s="35"/>
      <c r="S1303" s="104">
        <v>34029</v>
      </c>
      <c r="T1303" s="105">
        <v>3</v>
      </c>
      <c r="U1303" s="37">
        <v>6</v>
      </c>
      <c r="V1303" s="281">
        <v>2.95</v>
      </c>
      <c r="W1303" s="105"/>
      <c r="X1303" s="35"/>
      <c r="Y1303" s="35"/>
      <c r="Z1303" s="111">
        <v>6.25</v>
      </c>
      <c r="AA1303" s="111">
        <v>3.1</v>
      </c>
      <c r="AB1303" s="35"/>
      <c r="AC1303" s="35"/>
    </row>
    <row r="1304" spans="16:29" x14ac:dyDescent="0.3">
      <c r="P1304" s="35"/>
      <c r="Q1304" s="35"/>
      <c r="S1304" s="104">
        <v>34060</v>
      </c>
      <c r="T1304" s="105">
        <v>3</v>
      </c>
      <c r="U1304" s="37">
        <v>6</v>
      </c>
      <c r="V1304" s="281">
        <v>2.87</v>
      </c>
      <c r="W1304" s="105"/>
      <c r="X1304" s="35"/>
      <c r="Y1304" s="35"/>
      <c r="Z1304" s="111">
        <v>6.27</v>
      </c>
      <c r="AA1304" s="111">
        <v>3.06</v>
      </c>
      <c r="AB1304" s="35"/>
      <c r="AC1304" s="35"/>
    </row>
    <row r="1305" spans="16:29" x14ac:dyDescent="0.3">
      <c r="P1305" s="35"/>
      <c r="Q1305" s="35"/>
      <c r="S1305" s="104">
        <v>34090</v>
      </c>
      <c r="T1305" s="105">
        <v>3</v>
      </c>
      <c r="U1305" s="37">
        <v>6</v>
      </c>
      <c r="V1305" s="281">
        <v>2.96</v>
      </c>
      <c r="W1305" s="105"/>
      <c r="X1305" s="35"/>
      <c r="Y1305" s="35"/>
      <c r="Z1305" s="111">
        <v>6.24</v>
      </c>
      <c r="AA1305" s="111">
        <v>2.98</v>
      </c>
      <c r="AB1305" s="35"/>
      <c r="AC1305" s="35"/>
    </row>
    <row r="1306" spans="16:29" x14ac:dyDescent="0.3">
      <c r="P1306" s="35"/>
      <c r="Q1306" s="35"/>
      <c r="S1306" s="104">
        <v>34121</v>
      </c>
      <c r="T1306" s="105">
        <v>3</v>
      </c>
      <c r="U1306" s="37">
        <v>6</v>
      </c>
      <c r="V1306" s="281">
        <v>3.07</v>
      </c>
      <c r="W1306" s="105"/>
      <c r="X1306" s="35"/>
      <c r="Y1306" s="35"/>
      <c r="Z1306" s="111">
        <v>6.44</v>
      </c>
      <c r="AA1306" s="111">
        <v>3.25</v>
      </c>
      <c r="AB1306" s="35"/>
      <c r="AC1306" s="35"/>
    </row>
    <row r="1307" spans="16:29" x14ac:dyDescent="0.3">
      <c r="P1307" s="35"/>
      <c r="Q1307" s="35"/>
      <c r="S1307" s="104">
        <v>34151</v>
      </c>
      <c r="T1307" s="105">
        <v>3</v>
      </c>
      <c r="U1307" s="37">
        <v>6</v>
      </c>
      <c r="V1307" s="281">
        <v>3.04</v>
      </c>
      <c r="W1307" s="105"/>
      <c r="X1307" s="35"/>
      <c r="Y1307" s="35"/>
      <c r="Z1307" s="111">
        <v>6.9</v>
      </c>
      <c r="AA1307" s="111">
        <v>3.5</v>
      </c>
      <c r="AB1307" s="35"/>
      <c r="AC1307" s="35"/>
    </row>
    <row r="1308" spans="16:29" x14ac:dyDescent="0.3">
      <c r="P1308" s="35"/>
      <c r="Q1308" s="35"/>
      <c r="S1308" s="104">
        <v>34182</v>
      </c>
      <c r="T1308" s="105">
        <v>3</v>
      </c>
      <c r="U1308" s="37">
        <v>6</v>
      </c>
      <c r="V1308" s="281">
        <v>3.02</v>
      </c>
      <c r="W1308" s="105"/>
      <c r="X1308" s="35"/>
      <c r="Y1308" s="35"/>
      <c r="Z1308" s="111">
        <v>7.32</v>
      </c>
      <c r="AA1308" s="111">
        <v>3.68</v>
      </c>
      <c r="AB1308" s="35"/>
      <c r="AC1308" s="35"/>
    </row>
    <row r="1309" spans="16:29" x14ac:dyDescent="0.3">
      <c r="P1309" s="35"/>
      <c r="Q1309" s="35"/>
      <c r="S1309" s="104">
        <v>34213</v>
      </c>
      <c r="T1309" s="105">
        <v>3</v>
      </c>
      <c r="U1309" s="37">
        <v>6</v>
      </c>
      <c r="V1309" s="281">
        <v>2.95</v>
      </c>
      <c r="W1309" s="105"/>
      <c r="X1309" s="35"/>
      <c r="Y1309" s="35"/>
      <c r="Z1309" s="111">
        <v>7.47</v>
      </c>
      <c r="AA1309" s="111">
        <v>4.1399999999999997</v>
      </c>
      <c r="AB1309" s="35"/>
      <c r="AC1309" s="35"/>
    </row>
    <row r="1310" spans="16:29" x14ac:dyDescent="0.3">
      <c r="P1310" s="35"/>
      <c r="Q1310" s="35"/>
      <c r="S1310" s="104">
        <v>34243</v>
      </c>
      <c r="T1310" s="105">
        <v>3</v>
      </c>
      <c r="U1310" s="37">
        <v>6</v>
      </c>
      <c r="V1310" s="281">
        <v>3.02</v>
      </c>
      <c r="W1310" s="105"/>
      <c r="X1310" s="35"/>
      <c r="Y1310" s="35"/>
      <c r="Z1310" s="111">
        <v>7.43</v>
      </c>
      <c r="AA1310" s="111">
        <v>4.1399999999999997</v>
      </c>
      <c r="AB1310" s="35"/>
      <c r="AC1310" s="35"/>
    </row>
    <row r="1311" spans="16:29" x14ac:dyDescent="0.3">
      <c r="P1311" s="35"/>
      <c r="Q1311" s="35"/>
      <c r="S1311" s="104">
        <v>34274</v>
      </c>
      <c r="T1311" s="105">
        <v>3</v>
      </c>
      <c r="U1311" s="37">
        <v>6</v>
      </c>
      <c r="V1311" s="281">
        <v>3.1</v>
      </c>
      <c r="W1311" s="105"/>
      <c r="X1311" s="35"/>
      <c r="Y1311" s="35"/>
      <c r="Z1311" s="111">
        <v>7.61</v>
      </c>
      <c r="AA1311" s="111">
        <v>4.33</v>
      </c>
      <c r="AB1311" s="35"/>
      <c r="AC1311" s="35"/>
    </row>
    <row r="1312" spans="16:29" x14ac:dyDescent="0.3">
      <c r="P1312" s="35"/>
      <c r="Q1312" s="35"/>
      <c r="S1312" s="104">
        <v>34304</v>
      </c>
      <c r="T1312" s="105">
        <v>3</v>
      </c>
      <c r="U1312" s="37">
        <v>6</v>
      </c>
      <c r="V1312" s="281">
        <v>3.06</v>
      </c>
      <c r="W1312" s="105"/>
      <c r="X1312" s="35"/>
      <c r="Y1312" s="35"/>
      <c r="Z1312" s="111">
        <v>7.55</v>
      </c>
      <c r="AA1312" s="111">
        <v>4.4800000000000004</v>
      </c>
      <c r="AB1312" s="35"/>
      <c r="AC1312" s="35"/>
    </row>
    <row r="1313" spans="16:29" x14ac:dyDescent="0.3">
      <c r="P1313" s="35"/>
      <c r="Q1313" s="35"/>
      <c r="S1313" s="104">
        <v>34335</v>
      </c>
      <c r="T1313" s="105">
        <v>3</v>
      </c>
      <c r="U1313" s="37">
        <v>6</v>
      </c>
      <c r="V1313" s="281">
        <v>2.98</v>
      </c>
      <c r="W1313" s="105"/>
      <c r="X1313" s="35"/>
      <c r="Y1313" s="35"/>
      <c r="Z1313" s="111">
        <v>7.81</v>
      </c>
      <c r="AA1313" s="111">
        <v>4.62</v>
      </c>
      <c r="AB1313" s="35"/>
      <c r="AC1313" s="35"/>
    </row>
    <row r="1314" spans="16:29" x14ac:dyDescent="0.3">
      <c r="P1314" s="35"/>
      <c r="Q1314" s="35"/>
      <c r="S1314" s="104">
        <v>34366</v>
      </c>
      <c r="T1314" s="305">
        <v>3</v>
      </c>
      <c r="U1314" s="306">
        <v>6</v>
      </c>
      <c r="V1314" s="307">
        <v>3.25</v>
      </c>
      <c r="W1314" s="105"/>
      <c r="X1314" s="35"/>
      <c r="Y1314" s="35"/>
      <c r="Z1314" s="111">
        <v>8.02</v>
      </c>
      <c r="AA1314" s="111">
        <v>4.95</v>
      </c>
      <c r="AB1314" s="35"/>
      <c r="AC1314" s="35"/>
    </row>
    <row r="1315" spans="16:29" x14ac:dyDescent="0.3">
      <c r="P1315" s="35"/>
      <c r="Q1315" s="35"/>
      <c r="S1315" s="104">
        <v>34394</v>
      </c>
      <c r="T1315" s="105">
        <v>3</v>
      </c>
      <c r="U1315" s="37">
        <v>6.06</v>
      </c>
      <c r="V1315" s="281">
        <v>3.5</v>
      </c>
      <c r="W1315" s="105"/>
      <c r="X1315" s="35"/>
      <c r="Y1315" s="35"/>
      <c r="Z1315" s="111">
        <v>8.16</v>
      </c>
      <c r="AA1315" s="111">
        <v>5.29</v>
      </c>
      <c r="AB1315" s="35"/>
      <c r="AC1315" s="35"/>
    </row>
    <row r="1316" spans="16:29" x14ac:dyDescent="0.3">
      <c r="P1316" s="35"/>
      <c r="Q1316" s="35"/>
      <c r="S1316" s="104">
        <v>34425</v>
      </c>
      <c r="T1316" s="105">
        <v>3</v>
      </c>
      <c r="U1316" s="37">
        <v>6.45</v>
      </c>
      <c r="V1316" s="281">
        <v>3.68</v>
      </c>
      <c r="W1316" s="105"/>
      <c r="X1316" s="35"/>
      <c r="Y1316" s="35"/>
      <c r="Z1316" s="111">
        <v>7.97</v>
      </c>
      <c r="AA1316" s="111">
        <v>5.6</v>
      </c>
      <c r="AB1316" s="35"/>
      <c r="AC1316" s="35"/>
    </row>
    <row r="1317" spans="16:29" x14ac:dyDescent="0.3">
      <c r="P1317" s="35"/>
      <c r="Q1317" s="35"/>
      <c r="S1317" s="104">
        <v>34455</v>
      </c>
      <c r="T1317" s="105">
        <v>3.24</v>
      </c>
      <c r="U1317" s="37">
        <v>6.99</v>
      </c>
      <c r="V1317" s="281">
        <v>4.1399999999999997</v>
      </c>
      <c r="W1317" s="105"/>
      <c r="X1317" s="35"/>
      <c r="Y1317" s="35"/>
      <c r="Z1317" s="111">
        <v>7.93</v>
      </c>
      <c r="AA1317" s="111">
        <v>5.71</v>
      </c>
      <c r="AB1317" s="35"/>
      <c r="AC1317" s="35"/>
    </row>
    <row r="1318" spans="16:29" x14ac:dyDescent="0.3">
      <c r="P1318" s="35"/>
      <c r="Q1318" s="35"/>
      <c r="S1318" s="104">
        <v>34486</v>
      </c>
      <c r="T1318" s="105">
        <v>3.5</v>
      </c>
      <c r="U1318" s="37">
        <v>7.25</v>
      </c>
      <c r="V1318" s="281">
        <v>4.1399999999999997</v>
      </c>
      <c r="W1318" s="105"/>
      <c r="X1318" s="35"/>
      <c r="Y1318" s="35"/>
      <c r="Z1318" s="111">
        <v>7.69</v>
      </c>
      <c r="AA1318" s="111">
        <v>5.77</v>
      </c>
      <c r="AB1318" s="35"/>
      <c r="AC1318" s="35"/>
    </row>
    <row r="1319" spans="16:29" x14ac:dyDescent="0.3">
      <c r="P1319" s="35"/>
      <c r="Q1319" s="35"/>
      <c r="S1319" s="104">
        <v>34516</v>
      </c>
      <c r="T1319" s="105">
        <v>3.5</v>
      </c>
      <c r="U1319" s="37">
        <v>7.25</v>
      </c>
      <c r="V1319" s="281">
        <v>4.33</v>
      </c>
      <c r="W1319" s="105"/>
      <c r="X1319" s="35"/>
      <c r="Y1319" s="35"/>
      <c r="Z1319" s="111">
        <v>7.52</v>
      </c>
      <c r="AA1319" s="111">
        <v>5.73</v>
      </c>
      <c r="AB1319" s="35"/>
      <c r="AC1319" s="35"/>
    </row>
    <row r="1320" spans="16:29" x14ac:dyDescent="0.3">
      <c r="P1320" s="35"/>
      <c r="Q1320" s="35"/>
      <c r="S1320" s="104">
        <v>34547</v>
      </c>
      <c r="T1320" s="105">
        <v>3.76</v>
      </c>
      <c r="U1320" s="37">
        <v>7.51</v>
      </c>
      <c r="V1320" s="281">
        <v>4.4800000000000004</v>
      </c>
      <c r="W1320" s="105"/>
      <c r="X1320" s="35"/>
      <c r="Y1320" s="35"/>
      <c r="Z1320" s="111">
        <v>7.41</v>
      </c>
      <c r="AA1320" s="111">
        <v>5.65</v>
      </c>
      <c r="AB1320" s="35"/>
      <c r="AC1320" s="35"/>
    </row>
    <row r="1321" spans="16:29" x14ac:dyDescent="0.3">
      <c r="P1321" s="35"/>
      <c r="Q1321" s="35"/>
      <c r="S1321" s="104">
        <v>34578</v>
      </c>
      <c r="T1321" s="105">
        <v>4</v>
      </c>
      <c r="U1321" s="37">
        <v>7.75</v>
      </c>
      <c r="V1321" s="281">
        <v>4.62</v>
      </c>
      <c r="W1321" s="105"/>
      <c r="X1321" s="35"/>
      <c r="Y1321" s="35"/>
      <c r="Z1321" s="111">
        <v>6.99</v>
      </c>
      <c r="AA1321" s="111">
        <v>5.67</v>
      </c>
      <c r="AB1321" s="35"/>
      <c r="AC1321" s="35"/>
    </row>
    <row r="1322" spans="16:29" x14ac:dyDescent="0.3">
      <c r="P1322" s="35"/>
      <c r="Q1322" s="35"/>
      <c r="S1322" s="104">
        <v>34608</v>
      </c>
      <c r="T1322" s="105">
        <v>4</v>
      </c>
      <c r="U1322" s="37">
        <v>7.75</v>
      </c>
      <c r="V1322" s="281">
        <v>4.95</v>
      </c>
      <c r="W1322" s="105"/>
      <c r="X1322" s="35"/>
      <c r="Y1322" s="35"/>
      <c r="Z1322" s="111">
        <v>6.59</v>
      </c>
      <c r="AA1322" s="111">
        <v>5.47</v>
      </c>
      <c r="AB1322" s="35"/>
      <c r="AC1322" s="35"/>
    </row>
    <row r="1323" spans="16:29" x14ac:dyDescent="0.3">
      <c r="P1323" s="35"/>
      <c r="Q1323" s="35"/>
      <c r="S1323" s="104">
        <v>34639</v>
      </c>
      <c r="T1323" s="105">
        <v>4.4000000000000004</v>
      </c>
      <c r="U1323" s="37">
        <v>8.15</v>
      </c>
      <c r="V1323" s="281">
        <v>5.29</v>
      </c>
      <c r="W1323" s="105"/>
      <c r="X1323" s="35"/>
      <c r="Y1323" s="35"/>
      <c r="Z1323" s="111">
        <v>6.71</v>
      </c>
      <c r="AA1323" s="111">
        <v>5.42</v>
      </c>
      <c r="AB1323" s="35"/>
      <c r="AC1323" s="35"/>
    </row>
    <row r="1324" spans="16:29" x14ac:dyDescent="0.3">
      <c r="P1324" s="35"/>
      <c r="Q1324" s="35"/>
      <c r="S1324" s="104">
        <v>34669</v>
      </c>
      <c r="T1324" s="105">
        <v>4.75</v>
      </c>
      <c r="U1324" s="37">
        <v>8.5</v>
      </c>
      <c r="V1324" s="281">
        <v>5.6</v>
      </c>
      <c r="W1324" s="105"/>
      <c r="X1324" s="35"/>
      <c r="Y1324" s="35"/>
      <c r="Z1324" s="111">
        <v>6.9</v>
      </c>
      <c r="AA1324" s="111">
        <v>5.4</v>
      </c>
      <c r="AB1324" s="35"/>
      <c r="AC1324" s="35"/>
    </row>
    <row r="1325" spans="16:29" x14ac:dyDescent="0.3">
      <c r="P1325" s="35"/>
      <c r="Q1325" s="35"/>
      <c r="S1325" s="104">
        <v>34700</v>
      </c>
      <c r="T1325" s="105">
        <v>4.75</v>
      </c>
      <c r="U1325" s="37">
        <v>8.5</v>
      </c>
      <c r="V1325" s="281">
        <v>5.71</v>
      </c>
      <c r="W1325" s="105"/>
      <c r="X1325" s="35"/>
      <c r="Y1325" s="35"/>
      <c r="Z1325" s="111">
        <v>6.63</v>
      </c>
      <c r="AA1325" s="111">
        <v>5.28</v>
      </c>
      <c r="AB1325" s="35"/>
      <c r="AC1325" s="35"/>
    </row>
    <row r="1326" spans="16:29" x14ac:dyDescent="0.3">
      <c r="P1326" s="35"/>
      <c r="Q1326" s="35"/>
      <c r="S1326" s="104">
        <v>34731</v>
      </c>
      <c r="T1326" s="105">
        <v>5.25</v>
      </c>
      <c r="U1326" s="37">
        <v>9</v>
      </c>
      <c r="V1326" s="281">
        <v>5.77</v>
      </c>
      <c r="W1326" s="105"/>
      <c r="X1326" s="35"/>
      <c r="Y1326" s="35"/>
      <c r="Z1326" s="111">
        <v>6.43</v>
      </c>
      <c r="AA1326" s="111">
        <v>5.28</v>
      </c>
      <c r="AB1326" s="35"/>
      <c r="AC1326" s="35"/>
    </row>
    <row r="1327" spans="16:29" x14ac:dyDescent="0.3">
      <c r="P1327" s="35"/>
      <c r="Q1327" s="35"/>
      <c r="S1327" s="104">
        <v>34759</v>
      </c>
      <c r="T1327" s="105">
        <v>5.25</v>
      </c>
      <c r="U1327" s="37">
        <v>9</v>
      </c>
      <c r="V1327" s="281">
        <v>5.73</v>
      </c>
      <c r="W1327" s="105"/>
      <c r="X1327" s="35"/>
      <c r="Y1327" s="35"/>
      <c r="Z1327" s="111">
        <v>6.31</v>
      </c>
      <c r="AA1327" s="111">
        <v>5.36</v>
      </c>
      <c r="AB1327" s="35"/>
      <c r="AC1327" s="35"/>
    </row>
    <row r="1328" spans="16:29" x14ac:dyDescent="0.3">
      <c r="P1328" s="35"/>
      <c r="Q1328" s="35"/>
      <c r="S1328" s="104">
        <v>34790</v>
      </c>
      <c r="T1328" s="105">
        <v>5.25</v>
      </c>
      <c r="U1328" s="37">
        <v>9</v>
      </c>
      <c r="V1328" s="281">
        <v>5.65</v>
      </c>
      <c r="W1328" s="105"/>
      <c r="X1328" s="35"/>
      <c r="Y1328" s="35"/>
      <c r="Z1328" s="111">
        <v>6.11</v>
      </c>
      <c r="AA1328" s="111">
        <v>5.14</v>
      </c>
      <c r="AB1328" s="35"/>
      <c r="AC1328" s="35"/>
    </row>
    <row r="1329" spans="16:29" x14ac:dyDescent="0.3">
      <c r="P1329" s="35"/>
      <c r="Q1329" s="35"/>
      <c r="S1329" s="104">
        <v>34820</v>
      </c>
      <c r="T1329" s="105">
        <v>5.25</v>
      </c>
      <c r="U1329" s="37">
        <v>9</v>
      </c>
      <c r="V1329" s="281">
        <v>5.67</v>
      </c>
      <c r="W1329" s="105"/>
      <c r="X1329" s="35"/>
      <c r="Y1329" s="35"/>
      <c r="Z1329" s="111">
        <v>6.07</v>
      </c>
      <c r="AA1329" s="111">
        <v>5</v>
      </c>
      <c r="AB1329" s="35"/>
      <c r="AC1329" s="35"/>
    </row>
    <row r="1330" spans="16:29" x14ac:dyDescent="0.3">
      <c r="P1330" s="35"/>
      <c r="Q1330" s="35"/>
      <c r="S1330" s="104">
        <v>34851</v>
      </c>
      <c r="T1330" s="105">
        <v>5.25</v>
      </c>
      <c r="U1330" s="37">
        <v>9</v>
      </c>
      <c r="V1330" s="281">
        <v>5.47</v>
      </c>
      <c r="W1330" s="105"/>
      <c r="X1330" s="35"/>
      <c r="Y1330" s="35"/>
      <c r="Z1330" s="111">
        <v>6.28</v>
      </c>
      <c r="AA1330" s="111">
        <v>4.83</v>
      </c>
      <c r="AB1330" s="35"/>
      <c r="AC1330" s="35"/>
    </row>
    <row r="1331" spans="16:29" x14ac:dyDescent="0.3">
      <c r="P1331" s="35"/>
      <c r="Q1331" s="35"/>
      <c r="S1331" s="104">
        <v>34881</v>
      </c>
      <c r="T1331" s="105">
        <v>5.25</v>
      </c>
      <c r="U1331" s="37">
        <v>8.8000000000000007</v>
      </c>
      <c r="V1331" s="281">
        <v>5.42</v>
      </c>
      <c r="W1331" s="105"/>
      <c r="X1331" s="35"/>
      <c r="Y1331" s="35"/>
      <c r="Z1331" s="111">
        <v>6.72</v>
      </c>
      <c r="AA1331" s="111">
        <v>4.96</v>
      </c>
      <c r="AB1331" s="35"/>
      <c r="AC1331" s="35"/>
    </row>
    <row r="1332" spans="16:29" x14ac:dyDescent="0.3">
      <c r="P1332" s="35"/>
      <c r="Q1332" s="35"/>
      <c r="S1332" s="104">
        <v>34912</v>
      </c>
      <c r="T1332" s="105">
        <v>5.25</v>
      </c>
      <c r="U1332" s="37">
        <v>8.75</v>
      </c>
      <c r="V1332" s="281">
        <v>5.4</v>
      </c>
      <c r="W1332" s="105"/>
      <c r="X1332" s="35"/>
      <c r="Y1332" s="35"/>
      <c r="Z1332" s="111">
        <v>6.94</v>
      </c>
      <c r="AA1332" s="111">
        <v>4.95</v>
      </c>
      <c r="AB1332" s="35"/>
      <c r="AC1332" s="35"/>
    </row>
    <row r="1333" spans="16:29" x14ac:dyDescent="0.3">
      <c r="P1333" s="35"/>
      <c r="Q1333" s="35"/>
      <c r="S1333" s="104">
        <v>34943</v>
      </c>
      <c r="T1333" s="105">
        <v>5.25</v>
      </c>
      <c r="U1333" s="37">
        <v>8.75</v>
      </c>
      <c r="V1333" s="281">
        <v>5.28</v>
      </c>
      <c r="W1333" s="105"/>
      <c r="X1333" s="35"/>
      <c r="Y1333" s="35"/>
      <c r="Z1333" s="111">
        <v>7.08</v>
      </c>
      <c r="AA1333" s="111">
        <v>5.0199999999999996</v>
      </c>
      <c r="AB1333" s="35"/>
      <c r="AC1333" s="35"/>
    </row>
    <row r="1334" spans="16:29" x14ac:dyDescent="0.3">
      <c r="P1334" s="35"/>
      <c r="Q1334" s="35"/>
      <c r="S1334" s="104">
        <v>34973</v>
      </c>
      <c r="T1334" s="105">
        <v>5.25</v>
      </c>
      <c r="U1334" s="37">
        <v>8.75</v>
      </c>
      <c r="V1334" s="281">
        <v>5.28</v>
      </c>
      <c r="W1334" s="105"/>
      <c r="X1334" s="35"/>
      <c r="Y1334" s="35"/>
      <c r="Z1334" s="111">
        <v>7.2</v>
      </c>
      <c r="AA1334" s="111">
        <v>5.09</v>
      </c>
      <c r="AB1334" s="35"/>
      <c r="AC1334" s="35"/>
    </row>
    <row r="1335" spans="16:29" x14ac:dyDescent="0.3">
      <c r="P1335" s="35"/>
      <c r="Q1335" s="35"/>
      <c r="S1335" s="104">
        <v>35004</v>
      </c>
      <c r="T1335" s="105">
        <v>5.25</v>
      </c>
      <c r="U1335" s="37">
        <v>8.75</v>
      </c>
      <c r="V1335" s="281">
        <v>5.36</v>
      </c>
      <c r="W1335" s="105"/>
      <c r="X1335" s="35"/>
      <c r="Y1335" s="35"/>
      <c r="Z1335" s="111">
        <v>7.13</v>
      </c>
      <c r="AA1335" s="111">
        <v>5.15</v>
      </c>
      <c r="AB1335" s="35"/>
      <c r="AC1335" s="35"/>
    </row>
    <row r="1336" spans="16:29" x14ac:dyDescent="0.3">
      <c r="P1336" s="35"/>
      <c r="Q1336" s="35"/>
      <c r="S1336" s="104">
        <v>35034</v>
      </c>
      <c r="T1336" s="105">
        <v>5.25</v>
      </c>
      <c r="U1336" s="37">
        <v>8.65</v>
      </c>
      <c r="V1336" s="281">
        <v>5.14</v>
      </c>
      <c r="W1336" s="105"/>
      <c r="X1336" s="35"/>
      <c r="Y1336" s="35"/>
      <c r="Z1336" s="111">
        <v>6.94</v>
      </c>
      <c r="AA1336" s="111">
        <v>5.05</v>
      </c>
      <c r="AB1336" s="35"/>
      <c r="AC1336" s="35"/>
    </row>
    <row r="1337" spans="16:29" x14ac:dyDescent="0.3">
      <c r="P1337" s="35"/>
      <c r="Q1337" s="35"/>
      <c r="S1337" s="104">
        <v>35065</v>
      </c>
      <c r="T1337" s="105">
        <v>5.24</v>
      </c>
      <c r="U1337" s="37">
        <v>8.5</v>
      </c>
      <c r="V1337" s="281">
        <v>5</v>
      </c>
      <c r="W1337" s="105"/>
      <c r="X1337" s="35"/>
      <c r="Y1337" s="35"/>
      <c r="Z1337" s="111">
        <v>7.13</v>
      </c>
      <c r="AA1337" s="111">
        <v>5.09</v>
      </c>
      <c r="AB1337" s="35"/>
      <c r="AC1337" s="35"/>
    </row>
    <row r="1338" spans="16:29" x14ac:dyDescent="0.3">
      <c r="P1338" s="35"/>
      <c r="Q1338" s="35"/>
      <c r="S1338" s="104">
        <v>35096</v>
      </c>
      <c r="T1338" s="105">
        <v>5</v>
      </c>
      <c r="U1338" s="37">
        <v>8.25</v>
      </c>
      <c r="V1338" s="281">
        <v>4.83</v>
      </c>
      <c r="W1338" s="105"/>
      <c r="X1338" s="35"/>
      <c r="Y1338" s="35"/>
      <c r="Z1338" s="111">
        <v>6.87</v>
      </c>
      <c r="AA1338" s="111">
        <v>4.99</v>
      </c>
      <c r="AB1338" s="35"/>
      <c r="AC1338" s="35"/>
    </row>
    <row r="1339" spans="16:29" x14ac:dyDescent="0.3">
      <c r="P1339" s="35"/>
      <c r="Q1339" s="35"/>
      <c r="S1339" s="104">
        <v>35125</v>
      </c>
      <c r="T1339" s="105">
        <v>5</v>
      </c>
      <c r="U1339" s="37">
        <v>8.25</v>
      </c>
      <c r="V1339" s="281">
        <v>4.96</v>
      </c>
      <c r="W1339" s="105"/>
      <c r="X1339" s="35"/>
      <c r="Y1339" s="35"/>
      <c r="Z1339" s="111">
        <v>6.55</v>
      </c>
      <c r="AA1339" s="111">
        <v>5.03</v>
      </c>
      <c r="AB1339" s="35"/>
      <c r="AC1339" s="35"/>
    </row>
    <row r="1340" spans="16:29" x14ac:dyDescent="0.3">
      <c r="P1340" s="35"/>
      <c r="Q1340" s="35"/>
      <c r="S1340" s="104">
        <v>35156</v>
      </c>
      <c r="T1340" s="105">
        <v>5</v>
      </c>
      <c r="U1340" s="37">
        <v>8.25</v>
      </c>
      <c r="V1340" s="281">
        <v>4.95</v>
      </c>
      <c r="W1340" s="105"/>
      <c r="X1340" s="35"/>
      <c r="Y1340" s="35"/>
      <c r="Z1340" s="111">
        <v>6.63</v>
      </c>
      <c r="AA1340" s="111">
        <v>4.91</v>
      </c>
      <c r="AB1340" s="35"/>
      <c r="AC1340" s="35"/>
    </row>
    <row r="1341" spans="16:29" x14ac:dyDescent="0.3">
      <c r="P1341" s="35"/>
      <c r="Q1341" s="35"/>
      <c r="S1341" s="104">
        <v>35186</v>
      </c>
      <c r="T1341" s="105">
        <v>5</v>
      </c>
      <c r="U1341" s="37">
        <v>8.25</v>
      </c>
      <c r="V1341" s="281">
        <v>5.0199999999999996</v>
      </c>
      <c r="W1341" s="105"/>
      <c r="X1341" s="35"/>
      <c r="Y1341" s="35"/>
      <c r="Z1341" s="111">
        <v>6.89</v>
      </c>
      <c r="AA1341" s="111">
        <v>5.03</v>
      </c>
      <c r="AB1341" s="35"/>
      <c r="AC1341" s="35"/>
    </row>
    <row r="1342" spans="16:29" x14ac:dyDescent="0.3">
      <c r="P1342" s="35"/>
      <c r="Q1342" s="35"/>
      <c r="S1342" s="104">
        <v>35217</v>
      </c>
      <c r="T1342" s="105">
        <v>5</v>
      </c>
      <c r="U1342" s="37">
        <v>8.25</v>
      </c>
      <c r="V1342" s="281">
        <v>5.09</v>
      </c>
      <c r="W1342" s="105"/>
      <c r="X1342" s="35"/>
      <c r="Y1342" s="35"/>
      <c r="Z1342" s="111">
        <v>6.76</v>
      </c>
      <c r="AA1342" s="111">
        <v>5.01</v>
      </c>
      <c r="AB1342" s="35"/>
      <c r="AC1342" s="35"/>
    </row>
    <row r="1343" spans="16:29" x14ac:dyDescent="0.3">
      <c r="P1343" s="35"/>
      <c r="Q1343" s="35"/>
      <c r="S1343" s="104">
        <v>35247</v>
      </c>
      <c r="T1343" s="105">
        <v>5</v>
      </c>
      <c r="U1343" s="37">
        <v>8.25</v>
      </c>
      <c r="V1343" s="281">
        <v>5.15</v>
      </c>
      <c r="W1343" s="105"/>
      <c r="X1343" s="35"/>
      <c r="Y1343" s="35"/>
      <c r="Z1343" s="111">
        <v>7.03</v>
      </c>
      <c r="AA1343" s="111">
        <v>5.14</v>
      </c>
      <c r="AB1343" s="35"/>
      <c r="AC1343" s="35"/>
    </row>
    <row r="1344" spans="16:29" x14ac:dyDescent="0.3">
      <c r="P1344" s="35"/>
      <c r="Q1344" s="35"/>
      <c r="S1344" s="104">
        <v>35278</v>
      </c>
      <c r="T1344" s="105">
        <v>5</v>
      </c>
      <c r="U1344" s="37">
        <v>8.25</v>
      </c>
      <c r="V1344" s="281">
        <v>5.05</v>
      </c>
      <c r="W1344" s="105"/>
      <c r="X1344" s="35"/>
      <c r="Y1344" s="35"/>
      <c r="Z1344" s="111">
        <v>7.18</v>
      </c>
      <c r="AA1344" s="111">
        <v>5.16</v>
      </c>
      <c r="AB1344" s="35"/>
      <c r="AC1344" s="35"/>
    </row>
    <row r="1345" spans="16:29" x14ac:dyDescent="0.3">
      <c r="P1345" s="35"/>
      <c r="Q1345" s="35"/>
      <c r="S1345" s="104">
        <v>35309</v>
      </c>
      <c r="T1345" s="105">
        <v>5</v>
      </c>
      <c r="U1345" s="37">
        <v>8.25</v>
      </c>
      <c r="V1345" s="281">
        <v>5.09</v>
      </c>
      <c r="W1345" s="105"/>
      <c r="X1345" s="35"/>
      <c r="Y1345" s="35"/>
      <c r="Z1345" s="111">
        <v>7</v>
      </c>
      <c r="AA1345" s="111">
        <v>5.05</v>
      </c>
      <c r="AB1345" s="35"/>
      <c r="AC1345" s="35"/>
    </row>
    <row r="1346" spans="16:29" x14ac:dyDescent="0.3">
      <c r="P1346" s="35"/>
      <c r="Q1346" s="35"/>
      <c r="S1346" s="104">
        <v>35339</v>
      </c>
      <c r="T1346" s="105">
        <v>5</v>
      </c>
      <c r="U1346" s="37">
        <v>8.25</v>
      </c>
      <c r="V1346" s="281">
        <v>4.99</v>
      </c>
      <c r="W1346" s="105"/>
      <c r="X1346" s="35"/>
      <c r="Y1346" s="35"/>
      <c r="Z1346" s="111">
        <v>6.82</v>
      </c>
      <c r="AA1346" s="111">
        <v>4.93</v>
      </c>
      <c r="AB1346" s="35"/>
      <c r="AC1346" s="35"/>
    </row>
    <row r="1347" spans="16:29" x14ac:dyDescent="0.3">
      <c r="P1347" s="35"/>
      <c r="Q1347" s="35"/>
      <c r="S1347" s="104">
        <v>35370</v>
      </c>
      <c r="T1347" s="105">
        <v>5</v>
      </c>
      <c r="U1347" s="37">
        <v>8.25</v>
      </c>
      <c r="V1347" s="281">
        <v>5.03</v>
      </c>
      <c r="W1347" s="105"/>
      <c r="X1347" s="35"/>
      <c r="Y1347" s="35"/>
      <c r="Z1347" s="111">
        <v>6.55</v>
      </c>
      <c r="AA1347" s="111">
        <v>5.05</v>
      </c>
      <c r="AB1347" s="35"/>
      <c r="AC1347" s="35"/>
    </row>
    <row r="1348" spans="16:29" x14ac:dyDescent="0.3">
      <c r="P1348" s="35"/>
      <c r="Q1348" s="35"/>
      <c r="S1348" s="104">
        <v>35400</v>
      </c>
      <c r="T1348" s="105">
        <v>5</v>
      </c>
      <c r="U1348" s="37">
        <v>8.25</v>
      </c>
      <c r="V1348" s="281">
        <v>4.91</v>
      </c>
      <c r="W1348" s="105"/>
      <c r="X1348" s="35"/>
      <c r="Y1348" s="35"/>
      <c r="Z1348" s="111">
        <v>6.64</v>
      </c>
      <c r="AA1348" s="111">
        <v>5.14</v>
      </c>
      <c r="AB1348" s="35"/>
      <c r="AC1348" s="35"/>
    </row>
    <row r="1349" spans="16:29" x14ac:dyDescent="0.3">
      <c r="P1349" s="35"/>
      <c r="Q1349" s="35"/>
      <c r="S1349" s="104">
        <v>35431</v>
      </c>
      <c r="T1349" s="105">
        <v>5</v>
      </c>
      <c r="U1349" s="37">
        <v>8.25</v>
      </c>
      <c r="V1349" s="281">
        <v>5.03</v>
      </c>
      <c r="W1349" s="105"/>
      <c r="X1349" s="35"/>
      <c r="Y1349" s="35"/>
      <c r="Z1349" s="111">
        <v>6.54</v>
      </c>
      <c r="AA1349" s="111">
        <v>4.95</v>
      </c>
      <c r="AB1349" s="35"/>
      <c r="AC1349" s="35"/>
    </row>
    <row r="1350" spans="16:29" x14ac:dyDescent="0.3">
      <c r="P1350" s="35"/>
      <c r="Q1350" s="35"/>
      <c r="S1350" s="104">
        <v>35462</v>
      </c>
      <c r="T1350" s="105">
        <v>5</v>
      </c>
      <c r="U1350" s="37">
        <v>8.25</v>
      </c>
      <c r="V1350" s="281">
        <v>5.01</v>
      </c>
      <c r="W1350" s="105"/>
      <c r="X1350" s="35"/>
      <c r="Y1350" s="35"/>
      <c r="Z1350" s="111">
        <v>6.37</v>
      </c>
      <c r="AA1350" s="111">
        <v>4.97</v>
      </c>
      <c r="AB1350" s="35"/>
      <c r="AC1350" s="35"/>
    </row>
    <row r="1351" spans="16:29" x14ac:dyDescent="0.3">
      <c r="P1351" s="35"/>
      <c r="Q1351" s="35"/>
      <c r="S1351" s="104">
        <v>35490</v>
      </c>
      <c r="T1351" s="105">
        <v>5</v>
      </c>
      <c r="U1351" s="37">
        <v>8.3000000000000007</v>
      </c>
      <c r="V1351" s="281">
        <v>5.14</v>
      </c>
      <c r="W1351" s="105"/>
      <c r="X1351" s="35"/>
      <c r="Y1351" s="35"/>
      <c r="Z1351" s="111">
        <v>6.18</v>
      </c>
      <c r="AA1351" s="111">
        <v>5.14</v>
      </c>
      <c r="AB1351" s="35"/>
      <c r="AC1351" s="35"/>
    </row>
    <row r="1352" spans="16:29" x14ac:dyDescent="0.3">
      <c r="P1352" s="35"/>
      <c r="Q1352" s="35"/>
      <c r="S1352" s="104">
        <v>35521</v>
      </c>
      <c r="T1352" s="105">
        <v>5</v>
      </c>
      <c r="U1352" s="37">
        <v>8.5</v>
      </c>
      <c r="V1352" s="281">
        <v>5.16</v>
      </c>
      <c r="W1352" s="105"/>
      <c r="X1352" s="35"/>
      <c r="Y1352" s="35"/>
      <c r="Z1352" s="111">
        <v>6.06</v>
      </c>
      <c r="AA1352" s="111">
        <v>5.16</v>
      </c>
      <c r="AB1352" s="35"/>
      <c r="AC1352" s="35"/>
    </row>
    <row r="1353" spans="16:29" x14ac:dyDescent="0.3">
      <c r="P1353" s="35"/>
      <c r="Q1353" s="35"/>
      <c r="S1353" s="104">
        <v>35551</v>
      </c>
      <c r="T1353" s="105">
        <v>5</v>
      </c>
      <c r="U1353" s="37">
        <v>8.5</v>
      </c>
      <c r="V1353" s="281">
        <v>5.05</v>
      </c>
      <c r="W1353" s="105"/>
      <c r="X1353" s="35"/>
      <c r="Y1353" s="35"/>
      <c r="Z1353" s="111">
        <v>5.87</v>
      </c>
      <c r="AA1353" s="111">
        <v>5.04</v>
      </c>
      <c r="AB1353" s="35"/>
      <c r="AC1353" s="35"/>
    </row>
    <row r="1354" spans="16:29" x14ac:dyDescent="0.3">
      <c r="P1354" s="35"/>
      <c r="Q1354" s="35"/>
      <c r="S1354" s="104">
        <v>35582</v>
      </c>
      <c r="T1354" s="105">
        <v>5</v>
      </c>
      <c r="U1354" s="37">
        <v>8.5</v>
      </c>
      <c r="V1354" s="281">
        <v>4.93</v>
      </c>
      <c r="W1354" s="105"/>
      <c r="X1354" s="35"/>
      <c r="Y1354" s="35"/>
      <c r="Z1354" s="111">
        <v>5.94</v>
      </c>
      <c r="AA1354" s="111">
        <v>5.09</v>
      </c>
      <c r="AB1354" s="35"/>
      <c r="AC1354" s="35"/>
    </row>
    <row r="1355" spans="16:29" x14ac:dyDescent="0.3">
      <c r="P1355" s="35"/>
      <c r="Q1355" s="35"/>
      <c r="S1355" s="104">
        <v>35612</v>
      </c>
      <c r="T1355" s="105">
        <v>5</v>
      </c>
      <c r="U1355" s="37">
        <v>8.5</v>
      </c>
      <c r="V1355" s="281">
        <v>5.05</v>
      </c>
      <c r="W1355" s="105"/>
      <c r="X1355" s="35"/>
      <c r="Y1355" s="35"/>
      <c r="Z1355" s="111">
        <v>6</v>
      </c>
      <c r="AA1355" s="111">
        <v>5.03</v>
      </c>
      <c r="AB1355" s="35"/>
      <c r="AC1355" s="35"/>
    </row>
    <row r="1356" spans="16:29" x14ac:dyDescent="0.3">
      <c r="P1356" s="35"/>
      <c r="Q1356" s="35"/>
      <c r="S1356" s="104">
        <v>35643</v>
      </c>
      <c r="T1356" s="105">
        <v>5</v>
      </c>
      <c r="U1356" s="37">
        <v>8.5</v>
      </c>
      <c r="V1356" s="281">
        <v>5.14</v>
      </c>
      <c r="W1356" s="105"/>
      <c r="X1356" s="35"/>
      <c r="Y1356" s="35"/>
      <c r="Z1356" s="111">
        <v>5.98</v>
      </c>
      <c r="AA1356" s="111">
        <v>4.95</v>
      </c>
      <c r="AB1356" s="35"/>
      <c r="AC1356" s="35"/>
    </row>
    <row r="1357" spans="16:29" x14ac:dyDescent="0.3">
      <c r="P1357" s="35"/>
      <c r="Q1357" s="35"/>
      <c r="S1357" s="104">
        <v>35674</v>
      </c>
      <c r="T1357" s="105">
        <v>5</v>
      </c>
      <c r="U1357" s="37">
        <v>8.5</v>
      </c>
      <c r="V1357" s="281">
        <v>4.95</v>
      </c>
      <c r="W1357" s="105"/>
      <c r="X1357" s="35"/>
      <c r="Y1357" s="35"/>
      <c r="Z1357" s="111">
        <v>5.99</v>
      </c>
      <c r="AA1357" s="111">
        <v>5</v>
      </c>
      <c r="AB1357" s="35"/>
      <c r="AC1357" s="35"/>
    </row>
    <row r="1358" spans="16:29" x14ac:dyDescent="0.3">
      <c r="P1358" s="35"/>
      <c r="Q1358" s="35"/>
      <c r="S1358" s="104">
        <v>35704</v>
      </c>
      <c r="T1358" s="105">
        <v>5</v>
      </c>
      <c r="U1358" s="37">
        <v>8.5</v>
      </c>
      <c r="V1358" s="281">
        <v>4.97</v>
      </c>
      <c r="W1358" s="105"/>
      <c r="X1358" s="35"/>
      <c r="Y1358" s="35"/>
      <c r="Z1358" s="111">
        <v>5.78</v>
      </c>
      <c r="AA1358" s="111">
        <v>4.9800000000000004</v>
      </c>
      <c r="AB1358" s="35"/>
      <c r="AC1358" s="35"/>
    </row>
    <row r="1359" spans="16:29" x14ac:dyDescent="0.3">
      <c r="P1359" s="35"/>
      <c r="Q1359" s="35"/>
      <c r="S1359" s="104">
        <v>35735</v>
      </c>
      <c r="T1359" s="105">
        <v>5</v>
      </c>
      <c r="U1359" s="37">
        <v>8.5</v>
      </c>
      <c r="V1359" s="281">
        <v>5.14</v>
      </c>
      <c r="W1359" s="105"/>
      <c r="X1359" s="35"/>
      <c r="Y1359" s="35"/>
      <c r="Z1359" s="111">
        <v>5.76</v>
      </c>
      <c r="AA1359" s="111">
        <v>4.96</v>
      </c>
      <c r="AB1359" s="35"/>
      <c r="AC1359" s="35"/>
    </row>
    <row r="1360" spans="16:29" x14ac:dyDescent="0.3">
      <c r="P1360" s="35"/>
      <c r="Q1360" s="35"/>
      <c r="S1360" s="104">
        <v>35765</v>
      </c>
      <c r="T1360" s="105">
        <v>5</v>
      </c>
      <c r="U1360" s="37">
        <v>8.5</v>
      </c>
      <c r="V1360" s="281">
        <v>5.16</v>
      </c>
      <c r="W1360" s="105"/>
      <c r="X1360" s="35"/>
      <c r="Y1360" s="35"/>
      <c r="Z1360" s="111">
        <v>5.64</v>
      </c>
      <c r="AA1360" s="111">
        <v>4.9000000000000004</v>
      </c>
      <c r="AB1360" s="35"/>
      <c r="AC1360" s="35"/>
    </row>
    <row r="1361" spans="16:29" x14ac:dyDescent="0.3">
      <c r="P1361" s="35"/>
      <c r="Q1361" s="35"/>
      <c r="S1361" s="104">
        <v>35796</v>
      </c>
      <c r="T1361" s="105">
        <v>5</v>
      </c>
      <c r="U1361" s="37">
        <v>8.5</v>
      </c>
      <c r="V1361" s="281">
        <v>5.04</v>
      </c>
      <c r="W1361" s="105"/>
      <c r="X1361" s="35"/>
      <c r="Y1361" s="35"/>
      <c r="Z1361" s="111">
        <v>5.34</v>
      </c>
      <c r="AA1361" s="111">
        <v>4.6100000000000003</v>
      </c>
      <c r="AB1361" s="35"/>
      <c r="AC1361" s="35"/>
    </row>
    <row r="1362" spans="16:29" x14ac:dyDescent="0.3">
      <c r="P1362" s="35"/>
      <c r="Q1362" s="35"/>
      <c r="S1362" s="104">
        <v>35827</v>
      </c>
      <c r="T1362" s="105">
        <v>5</v>
      </c>
      <c r="U1362" s="37">
        <v>8.5</v>
      </c>
      <c r="V1362" s="281">
        <v>5.09</v>
      </c>
      <c r="W1362" s="105"/>
      <c r="X1362" s="35"/>
      <c r="Y1362" s="35"/>
      <c r="Z1362" s="111">
        <v>5.24</v>
      </c>
      <c r="AA1362" s="111">
        <v>3.96</v>
      </c>
      <c r="AB1362" s="35"/>
      <c r="AC1362" s="35"/>
    </row>
    <row r="1363" spans="16:29" x14ac:dyDescent="0.3">
      <c r="P1363" s="35"/>
      <c r="Q1363" s="35"/>
      <c r="S1363" s="104">
        <v>35855</v>
      </c>
      <c r="T1363" s="105">
        <v>5</v>
      </c>
      <c r="U1363" s="37">
        <v>8.5</v>
      </c>
      <c r="V1363" s="281">
        <v>5.03</v>
      </c>
      <c r="W1363" s="105"/>
      <c r="X1363" s="35"/>
      <c r="Y1363" s="35"/>
      <c r="Z1363" s="111">
        <v>5.43</v>
      </c>
      <c r="AA1363" s="111">
        <v>4.41</v>
      </c>
      <c r="AB1363" s="35"/>
      <c r="AC1363" s="35"/>
    </row>
    <row r="1364" spans="16:29" x14ac:dyDescent="0.3">
      <c r="P1364" s="35"/>
      <c r="Q1364" s="35"/>
      <c r="S1364" s="104">
        <v>35886</v>
      </c>
      <c r="T1364" s="105">
        <v>5</v>
      </c>
      <c r="U1364" s="37">
        <v>8.5</v>
      </c>
      <c r="V1364" s="281">
        <v>4.95</v>
      </c>
      <c r="W1364" s="105"/>
      <c r="X1364" s="35"/>
      <c r="Y1364" s="35"/>
      <c r="Z1364" s="111">
        <v>5.29</v>
      </c>
      <c r="AA1364" s="111">
        <v>4.3899999999999997</v>
      </c>
      <c r="AB1364" s="35"/>
      <c r="AC1364" s="35"/>
    </row>
    <row r="1365" spans="16:29" x14ac:dyDescent="0.3">
      <c r="P1365" s="35"/>
      <c r="Q1365" s="35"/>
      <c r="S1365" s="104">
        <v>35916</v>
      </c>
      <c r="T1365" s="105">
        <v>5</v>
      </c>
      <c r="U1365" s="37">
        <v>8.5</v>
      </c>
      <c r="V1365" s="281">
        <v>5</v>
      </c>
      <c r="W1365" s="105"/>
      <c r="X1365" s="35"/>
      <c r="Y1365" s="35"/>
      <c r="Z1365" s="111">
        <v>5.39</v>
      </c>
      <c r="AA1365" s="111">
        <v>4.34</v>
      </c>
      <c r="AB1365" s="35"/>
      <c r="AC1365" s="35"/>
    </row>
    <row r="1366" spans="16:29" x14ac:dyDescent="0.3">
      <c r="P1366" s="35"/>
      <c r="Q1366" s="35"/>
      <c r="S1366" s="104">
        <v>35947</v>
      </c>
      <c r="T1366" s="105">
        <v>5</v>
      </c>
      <c r="U1366" s="37">
        <v>8.5</v>
      </c>
      <c r="V1366" s="281">
        <v>4.9800000000000004</v>
      </c>
      <c r="W1366" s="105"/>
      <c r="X1366" s="35"/>
      <c r="Y1366" s="35"/>
      <c r="Z1366" s="111">
        <v>5.6</v>
      </c>
      <c r="AA1366" s="111">
        <v>4.4400000000000004</v>
      </c>
      <c r="AB1366" s="35"/>
      <c r="AC1366" s="35"/>
    </row>
    <row r="1367" spans="16:29" x14ac:dyDescent="0.3">
      <c r="P1367" s="35"/>
      <c r="Q1367" s="35"/>
      <c r="S1367" s="104">
        <v>35977</v>
      </c>
      <c r="T1367" s="105">
        <v>5</v>
      </c>
      <c r="U1367" s="37">
        <v>8.5</v>
      </c>
      <c r="V1367" s="281">
        <v>4.96</v>
      </c>
      <c r="W1367" s="105"/>
      <c r="X1367" s="35"/>
      <c r="Y1367" s="35"/>
      <c r="Z1367" s="111">
        <v>5.81</v>
      </c>
      <c r="AA1367" s="111">
        <v>4.4400000000000004</v>
      </c>
      <c r="AB1367" s="35"/>
      <c r="AC1367" s="35"/>
    </row>
    <row r="1368" spans="16:29" x14ac:dyDescent="0.3">
      <c r="P1368" s="35"/>
      <c r="Q1368" s="35"/>
      <c r="S1368" s="104">
        <v>36008</v>
      </c>
      <c r="T1368" s="105">
        <v>5</v>
      </c>
      <c r="U1368" s="37">
        <v>8.5</v>
      </c>
      <c r="V1368" s="281">
        <v>4.9000000000000004</v>
      </c>
      <c r="W1368" s="105"/>
      <c r="X1368" s="35"/>
      <c r="Y1368" s="35"/>
      <c r="Z1368" s="111">
        <v>5.77</v>
      </c>
      <c r="AA1368" s="111">
        <v>4.29</v>
      </c>
      <c r="AB1368" s="35"/>
      <c r="AC1368" s="35"/>
    </row>
    <row r="1369" spans="16:29" x14ac:dyDescent="0.3">
      <c r="P1369" s="35"/>
      <c r="Q1369" s="35"/>
      <c r="S1369" s="104">
        <v>36039</v>
      </c>
      <c r="T1369" s="105">
        <v>5</v>
      </c>
      <c r="U1369" s="37">
        <v>8.49</v>
      </c>
      <c r="V1369" s="281">
        <v>4.6100000000000003</v>
      </c>
      <c r="W1369" s="105"/>
      <c r="X1369" s="35"/>
      <c r="Y1369" s="35"/>
      <c r="Z1369" s="111">
        <v>6.04</v>
      </c>
      <c r="AA1369" s="111">
        <v>4.5</v>
      </c>
      <c r="AB1369" s="35"/>
      <c r="AC1369" s="35"/>
    </row>
    <row r="1370" spans="16:29" x14ac:dyDescent="0.3">
      <c r="P1370" s="35"/>
      <c r="Q1370" s="35"/>
      <c r="S1370" s="104">
        <v>36069</v>
      </c>
      <c r="T1370" s="105">
        <v>4.8600000000000003</v>
      </c>
      <c r="U1370" s="37">
        <v>8.1199999999999992</v>
      </c>
      <c r="V1370" s="281">
        <v>3.96</v>
      </c>
      <c r="W1370" s="105"/>
      <c r="X1370" s="35"/>
      <c r="Y1370" s="35"/>
      <c r="Z1370" s="111">
        <v>6.31</v>
      </c>
      <c r="AA1370" s="111">
        <v>4.57</v>
      </c>
      <c r="AB1370" s="35"/>
      <c r="AC1370" s="35"/>
    </row>
    <row r="1371" spans="16:29" x14ac:dyDescent="0.3">
      <c r="P1371" s="35"/>
      <c r="Q1371" s="35"/>
      <c r="S1371" s="104">
        <v>36100</v>
      </c>
      <c r="T1371" s="105">
        <v>4.63</v>
      </c>
      <c r="U1371" s="37">
        <v>7.89</v>
      </c>
      <c r="V1371" s="281">
        <v>4.41</v>
      </c>
      <c r="W1371" s="105"/>
      <c r="X1371" s="35"/>
      <c r="Y1371" s="35"/>
      <c r="Z1371" s="111">
        <v>6.22</v>
      </c>
      <c r="AA1371" s="111">
        <v>4.55</v>
      </c>
      <c r="AB1371" s="35"/>
      <c r="AC1371" s="35"/>
    </row>
    <row r="1372" spans="16:29" x14ac:dyDescent="0.3">
      <c r="P1372" s="35"/>
      <c r="Q1372" s="35"/>
      <c r="S1372" s="104">
        <v>36130</v>
      </c>
      <c r="T1372" s="105">
        <v>4.5</v>
      </c>
      <c r="U1372" s="37">
        <v>7.75</v>
      </c>
      <c r="V1372" s="281">
        <v>4.3899999999999997</v>
      </c>
      <c r="W1372" s="105"/>
      <c r="X1372" s="35"/>
      <c r="Y1372" s="35"/>
      <c r="Z1372" s="111">
        <v>6.37</v>
      </c>
      <c r="AA1372" s="111">
        <v>4.72</v>
      </c>
      <c r="AB1372" s="35"/>
      <c r="AC1372" s="35"/>
    </row>
    <row r="1373" spans="16:29" x14ac:dyDescent="0.3">
      <c r="P1373" s="35"/>
      <c r="Q1373" s="35"/>
      <c r="S1373" s="104">
        <v>36161</v>
      </c>
      <c r="T1373" s="105">
        <v>4.5</v>
      </c>
      <c r="U1373" s="37">
        <v>7.75</v>
      </c>
      <c r="V1373" s="281">
        <v>4.34</v>
      </c>
      <c r="W1373" s="105"/>
      <c r="X1373" s="35"/>
      <c r="Y1373" s="35"/>
      <c r="Z1373" s="111">
        <v>6.43</v>
      </c>
      <c r="AA1373" s="111">
        <v>4.68</v>
      </c>
      <c r="AB1373" s="35"/>
      <c r="AC1373" s="35"/>
    </row>
    <row r="1374" spans="16:29" x14ac:dyDescent="0.3">
      <c r="P1374" s="35"/>
      <c r="Q1374" s="35"/>
      <c r="S1374" s="104">
        <v>36192</v>
      </c>
      <c r="T1374" s="105">
        <v>4.5</v>
      </c>
      <c r="U1374" s="37">
        <v>7.75</v>
      </c>
      <c r="V1374" s="281">
        <v>4.4400000000000004</v>
      </c>
      <c r="W1374" s="105"/>
      <c r="X1374" s="35"/>
      <c r="Y1374" s="35"/>
      <c r="Z1374" s="111">
        <v>6.6</v>
      </c>
      <c r="AA1374" s="111">
        <v>4.8600000000000003</v>
      </c>
      <c r="AB1374" s="35"/>
      <c r="AC1374" s="35"/>
    </row>
    <row r="1375" spans="16:29" x14ac:dyDescent="0.3">
      <c r="P1375" s="35"/>
      <c r="Q1375" s="35"/>
      <c r="S1375" s="104">
        <v>36220</v>
      </c>
      <c r="T1375" s="105">
        <v>4.5</v>
      </c>
      <c r="U1375" s="37">
        <v>7.75</v>
      </c>
      <c r="V1375" s="281">
        <v>4.4400000000000004</v>
      </c>
      <c r="W1375" s="105"/>
      <c r="X1375" s="35"/>
      <c r="Y1375" s="35"/>
      <c r="Z1375" s="111">
        <v>6.42</v>
      </c>
      <c r="AA1375" s="111">
        <v>5.07</v>
      </c>
      <c r="AB1375" s="35"/>
      <c r="AC1375" s="35"/>
    </row>
    <row r="1376" spans="16:29" x14ac:dyDescent="0.3">
      <c r="P1376" s="35"/>
      <c r="Q1376" s="35"/>
      <c r="S1376" s="104">
        <v>36251</v>
      </c>
      <c r="T1376" s="105">
        <v>4.5</v>
      </c>
      <c r="U1376" s="37">
        <v>7.75</v>
      </c>
      <c r="V1376" s="281">
        <v>4.29</v>
      </c>
      <c r="W1376" s="105"/>
      <c r="X1376" s="35"/>
      <c r="Y1376" s="35"/>
      <c r="Z1376" s="111">
        <v>6.63</v>
      </c>
      <c r="AA1376" s="111">
        <v>5.2</v>
      </c>
      <c r="AB1376" s="35"/>
      <c r="AC1376" s="35"/>
    </row>
    <row r="1377" spans="16:29" x14ac:dyDescent="0.3">
      <c r="P1377" s="35"/>
      <c r="Q1377" s="35"/>
      <c r="S1377" s="104">
        <v>36281</v>
      </c>
      <c r="T1377" s="105">
        <v>4.5</v>
      </c>
      <c r="U1377" s="37">
        <v>7.75</v>
      </c>
      <c r="V1377" s="281">
        <v>4.5</v>
      </c>
      <c r="W1377" s="105"/>
      <c r="X1377" s="35"/>
      <c r="Y1377" s="35"/>
      <c r="Z1377" s="111">
        <v>6.81</v>
      </c>
      <c r="AA1377" s="111">
        <v>5.32</v>
      </c>
      <c r="AB1377" s="35"/>
      <c r="AC1377" s="35"/>
    </row>
    <row r="1378" spans="16:29" x14ac:dyDescent="0.3">
      <c r="P1378" s="35"/>
      <c r="Q1378" s="35"/>
      <c r="S1378" s="104">
        <v>36312</v>
      </c>
      <c r="T1378" s="105">
        <v>4.5</v>
      </c>
      <c r="U1378" s="37">
        <v>7.75</v>
      </c>
      <c r="V1378" s="281">
        <v>4.57</v>
      </c>
      <c r="W1378" s="105"/>
      <c r="X1378" s="35"/>
      <c r="Y1378" s="35"/>
      <c r="Z1378" s="111">
        <v>6.49</v>
      </c>
      <c r="AA1378" s="111">
        <v>5.55</v>
      </c>
      <c r="AB1378" s="35"/>
      <c r="AC1378" s="35"/>
    </row>
    <row r="1379" spans="16:29" x14ac:dyDescent="0.3">
      <c r="P1379" s="35"/>
      <c r="Q1379" s="35"/>
      <c r="S1379" s="104">
        <v>36342</v>
      </c>
      <c r="T1379" s="105">
        <v>4.5</v>
      </c>
      <c r="U1379" s="37">
        <v>8</v>
      </c>
      <c r="V1379" s="281">
        <v>4.55</v>
      </c>
      <c r="W1379" s="105"/>
      <c r="X1379" s="35"/>
      <c r="Y1379" s="35"/>
      <c r="Z1379" s="111">
        <v>6.33</v>
      </c>
      <c r="AA1379" s="111">
        <v>5.69</v>
      </c>
      <c r="AB1379" s="35"/>
      <c r="AC1379" s="35"/>
    </row>
    <row r="1380" spans="16:29" x14ac:dyDescent="0.3">
      <c r="P1380" s="35"/>
      <c r="Q1380" s="35"/>
      <c r="S1380" s="104">
        <v>36373</v>
      </c>
      <c r="T1380" s="105">
        <v>4.5599999999999996</v>
      </c>
      <c r="U1380" s="37">
        <v>8.06</v>
      </c>
      <c r="V1380" s="281">
        <v>4.72</v>
      </c>
      <c r="W1380" s="105"/>
      <c r="X1380" s="35"/>
      <c r="Y1380" s="35"/>
      <c r="Z1380" s="111">
        <v>6.14</v>
      </c>
      <c r="AA1380" s="111">
        <v>5.66</v>
      </c>
      <c r="AB1380" s="35"/>
      <c r="AC1380" s="35"/>
    </row>
    <row r="1381" spans="16:29" x14ac:dyDescent="0.3">
      <c r="P1381" s="35"/>
      <c r="Q1381" s="35"/>
      <c r="S1381" s="104">
        <v>36404</v>
      </c>
      <c r="T1381" s="105">
        <v>4.75</v>
      </c>
      <c r="U1381" s="37">
        <v>8.25</v>
      </c>
      <c r="V1381" s="281">
        <v>4.68</v>
      </c>
      <c r="W1381" s="105"/>
      <c r="X1381" s="35"/>
      <c r="Y1381" s="35"/>
      <c r="Z1381" s="111">
        <v>6.49</v>
      </c>
      <c r="AA1381" s="111">
        <v>5.79</v>
      </c>
      <c r="AB1381" s="35"/>
      <c r="AC1381" s="35"/>
    </row>
    <row r="1382" spans="16:29" x14ac:dyDescent="0.3">
      <c r="P1382" s="35"/>
      <c r="Q1382" s="35"/>
      <c r="S1382" s="104">
        <v>36434</v>
      </c>
      <c r="T1382" s="105">
        <v>4.75</v>
      </c>
      <c r="U1382" s="37">
        <v>8.25</v>
      </c>
      <c r="V1382" s="281">
        <v>4.8600000000000003</v>
      </c>
      <c r="W1382" s="105"/>
      <c r="X1382" s="35"/>
      <c r="Y1382" s="35"/>
      <c r="Z1382" s="113">
        <v>6.23</v>
      </c>
      <c r="AA1382" s="111">
        <v>5.69</v>
      </c>
      <c r="AB1382" s="35"/>
      <c r="AC1382" s="35"/>
    </row>
    <row r="1383" spans="16:29" x14ac:dyDescent="0.3">
      <c r="P1383" s="35"/>
      <c r="Q1383" s="35"/>
      <c r="S1383" s="104">
        <v>36465</v>
      </c>
      <c r="T1383" s="105">
        <v>4.8600000000000003</v>
      </c>
      <c r="U1383" s="37">
        <v>8.3699999999999992</v>
      </c>
      <c r="V1383" s="281">
        <v>5.07</v>
      </c>
      <c r="W1383" s="105"/>
      <c r="X1383" s="35"/>
      <c r="Y1383" s="35"/>
      <c r="Z1383" s="35"/>
      <c r="AA1383" s="111">
        <v>5.96</v>
      </c>
      <c r="AB1383" s="35"/>
      <c r="AC1383" s="35"/>
    </row>
    <row r="1384" spans="16:29" x14ac:dyDescent="0.3">
      <c r="P1384" s="35"/>
      <c r="Q1384" s="35"/>
      <c r="S1384" s="104">
        <v>36495</v>
      </c>
      <c r="T1384" s="105">
        <v>5</v>
      </c>
      <c r="U1384" s="37">
        <v>8.5</v>
      </c>
      <c r="V1384" s="281">
        <v>5.2</v>
      </c>
      <c r="W1384" s="105"/>
      <c r="X1384" s="35"/>
      <c r="Y1384" s="35"/>
      <c r="Z1384" s="341" t="s">
        <v>331</v>
      </c>
      <c r="AA1384" s="111">
        <v>6.09</v>
      </c>
      <c r="AB1384" s="35"/>
      <c r="AC1384" s="35"/>
    </row>
    <row r="1385" spans="16:29" x14ac:dyDescent="0.3">
      <c r="P1385" s="35"/>
      <c r="Q1385" s="35"/>
      <c r="S1385" s="104">
        <v>36526</v>
      </c>
      <c r="T1385" s="105">
        <v>5</v>
      </c>
      <c r="U1385" s="37">
        <v>8.5</v>
      </c>
      <c r="V1385" s="281">
        <v>5.32</v>
      </c>
      <c r="W1385" s="105"/>
      <c r="X1385" s="35"/>
      <c r="Y1385" s="35"/>
      <c r="Z1385" s="342"/>
      <c r="AA1385" s="111">
        <v>6</v>
      </c>
      <c r="AB1385" s="35"/>
      <c r="AC1385" s="35"/>
    </row>
    <row r="1386" spans="16:29" x14ac:dyDescent="0.3">
      <c r="P1386" s="35"/>
      <c r="Q1386" s="35"/>
      <c r="S1386" s="104">
        <v>36557</v>
      </c>
      <c r="T1386" s="105">
        <v>5.24</v>
      </c>
      <c r="U1386" s="37">
        <v>8.73</v>
      </c>
      <c r="V1386" s="281">
        <v>5.55</v>
      </c>
      <c r="W1386" s="105"/>
      <c r="X1386" s="35"/>
      <c r="Y1386" s="35"/>
      <c r="Z1386" s="342"/>
      <c r="AA1386" s="111">
        <v>6.11</v>
      </c>
      <c r="AB1386" s="35"/>
      <c r="AC1386" s="35"/>
    </row>
    <row r="1387" spans="16:29" x14ac:dyDescent="0.3">
      <c r="P1387" s="35"/>
      <c r="Q1387" s="35"/>
      <c r="S1387" s="104">
        <v>36586</v>
      </c>
      <c r="T1387" s="105">
        <v>5.34</v>
      </c>
      <c r="U1387" s="37">
        <v>8.83</v>
      </c>
      <c r="V1387" s="281">
        <v>5.69</v>
      </c>
      <c r="W1387" s="105"/>
      <c r="X1387" s="35"/>
      <c r="Y1387" s="35"/>
      <c r="Z1387" s="342"/>
      <c r="AA1387" s="111">
        <v>6.17</v>
      </c>
      <c r="AB1387" s="35"/>
      <c r="AC1387" s="35"/>
    </row>
    <row r="1388" spans="16:29" x14ac:dyDescent="0.3">
      <c r="P1388" s="35"/>
      <c r="Q1388" s="35"/>
      <c r="S1388" s="104">
        <v>36617</v>
      </c>
      <c r="T1388" s="105">
        <v>5.5</v>
      </c>
      <c r="U1388" s="37">
        <v>9</v>
      </c>
      <c r="V1388" s="281">
        <v>5.66</v>
      </c>
      <c r="W1388" s="105"/>
      <c r="X1388" s="35"/>
      <c r="Y1388" s="35"/>
      <c r="Z1388" s="342"/>
      <c r="AA1388" s="111">
        <v>5.77</v>
      </c>
      <c r="AB1388" s="35"/>
      <c r="AC1388" s="35"/>
    </row>
    <row r="1389" spans="16:29" x14ac:dyDescent="0.3">
      <c r="P1389" s="35"/>
      <c r="Q1389" s="35"/>
      <c r="S1389" s="104">
        <v>36647</v>
      </c>
      <c r="T1389" s="105">
        <v>5.71</v>
      </c>
      <c r="U1389" s="37">
        <v>9.24</v>
      </c>
      <c r="V1389" s="281">
        <v>5.79</v>
      </c>
      <c r="W1389" s="105"/>
      <c r="X1389" s="35"/>
      <c r="Y1389" s="35"/>
      <c r="Z1389" s="35"/>
      <c r="AA1389" s="111">
        <v>5.15</v>
      </c>
      <c r="AB1389" s="35"/>
      <c r="AC1389" s="35"/>
    </row>
    <row r="1390" spans="16:29" x14ac:dyDescent="0.3">
      <c r="P1390" s="35"/>
      <c r="Q1390" s="35"/>
      <c r="S1390" s="104">
        <v>36678</v>
      </c>
      <c r="T1390" s="105">
        <v>6</v>
      </c>
      <c r="U1390" s="37">
        <v>9.5</v>
      </c>
      <c r="V1390" s="281">
        <v>5.69</v>
      </c>
      <c r="W1390" s="105"/>
      <c r="X1390" s="35"/>
      <c r="Y1390" s="35"/>
      <c r="Z1390" s="35"/>
      <c r="AA1390" s="111">
        <v>4.88</v>
      </c>
      <c r="AB1390" s="35"/>
      <c r="AC1390" s="35"/>
    </row>
    <row r="1391" spans="16:29" x14ac:dyDescent="0.3">
      <c r="P1391" s="35"/>
      <c r="Q1391" s="35"/>
      <c r="S1391" s="104">
        <v>36708</v>
      </c>
      <c r="T1391" s="105">
        <v>6</v>
      </c>
      <c r="U1391" s="37">
        <v>9.5</v>
      </c>
      <c r="V1391" s="281">
        <v>5.96</v>
      </c>
      <c r="W1391" s="105"/>
      <c r="X1391" s="35"/>
      <c r="Y1391" s="35"/>
      <c r="Z1391" s="35"/>
      <c r="AA1391" s="111">
        <v>4.42</v>
      </c>
      <c r="AB1391" s="35"/>
      <c r="AC1391" s="35"/>
    </row>
    <row r="1392" spans="16:29" x14ac:dyDescent="0.3">
      <c r="P1392" s="35"/>
      <c r="Q1392" s="35"/>
      <c r="S1392" s="104">
        <v>36739</v>
      </c>
      <c r="T1392" s="105">
        <v>6</v>
      </c>
      <c r="U1392" s="37">
        <v>9.5</v>
      </c>
      <c r="V1392" s="281">
        <v>6.09</v>
      </c>
      <c r="W1392" s="105"/>
      <c r="X1392" s="35"/>
      <c r="Y1392" s="35"/>
      <c r="Z1392" s="35"/>
      <c r="AA1392" s="111">
        <v>3.87</v>
      </c>
      <c r="AB1392" s="35"/>
      <c r="AC1392" s="35"/>
    </row>
    <row r="1393" spans="16:29" x14ac:dyDescent="0.3">
      <c r="P1393" s="35"/>
      <c r="Q1393" s="35"/>
      <c r="S1393" s="104">
        <v>36770</v>
      </c>
      <c r="T1393" s="105">
        <v>6</v>
      </c>
      <c r="U1393" s="37">
        <v>9.5</v>
      </c>
      <c r="V1393" s="281">
        <v>6</v>
      </c>
      <c r="W1393" s="105"/>
      <c r="X1393" s="35"/>
      <c r="Y1393" s="35"/>
      <c r="Z1393" s="35"/>
      <c r="AA1393" s="111">
        <v>3.62</v>
      </c>
      <c r="AB1393" s="35"/>
      <c r="AC1393" s="35"/>
    </row>
    <row r="1394" spans="16:29" x14ac:dyDescent="0.3">
      <c r="P1394" s="35"/>
      <c r="Q1394" s="35"/>
      <c r="S1394" s="104">
        <v>36800</v>
      </c>
      <c r="T1394" s="105">
        <v>6</v>
      </c>
      <c r="U1394" s="37">
        <v>9.5</v>
      </c>
      <c r="V1394" s="281">
        <v>6.11</v>
      </c>
      <c r="W1394" s="105"/>
      <c r="X1394" s="35"/>
      <c r="Y1394" s="35"/>
      <c r="Z1394" s="35"/>
      <c r="AA1394" s="111">
        <v>3.49</v>
      </c>
      <c r="AB1394" s="35"/>
      <c r="AC1394" s="35"/>
    </row>
    <row r="1395" spans="16:29" x14ac:dyDescent="0.3">
      <c r="P1395" s="35"/>
      <c r="Q1395" s="35"/>
      <c r="S1395" s="104">
        <v>36831</v>
      </c>
      <c r="T1395" s="105">
        <v>6</v>
      </c>
      <c r="U1395" s="37">
        <v>9.5</v>
      </c>
      <c r="V1395" s="281">
        <v>6.17</v>
      </c>
      <c r="W1395" s="105"/>
      <c r="X1395" s="35"/>
      <c r="Y1395" s="35"/>
      <c r="Z1395" s="35"/>
      <c r="AA1395" s="111">
        <v>3.51</v>
      </c>
      <c r="AB1395" s="35"/>
      <c r="AC1395" s="35"/>
    </row>
    <row r="1396" spans="16:29" x14ac:dyDescent="0.3">
      <c r="P1396" s="35"/>
      <c r="Q1396" s="35"/>
      <c r="S1396" s="104">
        <v>36861</v>
      </c>
      <c r="T1396" s="105">
        <v>6</v>
      </c>
      <c r="U1396" s="37">
        <v>9.5</v>
      </c>
      <c r="V1396" s="281">
        <v>5.77</v>
      </c>
      <c r="W1396" s="105"/>
      <c r="X1396" s="35"/>
      <c r="Y1396" s="35"/>
      <c r="Z1396" s="35"/>
      <c r="AA1396" s="111">
        <v>3.36</v>
      </c>
      <c r="AB1396" s="35"/>
      <c r="AC1396" s="35"/>
    </row>
    <row r="1397" spans="16:29" x14ac:dyDescent="0.3">
      <c r="P1397" s="35"/>
      <c r="Q1397" s="35"/>
      <c r="S1397" s="104">
        <v>36892</v>
      </c>
      <c r="T1397" s="105">
        <v>5.52</v>
      </c>
      <c r="U1397" s="37">
        <v>9.0500000000000007</v>
      </c>
      <c r="V1397" s="281">
        <v>5.15</v>
      </c>
      <c r="W1397" s="105"/>
      <c r="X1397" s="35"/>
      <c r="Y1397" s="35"/>
      <c r="Z1397" s="35"/>
      <c r="AA1397" s="111">
        <v>2.64</v>
      </c>
      <c r="AB1397" s="35"/>
      <c r="AC1397" s="35"/>
    </row>
    <row r="1398" spans="16:29" x14ac:dyDescent="0.3">
      <c r="P1398" s="35"/>
      <c r="Q1398" s="35"/>
      <c r="S1398" s="104">
        <v>36923</v>
      </c>
      <c r="T1398" s="105">
        <v>5</v>
      </c>
      <c r="U1398" s="37">
        <v>8.5</v>
      </c>
      <c r="V1398" s="281">
        <v>4.88</v>
      </c>
      <c r="W1398" s="105"/>
      <c r="X1398" s="35"/>
      <c r="Y1398" s="35"/>
      <c r="Z1398" s="35"/>
      <c r="AA1398" s="111">
        <v>2.16</v>
      </c>
      <c r="AB1398" s="35"/>
      <c r="AC1398" s="35"/>
    </row>
    <row r="1399" spans="16:29" x14ac:dyDescent="0.3">
      <c r="P1399" s="35"/>
      <c r="Q1399" s="35"/>
      <c r="S1399" s="104">
        <v>36951</v>
      </c>
      <c r="T1399" s="105">
        <v>4.8099999999999996</v>
      </c>
      <c r="U1399" s="37">
        <v>8.32</v>
      </c>
      <c r="V1399" s="281">
        <v>4.42</v>
      </c>
      <c r="W1399" s="105"/>
      <c r="X1399" s="35"/>
      <c r="Y1399" s="35"/>
      <c r="Z1399" s="35"/>
      <c r="AA1399" s="111">
        <v>1.87</v>
      </c>
      <c r="AB1399" s="35"/>
      <c r="AC1399" s="35"/>
    </row>
    <row r="1400" spans="16:29" x14ac:dyDescent="0.3">
      <c r="P1400" s="35"/>
      <c r="Q1400" s="35"/>
      <c r="S1400" s="104">
        <v>36982</v>
      </c>
      <c r="T1400" s="105">
        <v>4.28</v>
      </c>
      <c r="U1400" s="37">
        <v>7.8</v>
      </c>
      <c r="V1400" s="281">
        <v>3.87</v>
      </c>
      <c r="W1400" s="105"/>
      <c r="X1400" s="35"/>
      <c r="Y1400" s="35"/>
      <c r="Z1400" s="35"/>
      <c r="AA1400" s="111">
        <v>1.69</v>
      </c>
      <c r="AB1400" s="35"/>
      <c r="AC1400" s="35"/>
    </row>
    <row r="1401" spans="16:29" x14ac:dyDescent="0.3">
      <c r="P1401" s="35"/>
      <c r="Q1401" s="35"/>
      <c r="S1401" s="104">
        <v>37012</v>
      </c>
      <c r="T1401" s="105">
        <v>3.73</v>
      </c>
      <c r="U1401" s="37">
        <v>7.24</v>
      </c>
      <c r="V1401" s="281">
        <v>3.62</v>
      </c>
      <c r="W1401" s="105"/>
      <c r="X1401" s="35"/>
      <c r="Y1401" s="35"/>
      <c r="Z1401" s="35"/>
      <c r="AA1401" s="111">
        <v>1.65</v>
      </c>
      <c r="AB1401" s="35"/>
      <c r="AC1401" s="35"/>
    </row>
    <row r="1402" spans="16:29" x14ac:dyDescent="0.3">
      <c r="P1402" s="35"/>
      <c r="Q1402" s="35"/>
      <c r="S1402" s="104">
        <v>37043</v>
      </c>
      <c r="T1402" s="105">
        <v>3.47</v>
      </c>
      <c r="U1402" s="37">
        <v>6.98</v>
      </c>
      <c r="V1402" s="281">
        <v>3.49</v>
      </c>
      <c r="W1402" s="105"/>
      <c r="X1402" s="35"/>
      <c r="Y1402" s="35"/>
      <c r="Z1402" s="35"/>
      <c r="AA1402" s="111">
        <v>1.72</v>
      </c>
      <c r="AB1402" s="35"/>
      <c r="AC1402" s="35"/>
    </row>
    <row r="1403" spans="16:29" x14ac:dyDescent="0.3">
      <c r="P1403" s="35"/>
      <c r="Q1403" s="35"/>
      <c r="S1403" s="104">
        <v>37073</v>
      </c>
      <c r="T1403" s="105">
        <v>3.25</v>
      </c>
      <c r="U1403" s="37">
        <v>6.75</v>
      </c>
      <c r="V1403" s="281">
        <v>3.51</v>
      </c>
      <c r="W1403" s="105"/>
      <c r="X1403" s="35"/>
      <c r="Y1403" s="35"/>
      <c r="Z1403" s="35"/>
      <c r="AA1403" s="111">
        <v>1.79</v>
      </c>
      <c r="AB1403" s="35"/>
      <c r="AC1403" s="35"/>
    </row>
    <row r="1404" spans="16:29" x14ac:dyDescent="0.3">
      <c r="P1404" s="35"/>
      <c r="Q1404" s="35"/>
      <c r="S1404" s="104">
        <v>37104</v>
      </c>
      <c r="T1404" s="105">
        <v>3.16</v>
      </c>
      <c r="U1404" s="37">
        <v>6.67</v>
      </c>
      <c r="V1404" s="281">
        <v>3.36</v>
      </c>
      <c r="W1404" s="105"/>
      <c r="X1404" s="35"/>
      <c r="Y1404" s="35"/>
      <c r="Z1404" s="35"/>
      <c r="AA1404" s="111">
        <v>1.71</v>
      </c>
      <c r="AB1404" s="35"/>
      <c r="AC1404" s="35"/>
    </row>
    <row r="1405" spans="16:29" x14ac:dyDescent="0.3">
      <c r="P1405" s="35"/>
      <c r="Q1405" s="35"/>
      <c r="S1405" s="104">
        <v>37135</v>
      </c>
      <c r="T1405" s="105">
        <v>2.77</v>
      </c>
      <c r="U1405" s="37">
        <v>6.28</v>
      </c>
      <c r="V1405" s="281">
        <v>2.64</v>
      </c>
      <c r="W1405" s="105"/>
      <c r="X1405" s="35"/>
      <c r="Y1405" s="35"/>
      <c r="Z1405" s="35"/>
      <c r="AA1405" s="111">
        <v>1.73</v>
      </c>
      <c r="AB1405" s="35"/>
      <c r="AC1405" s="35"/>
    </row>
    <row r="1406" spans="16:29" x14ac:dyDescent="0.3">
      <c r="P1406" s="35"/>
      <c r="Q1406" s="35"/>
      <c r="S1406" s="104">
        <v>37165</v>
      </c>
      <c r="T1406" s="105">
        <v>2.02</v>
      </c>
      <c r="U1406" s="37">
        <v>5.53</v>
      </c>
      <c r="V1406" s="281">
        <v>2.16</v>
      </c>
      <c r="W1406" s="105"/>
      <c r="X1406" s="35"/>
      <c r="Y1406" s="35"/>
      <c r="Z1406" s="35"/>
      <c r="AA1406" s="111">
        <v>1.7</v>
      </c>
      <c r="AB1406" s="35"/>
      <c r="AC1406" s="35"/>
    </row>
    <row r="1407" spans="16:29" x14ac:dyDescent="0.3">
      <c r="P1407" s="35"/>
      <c r="Q1407" s="35"/>
      <c r="S1407" s="104">
        <v>37196</v>
      </c>
      <c r="T1407" s="105">
        <v>1.58</v>
      </c>
      <c r="U1407" s="37">
        <v>5.0999999999999996</v>
      </c>
      <c r="V1407" s="281">
        <v>1.87</v>
      </c>
      <c r="W1407" s="105"/>
      <c r="X1407" s="35"/>
      <c r="Y1407" s="35"/>
      <c r="Z1407" s="35"/>
      <c r="AA1407" s="111">
        <v>1.68</v>
      </c>
      <c r="AB1407" s="35"/>
      <c r="AC1407" s="35"/>
    </row>
    <row r="1408" spans="16:29" x14ac:dyDescent="0.3">
      <c r="P1408" s="35"/>
      <c r="Q1408" s="35"/>
      <c r="S1408" s="104">
        <v>37226</v>
      </c>
      <c r="T1408" s="105">
        <v>1.33</v>
      </c>
      <c r="U1408" s="37">
        <v>4.84</v>
      </c>
      <c r="V1408" s="281">
        <v>1.69</v>
      </c>
      <c r="W1408" s="105"/>
      <c r="X1408" s="35"/>
      <c r="Y1408" s="35"/>
      <c r="Z1408" s="35"/>
      <c r="AA1408" s="111">
        <v>1.62</v>
      </c>
      <c r="AB1408" s="35"/>
      <c r="AC1408" s="35"/>
    </row>
    <row r="1409" spans="16:29" x14ac:dyDescent="0.3">
      <c r="P1409" s="35"/>
      <c r="Q1409" s="35"/>
      <c r="S1409" s="104">
        <v>37257</v>
      </c>
      <c r="T1409" s="105">
        <v>1.25</v>
      </c>
      <c r="U1409" s="37">
        <v>4.75</v>
      </c>
      <c r="V1409" s="281">
        <v>1.65</v>
      </c>
      <c r="W1409" s="105"/>
      <c r="X1409" s="35"/>
      <c r="Y1409" s="35"/>
      <c r="Z1409" s="35"/>
      <c r="AA1409" s="111">
        <v>1.63</v>
      </c>
      <c r="AB1409" s="35"/>
      <c r="AC1409" s="35"/>
    </row>
    <row r="1410" spans="16:29" x14ac:dyDescent="0.3">
      <c r="P1410" s="35"/>
      <c r="Q1410" s="35"/>
      <c r="S1410" s="104">
        <v>37288</v>
      </c>
      <c r="T1410" s="105">
        <v>1.25</v>
      </c>
      <c r="U1410" s="37">
        <v>4.75</v>
      </c>
      <c r="V1410" s="281">
        <v>1.72</v>
      </c>
      <c r="W1410" s="105"/>
      <c r="X1410" s="35"/>
      <c r="Y1410" s="35"/>
      <c r="Z1410" s="35"/>
      <c r="AA1410" s="111">
        <v>1.58</v>
      </c>
      <c r="AB1410" s="35"/>
      <c r="AC1410" s="35"/>
    </row>
    <row r="1411" spans="16:29" x14ac:dyDescent="0.3">
      <c r="P1411" s="35"/>
      <c r="Q1411" s="35"/>
      <c r="S1411" s="104">
        <v>37316</v>
      </c>
      <c r="T1411" s="105">
        <v>1.25</v>
      </c>
      <c r="U1411" s="37">
        <v>4.75</v>
      </c>
      <c r="V1411" s="281">
        <v>1.79</v>
      </c>
      <c r="W1411" s="105"/>
      <c r="X1411" s="35"/>
      <c r="Y1411" s="35"/>
      <c r="Z1411" s="35"/>
      <c r="AA1411" s="111">
        <v>1.23</v>
      </c>
      <c r="AB1411" s="35"/>
      <c r="AC1411" s="35"/>
    </row>
    <row r="1412" spans="16:29" x14ac:dyDescent="0.3">
      <c r="P1412" s="35"/>
      <c r="Q1412" s="35"/>
      <c r="S1412" s="104">
        <v>37347</v>
      </c>
      <c r="T1412" s="105">
        <v>1.25</v>
      </c>
      <c r="U1412" s="37">
        <v>4.75</v>
      </c>
      <c r="V1412" s="281">
        <v>1.71</v>
      </c>
      <c r="W1412" s="105"/>
      <c r="X1412" s="35"/>
      <c r="Y1412" s="35"/>
      <c r="Z1412" s="35"/>
      <c r="AA1412" s="111">
        <v>1.19</v>
      </c>
      <c r="AB1412" s="35"/>
      <c r="AC1412" s="35"/>
    </row>
    <row r="1413" spans="16:29" x14ac:dyDescent="0.3">
      <c r="P1413" s="35"/>
      <c r="Q1413" s="35"/>
      <c r="S1413" s="104">
        <v>37377</v>
      </c>
      <c r="T1413" s="105">
        <v>1.25</v>
      </c>
      <c r="U1413" s="37">
        <v>4.75</v>
      </c>
      <c r="V1413" s="281">
        <v>1.73</v>
      </c>
      <c r="W1413" s="105"/>
      <c r="X1413" s="35"/>
      <c r="Y1413" s="35"/>
      <c r="Z1413" s="35"/>
      <c r="AA1413" s="111">
        <v>1.17</v>
      </c>
      <c r="AB1413" s="35"/>
      <c r="AC1413" s="35"/>
    </row>
    <row r="1414" spans="16:29" x14ac:dyDescent="0.3">
      <c r="P1414" s="35"/>
      <c r="Q1414" s="35"/>
      <c r="S1414" s="104">
        <v>37408</v>
      </c>
      <c r="T1414" s="105">
        <v>1.25</v>
      </c>
      <c r="U1414" s="37">
        <v>4.75</v>
      </c>
      <c r="V1414" s="281">
        <v>1.7</v>
      </c>
      <c r="W1414" s="105"/>
      <c r="X1414" s="35"/>
      <c r="Y1414" s="35"/>
      <c r="Z1414" s="35"/>
      <c r="AA1414" s="111">
        <v>1.17</v>
      </c>
      <c r="AB1414" s="35"/>
      <c r="AC1414" s="35"/>
    </row>
    <row r="1415" spans="16:29" x14ac:dyDescent="0.3">
      <c r="P1415" s="35"/>
      <c r="Q1415" s="35"/>
      <c r="S1415" s="104">
        <v>37438</v>
      </c>
      <c r="T1415" s="105">
        <v>1.25</v>
      </c>
      <c r="U1415" s="37">
        <v>4.75</v>
      </c>
      <c r="V1415" s="281">
        <v>1.68</v>
      </c>
      <c r="W1415" s="105"/>
      <c r="X1415" s="35"/>
      <c r="Y1415" s="35"/>
      <c r="Z1415" s="35"/>
      <c r="AA1415" s="111">
        <v>1.1299999999999999</v>
      </c>
      <c r="AB1415" s="35"/>
      <c r="AC1415" s="35"/>
    </row>
    <row r="1416" spans="16:29" x14ac:dyDescent="0.3">
      <c r="P1416" s="35"/>
      <c r="Q1416" s="35"/>
      <c r="S1416" s="104">
        <v>37469</v>
      </c>
      <c r="T1416" s="105">
        <v>1.25</v>
      </c>
      <c r="U1416" s="37">
        <v>4.75</v>
      </c>
      <c r="V1416" s="281">
        <v>1.62</v>
      </c>
      <c r="W1416" s="105"/>
      <c r="X1416" s="35"/>
      <c r="Y1416" s="35"/>
      <c r="Z1416" s="35"/>
      <c r="AA1416" s="111">
        <v>1.1299999999999999</v>
      </c>
      <c r="AB1416" s="35"/>
      <c r="AC1416" s="35"/>
    </row>
    <row r="1417" spans="16:29" x14ac:dyDescent="0.3">
      <c r="P1417" s="35"/>
      <c r="Q1417" s="35"/>
      <c r="S1417" s="104">
        <v>37500</v>
      </c>
      <c r="T1417" s="105">
        <v>1.25</v>
      </c>
      <c r="U1417" s="37">
        <v>4.75</v>
      </c>
      <c r="V1417" s="281">
        <v>1.63</v>
      </c>
      <c r="W1417" s="105"/>
      <c r="X1417" s="35"/>
      <c r="Y1417" s="35"/>
      <c r="Z1417" s="35"/>
      <c r="AA1417" s="111">
        <v>1.07</v>
      </c>
      <c r="AB1417" s="35"/>
      <c r="AC1417" s="35"/>
    </row>
    <row r="1418" spans="16:29" x14ac:dyDescent="0.3">
      <c r="P1418" s="35"/>
      <c r="Q1418" s="35"/>
      <c r="S1418" s="104">
        <v>37530</v>
      </c>
      <c r="T1418" s="105">
        <v>1.25</v>
      </c>
      <c r="U1418" s="37">
        <v>4.75</v>
      </c>
      <c r="V1418" s="281">
        <v>1.58</v>
      </c>
      <c r="W1418" s="105"/>
      <c r="X1418" s="35"/>
      <c r="Y1418" s="35"/>
      <c r="Z1418" s="35"/>
      <c r="AA1418" s="111">
        <v>0.92</v>
      </c>
      <c r="AB1418" s="35"/>
      <c r="AC1418" s="35"/>
    </row>
    <row r="1419" spans="16:29" x14ac:dyDescent="0.3">
      <c r="P1419" s="35"/>
      <c r="Q1419" s="35"/>
      <c r="S1419" s="104">
        <v>37561</v>
      </c>
      <c r="T1419" s="105">
        <v>0.83</v>
      </c>
      <c r="U1419" s="37">
        <v>4.3499999999999996</v>
      </c>
      <c r="V1419" s="281">
        <v>1.23</v>
      </c>
      <c r="W1419" s="105"/>
      <c r="X1419" s="35"/>
      <c r="Y1419" s="35"/>
      <c r="Z1419" s="35"/>
      <c r="AA1419" s="111">
        <v>0.9</v>
      </c>
      <c r="AB1419" s="35"/>
      <c r="AC1419" s="35"/>
    </row>
    <row r="1420" spans="16:29" x14ac:dyDescent="0.3">
      <c r="P1420" s="35"/>
      <c r="Q1420" s="35"/>
      <c r="S1420" s="104">
        <v>37591</v>
      </c>
      <c r="T1420" s="105">
        <v>0.75</v>
      </c>
      <c r="U1420" s="37">
        <v>4.25</v>
      </c>
      <c r="V1420" s="281">
        <v>1.19</v>
      </c>
      <c r="W1420" s="105"/>
      <c r="X1420" s="35"/>
      <c r="Y1420" s="35"/>
      <c r="Z1420" s="35"/>
      <c r="AA1420" s="111">
        <v>0.95</v>
      </c>
      <c r="AB1420" s="35"/>
      <c r="AC1420" s="35"/>
    </row>
    <row r="1421" spans="16:29" x14ac:dyDescent="0.3">
      <c r="P1421" s="35"/>
      <c r="Q1421" s="35"/>
      <c r="S1421" s="104">
        <v>37622</v>
      </c>
      <c r="T1421" s="105">
        <v>2.25</v>
      </c>
      <c r="U1421" s="37">
        <v>4.25</v>
      </c>
      <c r="V1421" s="281">
        <v>1.17</v>
      </c>
      <c r="W1421" s="105"/>
      <c r="X1421" s="35"/>
      <c r="Y1421" s="35"/>
      <c r="Z1421" s="35"/>
      <c r="AA1421" s="111">
        <v>0.94</v>
      </c>
      <c r="AB1421" s="35"/>
      <c r="AC1421" s="35"/>
    </row>
    <row r="1422" spans="16:29" x14ac:dyDescent="0.3">
      <c r="P1422" s="35"/>
      <c r="Q1422" s="35"/>
      <c r="S1422" s="104">
        <v>37653</v>
      </c>
      <c r="T1422" s="105">
        <v>2.25</v>
      </c>
      <c r="U1422" s="37">
        <v>4.25</v>
      </c>
      <c r="V1422" s="281">
        <v>1.17</v>
      </c>
      <c r="W1422" s="105"/>
      <c r="X1422" s="35"/>
      <c r="Y1422" s="35"/>
      <c r="Z1422" s="35"/>
      <c r="AA1422" s="111">
        <v>0.92</v>
      </c>
      <c r="AB1422" s="35"/>
      <c r="AC1422" s="35"/>
    </row>
    <row r="1423" spans="16:29" x14ac:dyDescent="0.3">
      <c r="P1423" s="35"/>
      <c r="Q1423" s="35"/>
      <c r="S1423" s="104">
        <v>37681</v>
      </c>
      <c r="T1423" s="105">
        <v>2.25</v>
      </c>
      <c r="U1423" s="37">
        <v>4.25</v>
      </c>
      <c r="V1423" s="281">
        <v>1.1299999999999999</v>
      </c>
      <c r="W1423" s="105"/>
      <c r="X1423" s="35"/>
      <c r="Y1423" s="35"/>
      <c r="Z1423" s="35"/>
      <c r="AA1423" s="111">
        <v>0.93</v>
      </c>
      <c r="AB1423" s="35"/>
      <c r="AC1423" s="35"/>
    </row>
    <row r="1424" spans="16:29" x14ac:dyDescent="0.3">
      <c r="P1424" s="35"/>
      <c r="Q1424" s="35"/>
      <c r="S1424" s="104">
        <v>37712</v>
      </c>
      <c r="T1424" s="105">
        <v>2.25</v>
      </c>
      <c r="U1424" s="37">
        <v>4.25</v>
      </c>
      <c r="V1424" s="281">
        <v>1.1299999999999999</v>
      </c>
      <c r="W1424" s="105"/>
      <c r="X1424" s="35"/>
      <c r="Y1424" s="35"/>
      <c r="Z1424" s="35"/>
      <c r="AA1424" s="111">
        <v>0.9</v>
      </c>
      <c r="AB1424" s="35"/>
      <c r="AC1424" s="35"/>
    </row>
    <row r="1425" spans="16:29" x14ac:dyDescent="0.3">
      <c r="P1425" s="35"/>
      <c r="Q1425" s="35"/>
      <c r="S1425" s="104">
        <v>37742</v>
      </c>
      <c r="T1425" s="105">
        <v>2.25</v>
      </c>
      <c r="U1425" s="37">
        <v>4.25</v>
      </c>
      <c r="V1425" s="281">
        <v>1.07</v>
      </c>
      <c r="W1425" s="105"/>
      <c r="X1425" s="35"/>
      <c r="Y1425" s="35"/>
      <c r="Z1425" s="35"/>
      <c r="AA1425" s="111">
        <v>0.88</v>
      </c>
      <c r="AB1425" s="35"/>
      <c r="AC1425" s="35"/>
    </row>
    <row r="1426" spans="16:29" x14ac:dyDescent="0.3">
      <c r="P1426" s="35"/>
      <c r="Q1426" s="35"/>
      <c r="S1426" s="104">
        <v>37773</v>
      </c>
      <c r="T1426" s="105">
        <v>2</v>
      </c>
      <c r="U1426" s="37">
        <v>4.22</v>
      </c>
      <c r="V1426" s="281">
        <v>0.92</v>
      </c>
      <c r="W1426" s="105"/>
      <c r="X1426" s="35"/>
      <c r="Y1426" s="35"/>
      <c r="Z1426" s="35"/>
      <c r="AA1426" s="111">
        <v>0.93</v>
      </c>
      <c r="AB1426" s="35"/>
      <c r="AC1426" s="35"/>
    </row>
    <row r="1427" spans="16:29" x14ac:dyDescent="0.3">
      <c r="P1427" s="35"/>
      <c r="Q1427" s="35"/>
      <c r="S1427" s="104">
        <v>37803</v>
      </c>
      <c r="T1427" s="105">
        <v>2</v>
      </c>
      <c r="U1427" s="37">
        <v>4</v>
      </c>
      <c r="V1427" s="281">
        <v>0.9</v>
      </c>
      <c r="W1427" s="105"/>
      <c r="X1427" s="35"/>
      <c r="Y1427" s="35"/>
      <c r="Z1427" s="35"/>
      <c r="AA1427" s="111">
        <v>0.94</v>
      </c>
      <c r="AB1427" s="35"/>
      <c r="AC1427" s="35"/>
    </row>
    <row r="1428" spans="16:29" x14ac:dyDescent="0.3">
      <c r="P1428" s="35"/>
      <c r="Q1428" s="35"/>
      <c r="S1428" s="104">
        <v>37834</v>
      </c>
      <c r="T1428" s="105">
        <v>2</v>
      </c>
      <c r="U1428" s="37">
        <v>4</v>
      </c>
      <c r="V1428" s="281">
        <v>0.95</v>
      </c>
      <c r="W1428" s="105"/>
      <c r="X1428" s="35"/>
      <c r="Y1428" s="35"/>
      <c r="Z1428" s="35"/>
      <c r="AA1428" s="111">
        <v>0.94</v>
      </c>
      <c r="AB1428" s="35"/>
      <c r="AC1428" s="35"/>
    </row>
    <row r="1429" spans="16:29" x14ac:dyDescent="0.3">
      <c r="P1429" s="35"/>
      <c r="Q1429" s="35"/>
      <c r="S1429" s="104">
        <v>37865</v>
      </c>
      <c r="T1429" s="105">
        <v>2</v>
      </c>
      <c r="U1429" s="37">
        <v>4</v>
      </c>
      <c r="V1429" s="281">
        <v>0.94</v>
      </c>
      <c r="W1429" s="105"/>
      <c r="X1429" s="35"/>
      <c r="Y1429" s="35"/>
      <c r="Z1429" s="35"/>
      <c r="AA1429" s="111">
        <v>1.02</v>
      </c>
      <c r="AB1429" s="35"/>
      <c r="AC1429" s="35"/>
    </row>
    <row r="1430" spans="16:29" x14ac:dyDescent="0.3">
      <c r="P1430" s="35"/>
      <c r="Q1430" s="35"/>
      <c r="S1430" s="104">
        <v>37895</v>
      </c>
      <c r="T1430" s="105">
        <v>2</v>
      </c>
      <c r="U1430" s="37">
        <v>4</v>
      </c>
      <c r="V1430" s="281">
        <v>0.92</v>
      </c>
      <c r="W1430" s="105"/>
      <c r="X1430" s="35"/>
      <c r="Y1430" s="35"/>
      <c r="Z1430" s="35"/>
      <c r="AA1430" s="111">
        <v>1.27</v>
      </c>
      <c r="AB1430" s="35"/>
      <c r="AC1430" s="35"/>
    </row>
    <row r="1431" spans="16:29" x14ac:dyDescent="0.3">
      <c r="P1431" s="35"/>
      <c r="Q1431" s="35"/>
      <c r="S1431" s="104">
        <v>37926</v>
      </c>
      <c r="T1431" s="105">
        <v>2</v>
      </c>
      <c r="U1431" s="37">
        <v>4</v>
      </c>
      <c r="V1431" s="281">
        <v>0.93</v>
      </c>
      <c r="W1431" s="105"/>
      <c r="X1431" s="35"/>
      <c r="Y1431" s="35"/>
      <c r="Z1431" s="35"/>
      <c r="AA1431" s="111">
        <v>1.33</v>
      </c>
      <c r="AB1431" s="35"/>
      <c r="AC1431" s="35"/>
    </row>
    <row r="1432" spans="16:29" x14ac:dyDescent="0.3">
      <c r="P1432" s="35"/>
      <c r="Q1432" s="35"/>
      <c r="S1432" s="104">
        <v>37956</v>
      </c>
      <c r="T1432" s="105">
        <v>2</v>
      </c>
      <c r="U1432" s="37">
        <v>4</v>
      </c>
      <c r="V1432" s="281">
        <v>0.9</v>
      </c>
      <c r="W1432" s="105"/>
      <c r="X1432" s="35"/>
      <c r="Y1432" s="35"/>
      <c r="Z1432" s="35"/>
      <c r="AA1432" s="111">
        <v>1.48</v>
      </c>
      <c r="AB1432" s="35"/>
      <c r="AC1432" s="35"/>
    </row>
    <row r="1433" spans="16:29" x14ac:dyDescent="0.3">
      <c r="P1433" s="35"/>
      <c r="Q1433" s="35"/>
      <c r="S1433" s="104">
        <v>37987</v>
      </c>
      <c r="T1433" s="105">
        <v>2</v>
      </c>
      <c r="U1433" s="37">
        <v>4</v>
      </c>
      <c r="V1433" s="281">
        <v>0.88</v>
      </c>
      <c r="W1433" s="105"/>
      <c r="X1433" s="35"/>
      <c r="Y1433" s="35"/>
      <c r="Z1433" s="35"/>
      <c r="AA1433" s="111">
        <v>1.65</v>
      </c>
      <c r="AB1433" s="35"/>
      <c r="AC1433" s="35"/>
    </row>
    <row r="1434" spans="16:29" x14ac:dyDescent="0.3">
      <c r="P1434" s="35"/>
      <c r="Q1434" s="35"/>
      <c r="S1434" s="104">
        <v>38018</v>
      </c>
      <c r="T1434" s="105">
        <v>2</v>
      </c>
      <c r="U1434" s="37">
        <v>4</v>
      </c>
      <c r="V1434" s="281">
        <v>0.93</v>
      </c>
      <c r="W1434" s="105"/>
      <c r="X1434" s="35"/>
      <c r="Y1434" s="35"/>
      <c r="Z1434" s="35"/>
      <c r="AA1434" s="111">
        <v>1.76</v>
      </c>
      <c r="AB1434" s="35"/>
      <c r="AC1434" s="35"/>
    </row>
    <row r="1435" spans="16:29" x14ac:dyDescent="0.3">
      <c r="P1435" s="35"/>
      <c r="Q1435" s="35"/>
      <c r="S1435" s="104">
        <v>38047</v>
      </c>
      <c r="T1435" s="105">
        <v>2</v>
      </c>
      <c r="U1435" s="37">
        <v>4</v>
      </c>
      <c r="V1435" s="281">
        <v>0.94</v>
      </c>
      <c r="W1435" s="105"/>
      <c r="X1435" s="35"/>
      <c r="Y1435" s="35"/>
      <c r="Z1435" s="35"/>
      <c r="AA1435" s="111">
        <v>2.0699999999999998</v>
      </c>
      <c r="AB1435" s="35"/>
      <c r="AC1435" s="35"/>
    </row>
    <row r="1436" spans="16:29" x14ac:dyDescent="0.3">
      <c r="P1436" s="35"/>
      <c r="Q1436" s="35"/>
      <c r="S1436" s="104">
        <v>38078</v>
      </c>
      <c r="T1436" s="105">
        <v>2</v>
      </c>
      <c r="U1436" s="37">
        <v>4</v>
      </c>
      <c r="V1436" s="281">
        <v>0.94</v>
      </c>
      <c r="W1436" s="105"/>
      <c r="X1436" s="35"/>
      <c r="Y1436" s="35"/>
      <c r="Z1436" s="35"/>
      <c r="AA1436" s="111">
        <v>2.19</v>
      </c>
      <c r="AB1436" s="35"/>
      <c r="AC1436" s="35"/>
    </row>
    <row r="1437" spans="16:29" x14ac:dyDescent="0.3">
      <c r="P1437" s="35"/>
      <c r="Q1437" s="35"/>
      <c r="S1437" s="104">
        <v>38108</v>
      </c>
      <c r="T1437" s="105">
        <v>2</v>
      </c>
      <c r="U1437" s="37">
        <v>4</v>
      </c>
      <c r="V1437" s="281">
        <v>1.02</v>
      </c>
      <c r="W1437" s="105"/>
      <c r="X1437" s="35"/>
      <c r="Y1437" s="35"/>
      <c r="Z1437" s="35"/>
      <c r="AA1437" s="111">
        <v>2.33</v>
      </c>
      <c r="AB1437" s="35"/>
      <c r="AC1437" s="35"/>
    </row>
    <row r="1438" spans="16:29" x14ac:dyDescent="0.3">
      <c r="P1438" s="35"/>
      <c r="Q1438" s="35"/>
      <c r="S1438" s="104">
        <v>38139</v>
      </c>
      <c r="T1438" s="105">
        <v>2.25</v>
      </c>
      <c r="U1438" s="37">
        <v>4.01</v>
      </c>
      <c r="V1438" s="281">
        <v>1.27</v>
      </c>
      <c r="W1438" s="105"/>
      <c r="X1438" s="35"/>
      <c r="Y1438" s="35"/>
      <c r="Z1438" s="35"/>
      <c r="AA1438" s="111">
        <v>2.54</v>
      </c>
      <c r="AB1438" s="35"/>
      <c r="AC1438" s="35"/>
    </row>
    <row r="1439" spans="16:29" x14ac:dyDescent="0.3">
      <c r="P1439" s="35"/>
      <c r="Q1439" s="35"/>
      <c r="S1439" s="104">
        <v>38169</v>
      </c>
      <c r="T1439" s="105">
        <v>2.25</v>
      </c>
      <c r="U1439" s="37">
        <v>4.25</v>
      </c>
      <c r="V1439" s="281">
        <v>1.33</v>
      </c>
      <c r="W1439" s="105"/>
      <c r="X1439" s="35"/>
      <c r="Y1439" s="35"/>
      <c r="Z1439" s="35"/>
      <c r="AA1439" s="111">
        <v>2.74</v>
      </c>
      <c r="AB1439" s="35"/>
      <c r="AC1439" s="35"/>
    </row>
    <row r="1440" spans="16:29" x14ac:dyDescent="0.3">
      <c r="P1440" s="35"/>
      <c r="Q1440" s="35"/>
      <c r="S1440" s="104">
        <v>38200</v>
      </c>
      <c r="T1440" s="105">
        <v>2.5</v>
      </c>
      <c r="U1440" s="37">
        <v>4.43</v>
      </c>
      <c r="V1440" s="281">
        <v>1.48</v>
      </c>
      <c r="W1440" s="105"/>
      <c r="X1440" s="35"/>
      <c r="Y1440" s="35"/>
      <c r="Z1440" s="35"/>
      <c r="AA1440" s="111">
        <v>2.78</v>
      </c>
      <c r="AB1440" s="35"/>
      <c r="AC1440" s="35"/>
    </row>
    <row r="1441" spans="16:29" x14ac:dyDescent="0.3">
      <c r="P1441" s="35"/>
      <c r="Q1441" s="35"/>
      <c r="S1441" s="104">
        <v>38231</v>
      </c>
      <c r="T1441" s="105">
        <v>2.75</v>
      </c>
      <c r="U1441" s="37">
        <v>4.58</v>
      </c>
      <c r="V1441" s="281">
        <v>1.65</v>
      </c>
      <c r="W1441" s="105"/>
      <c r="X1441" s="35"/>
      <c r="Y1441" s="35"/>
      <c r="Z1441" s="35"/>
      <c r="AA1441" s="111">
        <v>2.84</v>
      </c>
      <c r="AB1441" s="35"/>
      <c r="AC1441" s="35"/>
    </row>
    <row r="1442" spans="16:29" x14ac:dyDescent="0.3">
      <c r="P1442" s="35"/>
      <c r="Q1442" s="35"/>
      <c r="S1442" s="104">
        <v>38261</v>
      </c>
      <c r="T1442" s="105">
        <v>2.75</v>
      </c>
      <c r="U1442" s="37">
        <v>4.75</v>
      </c>
      <c r="V1442" s="281">
        <v>1.76</v>
      </c>
      <c r="W1442" s="105"/>
      <c r="X1442" s="35"/>
      <c r="Y1442" s="35"/>
      <c r="Z1442" s="35"/>
      <c r="AA1442" s="111">
        <v>2.97</v>
      </c>
      <c r="AB1442" s="35"/>
      <c r="AC1442" s="35"/>
    </row>
    <row r="1443" spans="16:29" x14ac:dyDescent="0.3">
      <c r="P1443" s="35"/>
      <c r="Q1443" s="35"/>
      <c r="S1443" s="104">
        <v>38292</v>
      </c>
      <c r="T1443" s="105">
        <v>3</v>
      </c>
      <c r="U1443" s="37">
        <v>4.93</v>
      </c>
      <c r="V1443" s="281">
        <v>2.0699999999999998</v>
      </c>
      <c r="W1443" s="105"/>
      <c r="X1443" s="35"/>
      <c r="Y1443" s="35"/>
      <c r="Z1443" s="35"/>
      <c r="AA1443" s="111">
        <v>3.22</v>
      </c>
      <c r="AB1443" s="35"/>
      <c r="AC1443" s="35"/>
    </row>
    <row r="1444" spans="16:29" x14ac:dyDescent="0.3">
      <c r="P1444" s="35"/>
      <c r="Q1444" s="35"/>
      <c r="S1444" s="104">
        <v>38322</v>
      </c>
      <c r="T1444" s="105">
        <v>3.25</v>
      </c>
      <c r="U1444" s="37">
        <v>5.15</v>
      </c>
      <c r="V1444" s="281">
        <v>2.19</v>
      </c>
      <c r="W1444" s="105"/>
      <c r="X1444" s="35"/>
      <c r="Y1444" s="35"/>
      <c r="Z1444" s="35"/>
      <c r="AA1444" s="111">
        <v>3.44</v>
      </c>
      <c r="AB1444" s="35"/>
      <c r="AC1444" s="35"/>
    </row>
    <row r="1445" spans="16:29" x14ac:dyDescent="0.3">
      <c r="P1445" s="35"/>
      <c r="Q1445" s="35"/>
      <c r="S1445" s="104">
        <v>38353</v>
      </c>
      <c r="T1445" s="105">
        <v>3.25</v>
      </c>
      <c r="U1445" s="37">
        <v>5.25</v>
      </c>
      <c r="V1445" s="281">
        <v>2.33</v>
      </c>
      <c r="W1445" s="105"/>
      <c r="X1445" s="35"/>
      <c r="Y1445" s="35"/>
      <c r="Z1445" s="35"/>
      <c r="AA1445" s="111">
        <v>3.42</v>
      </c>
      <c r="AB1445" s="35"/>
      <c r="AC1445" s="35"/>
    </row>
    <row r="1446" spans="16:29" x14ac:dyDescent="0.3">
      <c r="P1446" s="35"/>
      <c r="Q1446" s="35"/>
      <c r="S1446" s="104">
        <v>38384</v>
      </c>
      <c r="T1446" s="105">
        <v>3.5</v>
      </c>
      <c r="U1446" s="37">
        <v>5.49</v>
      </c>
      <c r="V1446" s="281">
        <v>2.54</v>
      </c>
      <c r="W1446" s="105"/>
      <c r="X1446" s="35"/>
      <c r="Y1446" s="35"/>
      <c r="Z1446" s="35"/>
      <c r="AA1446" s="111">
        <v>3.71</v>
      </c>
      <c r="AB1446" s="35"/>
      <c r="AC1446" s="35"/>
    </row>
    <row r="1447" spans="16:29" x14ac:dyDescent="0.3">
      <c r="P1447" s="35"/>
      <c r="Q1447" s="35"/>
      <c r="S1447" s="104">
        <v>38412</v>
      </c>
      <c r="T1447" s="105">
        <v>3.75</v>
      </c>
      <c r="U1447" s="37">
        <v>5.58</v>
      </c>
      <c r="V1447" s="281">
        <v>2.74</v>
      </c>
      <c r="W1447" s="105"/>
      <c r="X1447" s="35"/>
      <c r="Y1447" s="35"/>
      <c r="Z1447" s="35"/>
      <c r="AA1447" s="111">
        <v>3.88</v>
      </c>
      <c r="AB1447" s="35"/>
      <c r="AC1447" s="35"/>
    </row>
    <row r="1448" spans="16:29" x14ac:dyDescent="0.3">
      <c r="P1448" s="35"/>
      <c r="Q1448" s="35"/>
      <c r="S1448" s="104">
        <v>38443</v>
      </c>
      <c r="T1448" s="105">
        <v>3.75</v>
      </c>
      <c r="U1448" s="37">
        <v>5.75</v>
      </c>
      <c r="V1448" s="281">
        <v>2.78</v>
      </c>
      <c r="W1448" s="105"/>
      <c r="X1448" s="35"/>
      <c r="Y1448" s="35"/>
      <c r="Z1448" s="35"/>
      <c r="AA1448" s="111">
        <v>3.89</v>
      </c>
      <c r="AB1448" s="35"/>
      <c r="AC1448" s="35"/>
    </row>
    <row r="1449" spans="16:29" x14ac:dyDescent="0.3">
      <c r="P1449" s="35"/>
      <c r="Q1449" s="35"/>
      <c r="S1449" s="104">
        <v>38473</v>
      </c>
      <c r="T1449" s="105">
        <v>4</v>
      </c>
      <c r="U1449" s="37">
        <v>5.98</v>
      </c>
      <c r="V1449" s="281">
        <v>2.84</v>
      </c>
      <c r="W1449" s="105"/>
      <c r="X1449" s="35"/>
      <c r="Y1449" s="35"/>
      <c r="Z1449" s="35"/>
      <c r="AA1449" s="111">
        <v>4.24</v>
      </c>
      <c r="AB1449" s="35"/>
      <c r="AC1449" s="35"/>
    </row>
    <row r="1450" spans="16:29" x14ac:dyDescent="0.3">
      <c r="P1450" s="35"/>
      <c r="Q1450" s="35"/>
      <c r="S1450" s="104">
        <v>38504</v>
      </c>
      <c r="T1450" s="105">
        <v>4.25</v>
      </c>
      <c r="U1450" s="37">
        <v>6.01</v>
      </c>
      <c r="V1450" s="281">
        <v>2.97</v>
      </c>
      <c r="W1450" s="105"/>
      <c r="X1450" s="35"/>
      <c r="Y1450" s="35"/>
      <c r="Z1450" s="35"/>
      <c r="AA1450" s="111">
        <v>4.43</v>
      </c>
      <c r="AB1450" s="35"/>
      <c r="AC1450" s="35"/>
    </row>
    <row r="1451" spans="16:29" x14ac:dyDescent="0.3">
      <c r="P1451" s="35"/>
      <c r="Q1451" s="35"/>
      <c r="S1451" s="104">
        <v>38534</v>
      </c>
      <c r="T1451" s="105">
        <v>4.25</v>
      </c>
      <c r="U1451" s="37">
        <v>6.25</v>
      </c>
      <c r="V1451" s="281">
        <v>3.22</v>
      </c>
      <c r="W1451" s="105"/>
      <c r="X1451" s="35"/>
      <c r="Y1451" s="35"/>
      <c r="Z1451" s="35"/>
      <c r="AA1451" s="111">
        <v>4.51</v>
      </c>
      <c r="AB1451" s="35"/>
      <c r="AC1451" s="35"/>
    </row>
    <row r="1452" spans="16:29" x14ac:dyDescent="0.3">
      <c r="P1452" s="35"/>
      <c r="Q1452" s="35"/>
      <c r="S1452" s="104">
        <v>38565</v>
      </c>
      <c r="T1452" s="105">
        <v>4.5</v>
      </c>
      <c r="U1452" s="37">
        <v>6.44</v>
      </c>
      <c r="V1452" s="281">
        <v>3.44</v>
      </c>
      <c r="W1452" s="105"/>
      <c r="X1452" s="35"/>
      <c r="Y1452" s="35"/>
      <c r="Z1452" s="35"/>
      <c r="AA1452" s="111">
        <v>4.5999999999999996</v>
      </c>
      <c r="AB1452" s="35"/>
      <c r="AC1452" s="35"/>
    </row>
    <row r="1453" spans="16:29" x14ac:dyDescent="0.3">
      <c r="P1453" s="35"/>
      <c r="Q1453" s="35"/>
      <c r="S1453" s="104">
        <v>38596</v>
      </c>
      <c r="T1453" s="105">
        <v>4.75</v>
      </c>
      <c r="U1453" s="37">
        <v>6.59</v>
      </c>
      <c r="V1453" s="281">
        <v>3.42</v>
      </c>
      <c r="W1453" s="105"/>
      <c r="X1453" s="35"/>
      <c r="Y1453" s="35"/>
      <c r="Z1453" s="35"/>
      <c r="AA1453" s="111">
        <v>4.72</v>
      </c>
      <c r="AB1453" s="35"/>
      <c r="AC1453" s="35"/>
    </row>
    <row r="1454" spans="16:29" x14ac:dyDescent="0.3">
      <c r="P1454" s="35"/>
      <c r="Q1454" s="35"/>
      <c r="S1454" s="104">
        <v>38626</v>
      </c>
      <c r="T1454" s="105">
        <v>4.75</v>
      </c>
      <c r="U1454" s="37">
        <v>6.75</v>
      </c>
      <c r="V1454" s="281">
        <v>3.71</v>
      </c>
      <c r="W1454" s="105"/>
      <c r="X1454" s="35"/>
      <c r="Y1454" s="35"/>
      <c r="Z1454" s="35"/>
      <c r="AA1454" s="111">
        <v>4.79</v>
      </c>
      <c r="AB1454" s="35"/>
      <c r="AC1454" s="35"/>
    </row>
    <row r="1455" spans="16:29" x14ac:dyDescent="0.3">
      <c r="P1455" s="35"/>
      <c r="Q1455" s="35"/>
      <c r="S1455" s="104">
        <v>38657</v>
      </c>
      <c r="T1455" s="105">
        <v>5</v>
      </c>
      <c r="U1455" s="37">
        <v>7</v>
      </c>
      <c r="V1455" s="281">
        <v>3.88</v>
      </c>
      <c r="W1455" s="105"/>
      <c r="X1455" s="35"/>
      <c r="Y1455" s="35"/>
      <c r="Z1455" s="35"/>
      <c r="AA1455" s="111">
        <v>4.95</v>
      </c>
      <c r="AB1455" s="35"/>
      <c r="AC1455" s="35"/>
    </row>
    <row r="1456" spans="16:29" x14ac:dyDescent="0.3">
      <c r="P1456" s="35"/>
      <c r="Q1456" s="35"/>
      <c r="S1456" s="104">
        <v>38687</v>
      </c>
      <c r="T1456" s="105">
        <v>5.25</v>
      </c>
      <c r="U1456" s="37">
        <v>7.15</v>
      </c>
      <c r="V1456" s="281">
        <v>3.89</v>
      </c>
      <c r="W1456" s="105"/>
      <c r="X1456" s="35"/>
      <c r="Y1456" s="35"/>
      <c r="Z1456" s="35"/>
      <c r="AA1456" s="111">
        <v>4.96</v>
      </c>
      <c r="AB1456" s="35"/>
      <c r="AC1456" s="35"/>
    </row>
    <row r="1457" spans="16:29" x14ac:dyDescent="0.3">
      <c r="P1457" s="35"/>
      <c r="Q1457" s="35"/>
      <c r="S1457" s="104">
        <v>38718</v>
      </c>
      <c r="T1457" s="105">
        <v>5.5</v>
      </c>
      <c r="U1457" s="37">
        <v>7.26</v>
      </c>
      <c r="V1457" s="281">
        <v>4.24</v>
      </c>
      <c r="W1457" s="105"/>
      <c r="X1457" s="35"/>
      <c r="Y1457" s="35"/>
      <c r="Z1457" s="35"/>
      <c r="AA1457" s="111">
        <v>4.8099999999999996</v>
      </c>
      <c r="AB1457" s="35"/>
      <c r="AC1457" s="35"/>
    </row>
    <row r="1458" spans="16:29" x14ac:dyDescent="0.3">
      <c r="P1458" s="35"/>
      <c r="Q1458" s="35"/>
      <c r="S1458" s="104">
        <v>38749</v>
      </c>
      <c r="T1458" s="105">
        <v>5.5</v>
      </c>
      <c r="U1458" s="37">
        <v>7.5</v>
      </c>
      <c r="V1458" s="281">
        <v>4.43</v>
      </c>
      <c r="W1458" s="105"/>
      <c r="X1458" s="35"/>
      <c r="Y1458" s="35"/>
      <c r="Z1458" s="35"/>
      <c r="AA1458" s="111">
        <v>4.92</v>
      </c>
      <c r="AB1458" s="35"/>
      <c r="AC1458" s="35"/>
    </row>
    <row r="1459" spans="16:29" x14ac:dyDescent="0.3">
      <c r="P1459" s="35"/>
      <c r="Q1459" s="35"/>
      <c r="S1459" s="104">
        <v>38777</v>
      </c>
      <c r="T1459" s="105">
        <v>5.75</v>
      </c>
      <c r="U1459" s="37">
        <v>7.53</v>
      </c>
      <c r="V1459" s="281">
        <v>4.51</v>
      </c>
      <c r="W1459" s="105"/>
      <c r="X1459" s="35"/>
      <c r="Y1459" s="35"/>
      <c r="Z1459" s="35"/>
      <c r="AA1459" s="111">
        <v>4.9400000000000004</v>
      </c>
      <c r="AB1459" s="35"/>
      <c r="AC1459" s="35"/>
    </row>
    <row r="1460" spans="16:29" x14ac:dyDescent="0.3">
      <c r="P1460" s="35"/>
      <c r="Q1460" s="35"/>
      <c r="S1460" s="104">
        <v>38808</v>
      </c>
      <c r="T1460" s="105">
        <v>5.75</v>
      </c>
      <c r="U1460" s="37">
        <v>7.75</v>
      </c>
      <c r="V1460" s="281">
        <v>4.5999999999999996</v>
      </c>
      <c r="W1460" s="105"/>
      <c r="X1460" s="35"/>
      <c r="Y1460" s="35"/>
      <c r="Z1460" s="35"/>
      <c r="AA1460" s="111">
        <v>4.8499999999999996</v>
      </c>
      <c r="AB1460" s="35"/>
      <c r="AC1460" s="35"/>
    </row>
    <row r="1461" spans="16:29" x14ac:dyDescent="0.3">
      <c r="P1461" s="35"/>
      <c r="Q1461" s="35"/>
      <c r="S1461" s="104">
        <v>38838</v>
      </c>
      <c r="T1461" s="105">
        <v>6</v>
      </c>
      <c r="U1461" s="37">
        <v>7.93</v>
      </c>
      <c r="V1461" s="281">
        <v>4.72</v>
      </c>
      <c r="W1461" s="105"/>
      <c r="X1461" s="35"/>
      <c r="Y1461" s="35"/>
      <c r="Z1461" s="35"/>
      <c r="AA1461" s="111">
        <v>4.9800000000000004</v>
      </c>
      <c r="AB1461" s="35"/>
      <c r="AC1461" s="35"/>
    </row>
    <row r="1462" spans="16:29" x14ac:dyDescent="0.3">
      <c r="P1462" s="35"/>
      <c r="Q1462" s="35"/>
      <c r="S1462" s="104">
        <v>38869</v>
      </c>
      <c r="T1462" s="105">
        <v>6.25</v>
      </c>
      <c r="U1462" s="37">
        <v>8.02</v>
      </c>
      <c r="V1462" s="281">
        <v>4.79</v>
      </c>
      <c r="W1462" s="105"/>
      <c r="X1462" s="35"/>
      <c r="Y1462" s="35"/>
      <c r="Z1462" s="35"/>
      <c r="AA1462" s="111">
        <v>5.03</v>
      </c>
      <c r="AB1462" s="35"/>
      <c r="AC1462" s="35"/>
    </row>
    <row r="1463" spans="16:29" x14ac:dyDescent="0.3">
      <c r="P1463" s="35"/>
      <c r="Q1463" s="35"/>
      <c r="S1463" s="104">
        <v>38899</v>
      </c>
      <c r="T1463" s="105">
        <v>6.25</v>
      </c>
      <c r="U1463" s="37">
        <v>8.25</v>
      </c>
      <c r="V1463" s="281">
        <v>4.95</v>
      </c>
      <c r="W1463" s="105"/>
      <c r="X1463" s="35"/>
      <c r="Y1463" s="35"/>
      <c r="Z1463" s="35"/>
      <c r="AA1463" s="111">
        <v>4.9400000000000004</v>
      </c>
      <c r="AB1463" s="35"/>
      <c r="AC1463" s="35"/>
    </row>
    <row r="1464" spans="16:29" x14ac:dyDescent="0.3">
      <c r="P1464" s="35"/>
      <c r="Q1464" s="35"/>
      <c r="S1464" s="104">
        <v>38930</v>
      </c>
      <c r="T1464" s="105">
        <v>6.25</v>
      </c>
      <c r="U1464" s="37">
        <v>8.25</v>
      </c>
      <c r="V1464" s="281">
        <v>4.96</v>
      </c>
      <c r="W1464" s="105"/>
      <c r="X1464" s="35"/>
      <c r="Y1464" s="35"/>
      <c r="Z1464" s="35"/>
      <c r="AA1464" s="111">
        <v>4.87</v>
      </c>
      <c r="AB1464" s="35"/>
      <c r="AC1464" s="35"/>
    </row>
    <row r="1465" spans="16:29" x14ac:dyDescent="0.3">
      <c r="P1465" s="35"/>
      <c r="Q1465" s="35"/>
      <c r="S1465" s="104">
        <v>38961</v>
      </c>
      <c r="T1465" s="105">
        <v>6.25</v>
      </c>
      <c r="U1465" s="37">
        <v>8.25</v>
      </c>
      <c r="V1465" s="281">
        <v>4.8099999999999996</v>
      </c>
      <c r="W1465" s="105"/>
      <c r="X1465" s="35"/>
      <c r="Y1465" s="35"/>
      <c r="Z1465" s="35"/>
      <c r="AA1465" s="111">
        <v>4.7300000000000004</v>
      </c>
      <c r="AB1465" s="35"/>
      <c r="AC1465" s="35"/>
    </row>
    <row r="1466" spans="16:29" x14ac:dyDescent="0.3">
      <c r="P1466" s="35"/>
      <c r="Q1466" s="35"/>
      <c r="S1466" s="104">
        <v>38991</v>
      </c>
      <c r="T1466" s="105">
        <v>6.25</v>
      </c>
      <c r="U1466" s="37">
        <v>8.25</v>
      </c>
      <c r="V1466" s="281">
        <v>4.92</v>
      </c>
      <c r="W1466" s="105"/>
      <c r="X1466" s="35"/>
      <c r="Y1466" s="35"/>
      <c r="Z1466" s="35"/>
      <c r="AA1466" s="111">
        <v>4.6100000000000003</v>
      </c>
      <c r="AB1466" s="35"/>
      <c r="AC1466" s="35"/>
    </row>
    <row r="1467" spans="16:29" x14ac:dyDescent="0.3">
      <c r="P1467" s="35"/>
      <c r="Q1467" s="35"/>
      <c r="S1467" s="104">
        <v>39022</v>
      </c>
      <c r="T1467" s="105">
        <v>6.25</v>
      </c>
      <c r="U1467" s="37">
        <v>8.25</v>
      </c>
      <c r="V1467" s="281">
        <v>4.9400000000000004</v>
      </c>
      <c r="W1467" s="105"/>
      <c r="X1467" s="35"/>
      <c r="Y1467" s="35"/>
      <c r="Z1467" s="35"/>
      <c r="AA1467" s="111">
        <v>4.82</v>
      </c>
      <c r="AB1467" s="35"/>
      <c r="AC1467" s="35"/>
    </row>
    <row r="1468" spans="16:29" x14ac:dyDescent="0.3">
      <c r="P1468" s="35"/>
      <c r="Q1468" s="35"/>
      <c r="S1468" s="104">
        <v>39052</v>
      </c>
      <c r="T1468" s="105">
        <v>6.25</v>
      </c>
      <c r="U1468" s="37">
        <v>8.25</v>
      </c>
      <c r="V1468" s="281">
        <v>4.8499999999999996</v>
      </c>
      <c r="W1468" s="105"/>
      <c r="X1468" s="35"/>
      <c r="Y1468" s="35"/>
      <c r="Z1468" s="35"/>
      <c r="AA1468" s="111">
        <v>4.2</v>
      </c>
      <c r="AB1468" s="35"/>
      <c r="AC1468" s="35"/>
    </row>
    <row r="1469" spans="16:29" x14ac:dyDescent="0.3">
      <c r="P1469" s="35"/>
      <c r="Q1469" s="35"/>
      <c r="S1469" s="104">
        <v>39083</v>
      </c>
      <c r="T1469" s="105">
        <v>6.25</v>
      </c>
      <c r="U1469" s="37">
        <v>8.25</v>
      </c>
      <c r="V1469" s="281">
        <v>4.9800000000000004</v>
      </c>
      <c r="W1469" s="105"/>
      <c r="X1469" s="35"/>
      <c r="Y1469" s="35"/>
      <c r="Z1469" s="35"/>
      <c r="AA1469" s="111">
        <v>3.89</v>
      </c>
      <c r="AB1469" s="35"/>
      <c r="AC1469" s="35"/>
    </row>
    <row r="1470" spans="16:29" x14ac:dyDescent="0.3">
      <c r="P1470" s="35"/>
      <c r="Q1470" s="35"/>
      <c r="S1470" s="104">
        <v>39114</v>
      </c>
      <c r="T1470" s="105">
        <v>6.25</v>
      </c>
      <c r="U1470" s="37">
        <v>8.25</v>
      </c>
      <c r="V1470" s="281">
        <v>5.03</v>
      </c>
      <c r="W1470" s="105"/>
      <c r="X1470" s="35"/>
      <c r="Y1470" s="35"/>
      <c r="Z1470" s="35"/>
      <c r="AA1470" s="111">
        <v>3.9</v>
      </c>
      <c r="AB1470" s="35"/>
      <c r="AC1470" s="35"/>
    </row>
    <row r="1471" spans="16:29" x14ac:dyDescent="0.3">
      <c r="P1471" s="35"/>
      <c r="Q1471" s="35"/>
      <c r="S1471" s="104">
        <v>39142</v>
      </c>
      <c r="T1471" s="105">
        <v>6.25</v>
      </c>
      <c r="U1471" s="37">
        <v>8.25</v>
      </c>
      <c r="V1471" s="281">
        <v>4.9400000000000004</v>
      </c>
      <c r="W1471" s="105"/>
      <c r="X1471" s="35"/>
      <c r="Y1471" s="35"/>
      <c r="Z1471" s="35"/>
      <c r="AA1471" s="111">
        <v>3.27</v>
      </c>
      <c r="AB1471" s="35"/>
      <c r="AC1471" s="35"/>
    </row>
    <row r="1472" spans="16:29" x14ac:dyDescent="0.3">
      <c r="P1472" s="35"/>
      <c r="Q1472" s="35"/>
      <c r="S1472" s="104">
        <v>39173</v>
      </c>
      <c r="T1472" s="105">
        <v>6.25</v>
      </c>
      <c r="U1472" s="37">
        <v>8.25</v>
      </c>
      <c r="V1472" s="281">
        <v>4.87</v>
      </c>
      <c r="W1472" s="105"/>
      <c r="X1472" s="35"/>
      <c r="Y1472" s="35"/>
      <c r="Z1472" s="35"/>
      <c r="AA1472" s="111">
        <v>3</v>
      </c>
      <c r="AB1472" s="35"/>
      <c r="AC1472" s="35"/>
    </row>
    <row r="1473" spans="16:29" x14ac:dyDescent="0.3">
      <c r="P1473" s="35"/>
      <c r="Q1473" s="35"/>
      <c r="S1473" s="104">
        <v>39203</v>
      </c>
      <c r="T1473" s="105">
        <v>6.25</v>
      </c>
      <c r="U1473" s="37">
        <v>8.25</v>
      </c>
      <c r="V1473" s="281">
        <v>4.7300000000000004</v>
      </c>
      <c r="W1473" s="105"/>
      <c r="X1473" s="35"/>
      <c r="Y1473" s="35"/>
      <c r="Z1473" s="35"/>
      <c r="AA1473" s="111">
        <v>2.75</v>
      </c>
      <c r="AB1473" s="35"/>
      <c r="AC1473" s="35"/>
    </row>
    <row r="1474" spans="16:29" x14ac:dyDescent="0.3">
      <c r="P1474" s="35"/>
      <c r="Q1474" s="35"/>
      <c r="S1474" s="104">
        <v>39234</v>
      </c>
      <c r="T1474" s="105">
        <v>6.25</v>
      </c>
      <c r="U1474" s="37">
        <v>8.25</v>
      </c>
      <c r="V1474" s="281">
        <v>4.6100000000000003</v>
      </c>
      <c r="W1474" s="105"/>
      <c r="X1474" s="35"/>
      <c r="Y1474" s="35"/>
      <c r="Z1474" s="35"/>
      <c r="AA1474" s="111">
        <v>2.12</v>
      </c>
      <c r="AB1474" s="35"/>
      <c r="AC1474" s="35"/>
    </row>
    <row r="1475" spans="16:29" x14ac:dyDescent="0.3">
      <c r="P1475" s="35"/>
      <c r="Q1475" s="35"/>
      <c r="S1475" s="104">
        <v>39264</v>
      </c>
      <c r="T1475" s="105">
        <v>6.25</v>
      </c>
      <c r="U1475" s="37">
        <v>8.25</v>
      </c>
      <c r="V1475" s="281">
        <v>4.82</v>
      </c>
      <c r="W1475" s="105"/>
      <c r="X1475" s="35"/>
      <c r="Y1475" s="35"/>
      <c r="Z1475" s="35"/>
      <c r="AA1475" s="111">
        <v>1.26</v>
      </c>
      <c r="AB1475" s="35"/>
      <c r="AC1475" s="35"/>
    </row>
    <row r="1476" spans="16:29" x14ac:dyDescent="0.3">
      <c r="P1476" s="35"/>
      <c r="Q1476" s="35"/>
      <c r="S1476" s="104">
        <v>39295</v>
      </c>
      <c r="T1476" s="105">
        <v>5.75</v>
      </c>
      <c r="U1476" s="37">
        <v>8.25</v>
      </c>
      <c r="V1476" s="281">
        <v>4.2</v>
      </c>
      <c r="W1476" s="105"/>
      <c r="X1476" s="35"/>
      <c r="Y1476" s="35"/>
      <c r="Z1476" s="35"/>
      <c r="AA1476" s="111">
        <v>1.29</v>
      </c>
      <c r="AB1476" s="35"/>
      <c r="AC1476" s="35"/>
    </row>
    <row r="1477" spans="16:29" x14ac:dyDescent="0.3">
      <c r="P1477" s="35"/>
      <c r="Q1477" s="35"/>
      <c r="S1477" s="104">
        <v>39326</v>
      </c>
      <c r="T1477" s="105">
        <v>5.25</v>
      </c>
      <c r="U1477" s="37">
        <v>8.0299999999999994</v>
      </c>
      <c r="V1477" s="281">
        <v>3.89</v>
      </c>
      <c r="W1477" s="105"/>
      <c r="X1477" s="35"/>
      <c r="Y1477" s="35"/>
      <c r="Z1477" s="35"/>
      <c r="AA1477" s="111">
        <v>1.73</v>
      </c>
      <c r="AB1477" s="35"/>
      <c r="AC1477" s="35"/>
    </row>
    <row r="1478" spans="16:29" x14ac:dyDescent="0.3">
      <c r="P1478" s="35"/>
      <c r="Q1478" s="35"/>
      <c r="S1478" s="104">
        <v>39356</v>
      </c>
      <c r="T1478" s="105">
        <v>5</v>
      </c>
      <c r="U1478" s="37">
        <v>7.74</v>
      </c>
      <c r="V1478" s="281">
        <v>3.9</v>
      </c>
      <c r="W1478" s="105"/>
      <c r="X1478" s="35"/>
      <c r="Y1478" s="35"/>
      <c r="Z1478" s="35"/>
      <c r="AA1478" s="111">
        <v>1.86</v>
      </c>
      <c r="AB1478" s="35"/>
      <c r="AC1478" s="35"/>
    </row>
    <row r="1479" spans="16:29" x14ac:dyDescent="0.3">
      <c r="P1479" s="35"/>
      <c r="Q1479" s="35"/>
      <c r="S1479" s="104">
        <v>39387</v>
      </c>
      <c r="T1479" s="105">
        <v>5</v>
      </c>
      <c r="U1479" s="37">
        <v>7.5</v>
      </c>
      <c r="V1479" s="281">
        <v>3.27</v>
      </c>
      <c r="W1479" s="105"/>
      <c r="X1479" s="35"/>
      <c r="Y1479" s="35"/>
      <c r="Z1479" s="35"/>
      <c r="AA1479" s="111">
        <v>1.63</v>
      </c>
      <c r="AB1479" s="35"/>
      <c r="AC1479" s="35"/>
    </row>
    <row r="1480" spans="16:29" x14ac:dyDescent="0.3">
      <c r="P1480" s="35"/>
      <c r="Q1480" s="35"/>
      <c r="S1480" s="104">
        <v>39417</v>
      </c>
      <c r="T1480" s="105">
        <v>4.75</v>
      </c>
      <c r="U1480" s="37">
        <v>7.33</v>
      </c>
      <c r="V1480" s="281">
        <v>3</v>
      </c>
      <c r="W1480" s="105"/>
      <c r="X1480" s="35"/>
      <c r="Y1480" s="35"/>
      <c r="Z1480" s="35"/>
      <c r="AA1480" s="111">
        <v>1.72</v>
      </c>
      <c r="AB1480" s="35"/>
      <c r="AC1480" s="35"/>
    </row>
    <row r="1481" spans="16:29" x14ac:dyDescent="0.3">
      <c r="P1481" s="35"/>
      <c r="Q1481" s="35"/>
      <c r="S1481" s="104">
        <v>39448</v>
      </c>
      <c r="T1481" s="105">
        <v>3.5</v>
      </c>
      <c r="U1481" s="37">
        <v>6.98</v>
      </c>
      <c r="V1481" s="281">
        <v>2.75</v>
      </c>
      <c r="W1481" s="105"/>
      <c r="X1481" s="35"/>
      <c r="Y1481" s="35"/>
      <c r="Z1481" s="35"/>
      <c r="AA1481" s="111">
        <v>1.1299999999999999</v>
      </c>
      <c r="AB1481" s="35"/>
      <c r="AC1481" s="35"/>
    </row>
    <row r="1482" spans="16:29" x14ac:dyDescent="0.3">
      <c r="P1482" s="35"/>
      <c r="Q1482" s="35"/>
      <c r="S1482" s="104">
        <v>39479</v>
      </c>
      <c r="T1482" s="105">
        <v>3.5</v>
      </c>
      <c r="U1482" s="37">
        <v>6</v>
      </c>
      <c r="V1482" s="281">
        <v>2.12</v>
      </c>
      <c r="W1482" s="105"/>
      <c r="X1482" s="35"/>
      <c r="Y1482" s="35"/>
      <c r="Z1482" s="35"/>
      <c r="AA1482" s="111">
        <v>0.67</v>
      </c>
      <c r="AB1482" s="35"/>
      <c r="AC1482" s="35"/>
    </row>
    <row r="1483" spans="16:29" x14ac:dyDescent="0.3">
      <c r="P1483" s="35"/>
      <c r="Q1483" s="35"/>
      <c r="S1483" s="104">
        <v>39508</v>
      </c>
      <c r="T1483" s="105">
        <v>2.5</v>
      </c>
      <c r="U1483" s="37">
        <v>5.66</v>
      </c>
      <c r="V1483" s="281">
        <v>1.26</v>
      </c>
      <c r="W1483" s="105"/>
      <c r="X1483" s="35"/>
      <c r="Y1483" s="35"/>
      <c r="Z1483" s="35"/>
      <c r="AA1483" s="111">
        <v>0.19</v>
      </c>
      <c r="AB1483" s="35"/>
      <c r="AC1483" s="35"/>
    </row>
    <row r="1484" spans="16:29" x14ac:dyDescent="0.3">
      <c r="P1484" s="35"/>
      <c r="Q1484" s="35"/>
      <c r="S1484" s="104">
        <v>39539</v>
      </c>
      <c r="T1484" s="105">
        <v>2.25</v>
      </c>
      <c r="U1484" s="37">
        <v>5.24</v>
      </c>
      <c r="V1484" s="281">
        <v>1.29</v>
      </c>
      <c r="W1484" s="105"/>
      <c r="X1484" s="35"/>
      <c r="Y1484" s="35"/>
      <c r="Z1484" s="35"/>
      <c r="AA1484" s="111">
        <v>0.03</v>
      </c>
      <c r="AB1484" s="35"/>
      <c r="AC1484" s="35"/>
    </row>
    <row r="1485" spans="16:29" x14ac:dyDescent="0.3">
      <c r="P1485" s="35"/>
      <c r="Q1485" s="35"/>
      <c r="S1485" s="104">
        <v>39569</v>
      </c>
      <c r="T1485" s="105">
        <v>2.25</v>
      </c>
      <c r="U1485" s="37">
        <v>5</v>
      </c>
      <c r="V1485" s="281">
        <v>1.73</v>
      </c>
      <c r="W1485" s="105"/>
      <c r="X1485" s="35"/>
      <c r="Y1485" s="35"/>
      <c r="Z1485" s="35"/>
      <c r="AA1485" s="111">
        <v>0.13</v>
      </c>
      <c r="AB1485" s="35"/>
      <c r="AC1485" s="35"/>
    </row>
    <row r="1486" spans="16:29" x14ac:dyDescent="0.3">
      <c r="P1486" s="35"/>
      <c r="Q1486" s="35"/>
      <c r="S1486" s="104">
        <v>39600</v>
      </c>
      <c r="T1486" s="105">
        <v>2.25</v>
      </c>
      <c r="U1486" s="37">
        <v>5</v>
      </c>
      <c r="V1486" s="281">
        <v>1.86</v>
      </c>
      <c r="W1486" s="105"/>
      <c r="X1486" s="35"/>
      <c r="Y1486" s="35"/>
      <c r="Z1486" s="35"/>
      <c r="AA1486" s="111">
        <v>0.3</v>
      </c>
      <c r="AB1486" s="35"/>
      <c r="AC1486" s="35"/>
    </row>
    <row r="1487" spans="16:29" x14ac:dyDescent="0.3">
      <c r="P1487" s="35"/>
      <c r="Q1487" s="35"/>
      <c r="S1487" s="104">
        <v>39630</v>
      </c>
      <c r="T1487" s="105">
        <v>2.25</v>
      </c>
      <c r="U1487" s="37">
        <v>5</v>
      </c>
      <c r="V1487" s="281">
        <v>1.63</v>
      </c>
      <c r="W1487" s="105"/>
      <c r="X1487" s="35"/>
      <c r="Y1487" s="35"/>
      <c r="Z1487" s="35"/>
      <c r="AA1487" s="111">
        <v>0.21</v>
      </c>
      <c r="AB1487" s="35"/>
      <c r="AC1487" s="35"/>
    </row>
    <row r="1488" spans="16:29" x14ac:dyDescent="0.3">
      <c r="P1488" s="35"/>
      <c r="Q1488" s="35"/>
      <c r="S1488" s="104">
        <v>39661</v>
      </c>
      <c r="T1488" s="105">
        <v>2.25</v>
      </c>
      <c r="U1488" s="37">
        <v>5</v>
      </c>
      <c r="V1488" s="281">
        <v>1.72</v>
      </c>
      <c r="W1488" s="105"/>
      <c r="X1488" s="35"/>
      <c r="Y1488" s="35"/>
      <c r="Z1488" s="35"/>
      <c r="AA1488" s="111">
        <v>0.16</v>
      </c>
      <c r="AB1488" s="35"/>
      <c r="AC1488" s="35"/>
    </row>
    <row r="1489" spans="16:29" x14ac:dyDescent="0.3">
      <c r="P1489" s="35"/>
      <c r="Q1489" s="35"/>
      <c r="S1489" s="104">
        <v>39692</v>
      </c>
      <c r="T1489" s="105">
        <v>2.25</v>
      </c>
      <c r="U1489" s="37">
        <v>5</v>
      </c>
      <c r="V1489" s="281">
        <v>1.1299999999999999</v>
      </c>
      <c r="W1489" s="105"/>
      <c r="X1489" s="35"/>
      <c r="Y1489" s="35"/>
      <c r="Z1489" s="35"/>
      <c r="AA1489" s="111">
        <v>0.18</v>
      </c>
      <c r="AB1489" s="35"/>
      <c r="AC1489" s="35"/>
    </row>
    <row r="1490" spans="16:29" x14ac:dyDescent="0.3">
      <c r="P1490" s="35"/>
      <c r="Q1490" s="35"/>
      <c r="S1490" s="104">
        <v>39722</v>
      </c>
      <c r="T1490" s="105">
        <v>1.25</v>
      </c>
      <c r="U1490" s="37">
        <v>4.5599999999999996</v>
      </c>
      <c r="V1490" s="281">
        <v>0.67</v>
      </c>
      <c r="W1490" s="105"/>
      <c r="X1490" s="35"/>
      <c r="Y1490" s="35"/>
      <c r="Z1490" s="35"/>
      <c r="AA1490" s="111">
        <v>0.18</v>
      </c>
      <c r="AB1490" s="35"/>
      <c r="AC1490" s="35"/>
    </row>
    <row r="1491" spans="16:29" x14ac:dyDescent="0.3">
      <c r="P1491" s="35"/>
      <c r="Q1491" s="35"/>
      <c r="S1491" s="104">
        <v>39753</v>
      </c>
      <c r="T1491" s="105">
        <v>1.25</v>
      </c>
      <c r="U1491" s="37">
        <v>4</v>
      </c>
      <c r="V1491" s="281">
        <v>0.19</v>
      </c>
      <c r="W1491" s="105"/>
      <c r="X1491" s="35"/>
      <c r="Y1491" s="35"/>
      <c r="Z1491" s="35"/>
      <c r="AA1491" s="111">
        <v>0.18</v>
      </c>
      <c r="AB1491" s="35"/>
      <c r="AC1491" s="35"/>
    </row>
    <row r="1492" spans="16:29" x14ac:dyDescent="0.3">
      <c r="P1492" s="35"/>
      <c r="Q1492" s="35"/>
      <c r="S1492" s="104">
        <v>39783</v>
      </c>
      <c r="T1492" s="105">
        <v>0.5</v>
      </c>
      <c r="U1492" s="37">
        <v>3.61</v>
      </c>
      <c r="V1492" s="281">
        <v>0.03</v>
      </c>
      <c r="W1492" s="105"/>
      <c r="X1492" s="35"/>
      <c r="Y1492" s="35"/>
      <c r="Z1492" s="35"/>
      <c r="AA1492" s="111">
        <v>0.17</v>
      </c>
      <c r="AB1492" s="35"/>
      <c r="AC1492" s="35"/>
    </row>
    <row r="1493" spans="16:29" x14ac:dyDescent="0.3">
      <c r="P1493" s="35"/>
      <c r="Q1493" s="35"/>
      <c r="S1493" s="104">
        <v>39814</v>
      </c>
      <c r="T1493" s="105">
        <v>0.5</v>
      </c>
      <c r="U1493" s="37">
        <v>3.25</v>
      </c>
      <c r="V1493" s="281">
        <v>0.13</v>
      </c>
      <c r="W1493" s="105"/>
      <c r="X1493" s="35"/>
      <c r="Y1493" s="35"/>
      <c r="Z1493" s="35"/>
      <c r="AA1493" s="111">
        <v>0.12</v>
      </c>
      <c r="AB1493" s="35"/>
      <c r="AC1493" s="35"/>
    </row>
    <row r="1494" spans="16:29" x14ac:dyDescent="0.3">
      <c r="P1494" s="35"/>
      <c r="Q1494" s="35"/>
      <c r="S1494" s="104">
        <v>39845</v>
      </c>
      <c r="T1494" s="105">
        <v>0.5</v>
      </c>
      <c r="U1494" s="37">
        <v>3.25</v>
      </c>
      <c r="V1494" s="281">
        <v>0.3</v>
      </c>
      <c r="W1494" s="105"/>
      <c r="X1494" s="35"/>
      <c r="Y1494" s="35"/>
      <c r="Z1494" s="35"/>
      <c r="AA1494" s="111">
        <v>7.0000000000000007E-2</v>
      </c>
      <c r="AB1494" s="35"/>
      <c r="AC1494" s="35"/>
    </row>
    <row r="1495" spans="16:29" x14ac:dyDescent="0.3">
      <c r="P1495" s="35"/>
      <c r="Q1495" s="35"/>
      <c r="S1495" s="104">
        <v>39873</v>
      </c>
      <c r="T1495" s="105">
        <v>0.5</v>
      </c>
      <c r="U1495" s="37">
        <v>3.25</v>
      </c>
      <c r="V1495" s="281">
        <v>0.21</v>
      </c>
      <c r="W1495" s="105"/>
      <c r="X1495" s="35"/>
      <c r="Y1495" s="35"/>
      <c r="Z1495" s="35"/>
      <c r="AA1495" s="111">
        <v>0.05</v>
      </c>
      <c r="AB1495" s="35"/>
      <c r="AC1495" s="35"/>
    </row>
    <row r="1496" spans="16:29" x14ac:dyDescent="0.3">
      <c r="P1496" s="35"/>
      <c r="Q1496" s="35"/>
      <c r="S1496" s="104">
        <v>39904</v>
      </c>
      <c r="T1496" s="105">
        <v>0.5</v>
      </c>
      <c r="U1496" s="37">
        <v>3.25</v>
      </c>
      <c r="V1496" s="281">
        <v>0.16</v>
      </c>
      <c r="W1496" s="105"/>
      <c r="X1496" s="35"/>
      <c r="Y1496" s="35"/>
      <c r="Z1496" s="35"/>
      <c r="AA1496" s="111">
        <v>0.05</v>
      </c>
      <c r="AB1496" s="35"/>
      <c r="AC1496" s="35"/>
    </row>
    <row r="1497" spans="16:29" x14ac:dyDescent="0.3">
      <c r="P1497" s="35"/>
      <c r="Q1497" s="35"/>
      <c r="S1497" s="104">
        <v>39934</v>
      </c>
      <c r="T1497" s="105">
        <v>0.5</v>
      </c>
      <c r="U1497" s="37">
        <v>3.25</v>
      </c>
      <c r="V1497" s="281">
        <v>0.18</v>
      </c>
      <c r="W1497" s="105"/>
      <c r="X1497" s="35"/>
      <c r="Y1497" s="35"/>
      <c r="Z1497" s="35"/>
      <c r="AA1497" s="111">
        <v>0.06</v>
      </c>
      <c r="AB1497" s="35"/>
      <c r="AC1497" s="35"/>
    </row>
    <row r="1498" spans="16:29" x14ac:dyDescent="0.3">
      <c r="P1498" s="35"/>
      <c r="Q1498" s="35"/>
      <c r="S1498" s="104">
        <v>39965</v>
      </c>
      <c r="T1498" s="105">
        <v>0.5</v>
      </c>
      <c r="U1498" s="37">
        <v>3.25</v>
      </c>
      <c r="V1498" s="281">
        <v>0.18</v>
      </c>
      <c r="W1498" s="105"/>
      <c r="X1498" s="35"/>
      <c r="Y1498" s="35"/>
      <c r="Z1498" s="35"/>
      <c r="AA1498" s="111">
        <v>0.11</v>
      </c>
      <c r="AB1498" s="35"/>
      <c r="AC1498" s="35"/>
    </row>
    <row r="1499" spans="16:29" x14ac:dyDescent="0.3">
      <c r="P1499" s="35"/>
      <c r="Q1499" s="35"/>
      <c r="S1499" s="104">
        <v>39995</v>
      </c>
      <c r="T1499" s="105">
        <v>0.5</v>
      </c>
      <c r="U1499" s="37">
        <v>3.25</v>
      </c>
      <c r="V1499" s="281">
        <v>0.18</v>
      </c>
      <c r="W1499" s="105"/>
      <c r="X1499" s="35"/>
      <c r="Y1499" s="35"/>
      <c r="Z1499" s="35"/>
      <c r="AA1499" s="111">
        <v>0.15</v>
      </c>
      <c r="AB1499" s="35"/>
      <c r="AC1499" s="35"/>
    </row>
    <row r="1500" spans="16:29" x14ac:dyDescent="0.3">
      <c r="P1500" s="35"/>
      <c r="Q1500" s="35"/>
      <c r="S1500" s="104">
        <v>40026</v>
      </c>
      <c r="T1500" s="105">
        <v>0.5</v>
      </c>
      <c r="U1500" s="37">
        <v>3.25</v>
      </c>
      <c r="V1500" s="281">
        <v>0.17</v>
      </c>
      <c r="W1500" s="105"/>
      <c r="X1500" s="35"/>
      <c r="Y1500" s="35"/>
      <c r="Z1500" s="35"/>
      <c r="AA1500" s="111">
        <v>0.16</v>
      </c>
      <c r="AB1500" s="35"/>
      <c r="AC1500" s="35"/>
    </row>
    <row r="1501" spans="16:29" x14ac:dyDescent="0.3">
      <c r="P1501" s="35"/>
      <c r="Q1501" s="35"/>
      <c r="S1501" s="104">
        <v>40057</v>
      </c>
      <c r="T1501" s="105">
        <v>0.5</v>
      </c>
      <c r="U1501" s="37">
        <v>3.25</v>
      </c>
      <c r="V1501" s="281">
        <v>0.12</v>
      </c>
      <c r="W1501" s="105"/>
      <c r="X1501" s="35"/>
      <c r="Y1501" s="35"/>
      <c r="Z1501" s="35"/>
      <c r="AA1501" s="111">
        <v>0.16</v>
      </c>
      <c r="AB1501" s="35"/>
      <c r="AC1501" s="35"/>
    </row>
    <row r="1502" spans="16:29" x14ac:dyDescent="0.3">
      <c r="P1502" s="35"/>
      <c r="Q1502" s="35"/>
      <c r="S1502" s="104">
        <v>40087</v>
      </c>
      <c r="T1502" s="105">
        <v>0.5</v>
      </c>
      <c r="U1502" s="37">
        <v>3.25</v>
      </c>
      <c r="V1502" s="281">
        <v>7.0000000000000007E-2</v>
      </c>
      <c r="W1502" s="105"/>
      <c r="X1502" s="35"/>
      <c r="Y1502" s="35"/>
      <c r="Z1502" s="35"/>
      <c r="AA1502" s="111">
        <v>0.12</v>
      </c>
      <c r="AB1502" s="35"/>
      <c r="AC1502" s="35"/>
    </row>
    <row r="1503" spans="16:29" x14ac:dyDescent="0.3">
      <c r="P1503" s="35"/>
      <c r="Q1503" s="35"/>
      <c r="S1503" s="104">
        <v>40118</v>
      </c>
      <c r="T1503" s="105">
        <v>0.5</v>
      </c>
      <c r="U1503" s="37">
        <v>3.25</v>
      </c>
      <c r="V1503" s="281">
        <v>0.05</v>
      </c>
      <c r="W1503" s="105"/>
      <c r="X1503" s="35"/>
      <c r="Y1503" s="35"/>
      <c r="Z1503" s="35"/>
      <c r="AA1503" s="111">
        <v>0.16</v>
      </c>
      <c r="AB1503" s="35"/>
      <c r="AC1503" s="35"/>
    </row>
    <row r="1504" spans="16:29" x14ac:dyDescent="0.3">
      <c r="P1504" s="35"/>
      <c r="Q1504" s="35"/>
      <c r="S1504" s="104">
        <v>40148</v>
      </c>
      <c r="T1504" s="105">
        <v>0.5</v>
      </c>
      <c r="U1504" s="37">
        <v>3.25</v>
      </c>
      <c r="V1504" s="281">
        <v>0.05</v>
      </c>
      <c r="W1504" s="105"/>
      <c r="X1504" s="35"/>
      <c r="Y1504" s="35"/>
      <c r="Z1504" s="35"/>
      <c r="AA1504" s="111">
        <v>0.16</v>
      </c>
      <c r="AB1504" s="35"/>
      <c r="AC1504" s="35"/>
    </row>
    <row r="1505" spans="16:29" x14ac:dyDescent="0.3">
      <c r="P1505" s="35"/>
      <c r="Q1505" s="35"/>
      <c r="S1505" s="104">
        <v>40179</v>
      </c>
      <c r="T1505" s="105">
        <v>0.5</v>
      </c>
      <c r="U1505" s="37">
        <v>3.25</v>
      </c>
      <c r="V1505" s="281">
        <v>0.06</v>
      </c>
      <c r="W1505" s="105"/>
      <c r="X1505" s="35"/>
      <c r="Y1505" s="35"/>
      <c r="Z1505" s="35"/>
      <c r="AA1505" s="111">
        <v>0.15</v>
      </c>
      <c r="AB1505" s="35"/>
      <c r="AC1505" s="35"/>
    </row>
    <row r="1506" spans="16:29" x14ac:dyDescent="0.3">
      <c r="P1506" s="35"/>
      <c r="Q1506" s="35"/>
      <c r="S1506" s="104">
        <v>40210</v>
      </c>
      <c r="T1506" s="105">
        <v>0.75</v>
      </c>
      <c r="U1506" s="37">
        <v>3.25</v>
      </c>
      <c r="V1506" s="281">
        <v>0.11</v>
      </c>
      <c r="W1506" s="105"/>
      <c r="X1506" s="35"/>
      <c r="Y1506" s="35"/>
      <c r="Z1506" s="35"/>
      <c r="AA1506" s="111">
        <v>0.13</v>
      </c>
      <c r="AB1506" s="35"/>
      <c r="AC1506" s="35"/>
    </row>
    <row r="1507" spans="16:29" x14ac:dyDescent="0.3">
      <c r="P1507" s="35"/>
      <c r="Q1507" s="35"/>
      <c r="S1507" s="104">
        <v>40238</v>
      </c>
      <c r="T1507" s="105">
        <v>0.75</v>
      </c>
      <c r="U1507" s="37">
        <v>3.25</v>
      </c>
      <c r="V1507" s="281">
        <v>0.15</v>
      </c>
      <c r="W1507" s="105"/>
      <c r="X1507" s="35"/>
      <c r="Y1507" s="35"/>
      <c r="Z1507" s="35"/>
      <c r="AA1507" s="111">
        <v>0.14000000000000001</v>
      </c>
      <c r="AB1507" s="35"/>
      <c r="AC1507" s="35"/>
    </row>
    <row r="1508" spans="16:29" x14ac:dyDescent="0.3">
      <c r="P1508" s="35"/>
      <c r="Q1508" s="35"/>
      <c r="S1508" s="104">
        <v>40269</v>
      </c>
      <c r="T1508" s="105">
        <v>0.75</v>
      </c>
      <c r="U1508" s="37">
        <v>3.25</v>
      </c>
      <c r="V1508" s="281">
        <v>0.16</v>
      </c>
      <c r="W1508" s="106"/>
      <c r="X1508" s="112"/>
      <c r="Y1508" s="112"/>
      <c r="Z1508" s="112"/>
      <c r="AA1508" s="113">
        <v>0.14000000000000001</v>
      </c>
      <c r="AB1508" s="112"/>
      <c r="AC1508" s="112"/>
    </row>
    <row r="1509" spans="16:29" ht="15.75" customHeight="1" x14ac:dyDescent="0.3">
      <c r="S1509" s="104">
        <v>40299</v>
      </c>
      <c r="T1509" s="105">
        <v>0.75</v>
      </c>
      <c r="U1509" s="37">
        <v>3.25</v>
      </c>
      <c r="V1509" s="281">
        <v>0.16</v>
      </c>
      <c r="W1509" s="109"/>
      <c r="X1509" s="108"/>
      <c r="Y1509" s="108"/>
      <c r="Z1509" s="341"/>
      <c r="AA1509" s="343" t="s">
        <v>329</v>
      </c>
      <c r="AB1509" s="331"/>
      <c r="AC1509" s="339"/>
    </row>
    <row r="1510" spans="16:29" ht="15.75" customHeight="1" x14ac:dyDescent="0.3">
      <c r="R1510" s="109"/>
      <c r="S1510" s="104">
        <v>40330</v>
      </c>
      <c r="T1510" s="105">
        <v>0.75</v>
      </c>
      <c r="U1510" s="37">
        <v>3.25</v>
      </c>
      <c r="V1510" s="281">
        <v>0.12</v>
      </c>
      <c r="W1510" s="109"/>
      <c r="X1510" s="330"/>
      <c r="Y1510" s="330"/>
      <c r="Z1510" s="342"/>
      <c r="AA1510" s="335"/>
      <c r="AB1510" s="339"/>
      <c r="AC1510" s="339"/>
    </row>
    <row r="1511" spans="16:29" x14ac:dyDescent="0.3">
      <c r="R1511" s="109"/>
      <c r="S1511" s="104">
        <v>40360</v>
      </c>
      <c r="T1511" s="105">
        <v>0.75</v>
      </c>
      <c r="U1511" s="37">
        <v>3.25</v>
      </c>
      <c r="V1511" s="281">
        <v>0.16</v>
      </c>
      <c r="X1511" s="330"/>
      <c r="Y1511" s="330"/>
      <c r="Z1511" s="342"/>
      <c r="AA1511" s="335"/>
      <c r="AB1511" s="339"/>
      <c r="AC1511" s="339"/>
    </row>
    <row r="1512" spans="16:29" x14ac:dyDescent="0.3">
      <c r="R1512" s="109"/>
      <c r="S1512" s="104">
        <v>40391</v>
      </c>
      <c r="T1512" s="105">
        <v>0.75</v>
      </c>
      <c r="U1512" s="37">
        <v>3.25</v>
      </c>
      <c r="V1512" s="281">
        <v>0.16</v>
      </c>
      <c r="W1512" s="109"/>
      <c r="X1512" s="330"/>
      <c r="Y1512" s="330"/>
      <c r="Z1512" s="342"/>
      <c r="AA1512" s="335"/>
      <c r="AB1512" s="115"/>
      <c r="AC1512" s="115"/>
    </row>
    <row r="1513" spans="16:29" ht="15.6" customHeight="1" x14ac:dyDescent="0.3">
      <c r="R1513" s="109"/>
      <c r="S1513" s="104">
        <v>40422</v>
      </c>
      <c r="T1513" s="105">
        <v>0.75</v>
      </c>
      <c r="U1513" s="37">
        <v>3.25</v>
      </c>
      <c r="V1513" s="281">
        <v>0.15</v>
      </c>
      <c r="W1513" s="109"/>
      <c r="X1513" s="264" t="s">
        <v>336</v>
      </c>
      <c r="Y1513" s="108"/>
      <c r="Z1513" s="342"/>
      <c r="AA1513" s="335"/>
    </row>
    <row r="1514" spans="16:29" ht="15.75" customHeight="1" x14ac:dyDescent="0.3">
      <c r="R1514" s="109"/>
      <c r="S1514" s="104">
        <v>40452</v>
      </c>
      <c r="T1514" s="105">
        <v>0.75</v>
      </c>
      <c r="U1514" s="37">
        <v>3.25</v>
      </c>
      <c r="V1514" s="281">
        <v>0.13</v>
      </c>
      <c r="X1514" s="264" t="s">
        <v>334</v>
      </c>
    </row>
    <row r="1515" spans="16:29" x14ac:dyDescent="0.3">
      <c r="S1515" s="104">
        <v>40483</v>
      </c>
      <c r="T1515" s="105">
        <v>0.75</v>
      </c>
      <c r="U1515" s="37">
        <v>3.25</v>
      </c>
      <c r="V1515" s="281">
        <v>0.14000000000000001</v>
      </c>
      <c r="W1515" s="109"/>
      <c r="X1515" s="108"/>
    </row>
    <row r="1516" spans="16:29" x14ac:dyDescent="0.3">
      <c r="S1516" s="104">
        <v>40513</v>
      </c>
      <c r="T1516" s="106">
        <v>0.75</v>
      </c>
      <c r="U1516" s="125">
        <v>3.25</v>
      </c>
      <c r="V1516" s="282">
        <v>0.14000000000000001</v>
      </c>
      <c r="W1516" s="109"/>
      <c r="X1516" s="108"/>
    </row>
    <row r="1517" spans="16:29" x14ac:dyDescent="0.3">
      <c r="S1517" s="104">
        <v>40544</v>
      </c>
      <c r="T1517" s="193"/>
      <c r="U1517" s="275">
        <v>3.25</v>
      </c>
      <c r="V1517" s="275">
        <v>0.15</v>
      </c>
    </row>
    <row r="1518" spans="16:29" x14ac:dyDescent="0.3">
      <c r="S1518" s="104">
        <v>40575</v>
      </c>
      <c r="T1518" s="193"/>
      <c r="U1518" s="276">
        <v>3.25</v>
      </c>
      <c r="V1518" s="276">
        <v>0.13</v>
      </c>
      <c r="W1518" s="109"/>
    </row>
    <row r="1519" spans="16:29" x14ac:dyDescent="0.3">
      <c r="S1519" s="104">
        <v>40603</v>
      </c>
      <c r="T1519" s="193"/>
      <c r="U1519" s="276">
        <v>3.25</v>
      </c>
      <c r="V1519" s="276">
        <v>0.1</v>
      </c>
      <c r="W1519" s="109"/>
    </row>
    <row r="1520" spans="16:29" x14ac:dyDescent="0.3">
      <c r="S1520" s="104">
        <v>40634</v>
      </c>
      <c r="T1520" s="193"/>
      <c r="U1520" s="276">
        <v>3.25</v>
      </c>
      <c r="V1520" s="276">
        <v>0.06</v>
      </c>
    </row>
    <row r="1521" spans="19:22" x14ac:dyDescent="0.3">
      <c r="S1521" s="104">
        <v>40664</v>
      </c>
      <c r="T1521" s="193"/>
      <c r="U1521" s="276">
        <v>3.25</v>
      </c>
      <c r="V1521" s="276">
        <v>0.04</v>
      </c>
    </row>
    <row r="1522" spans="19:22" x14ac:dyDescent="0.3">
      <c r="S1522" s="104">
        <v>40695</v>
      </c>
      <c r="T1522" s="193"/>
      <c r="U1522" s="277">
        <v>3.25</v>
      </c>
      <c r="V1522" s="277">
        <v>0.04</v>
      </c>
    </row>
    <row r="1523" spans="19:22" x14ac:dyDescent="0.3">
      <c r="S1523" s="104">
        <v>40725</v>
      </c>
      <c r="T1523" s="193"/>
      <c r="U1523" s="275">
        <v>3.25</v>
      </c>
      <c r="V1523" s="275">
        <v>0.04</v>
      </c>
    </row>
    <row r="1524" spans="19:22" x14ac:dyDescent="0.3">
      <c r="S1524" s="104">
        <v>40756</v>
      </c>
      <c r="T1524" s="193"/>
      <c r="U1524" s="275">
        <v>3.25</v>
      </c>
      <c r="V1524" s="275">
        <v>0.02</v>
      </c>
    </row>
    <row r="1525" spans="19:22" x14ac:dyDescent="0.3">
      <c r="S1525" s="104">
        <v>40787</v>
      </c>
      <c r="U1525" s="27">
        <v>3.25</v>
      </c>
      <c r="V1525" s="277">
        <v>0.01</v>
      </c>
    </row>
    <row r="1526" spans="19:22" x14ac:dyDescent="0.3">
      <c r="S1526" s="104">
        <v>40817</v>
      </c>
      <c r="U1526" s="27">
        <v>3.25</v>
      </c>
      <c r="V1526" s="277">
        <v>0.02</v>
      </c>
    </row>
    <row r="1527" spans="19:22" x14ac:dyDescent="0.3">
      <c r="S1527" s="104">
        <v>40848</v>
      </c>
      <c r="U1527" s="27">
        <v>3.25</v>
      </c>
      <c r="V1527" s="277">
        <v>0.01</v>
      </c>
    </row>
    <row r="1528" spans="19:22" x14ac:dyDescent="0.3">
      <c r="S1528" s="104">
        <v>40878</v>
      </c>
      <c r="U1528" s="27">
        <v>3.25</v>
      </c>
      <c r="V1528" s="277">
        <v>0.01</v>
      </c>
    </row>
    <row r="1529" spans="19:22" x14ac:dyDescent="0.3">
      <c r="S1529" s="104">
        <v>40909</v>
      </c>
      <c r="U1529" s="27">
        <v>3.25</v>
      </c>
      <c r="V1529" s="277">
        <v>0.03</v>
      </c>
    </row>
    <row r="1530" spans="19:22" x14ac:dyDescent="0.3">
      <c r="S1530" s="104">
        <v>40940</v>
      </c>
      <c r="U1530" s="27">
        <v>3.25</v>
      </c>
      <c r="V1530" s="277">
        <v>0.09</v>
      </c>
    </row>
    <row r="1531" spans="19:22" x14ac:dyDescent="0.3">
      <c r="S1531" s="104">
        <v>40969</v>
      </c>
      <c r="U1531" s="27">
        <v>3.25</v>
      </c>
      <c r="V1531" s="277">
        <v>0.08</v>
      </c>
    </row>
    <row r="1532" spans="19:22" x14ac:dyDescent="0.3">
      <c r="S1532" s="104">
        <v>41000</v>
      </c>
      <c r="U1532" s="27">
        <v>3.25</v>
      </c>
      <c r="V1532" s="277">
        <v>0.08</v>
      </c>
    </row>
    <row r="1533" spans="19:22" x14ac:dyDescent="0.3">
      <c r="S1533" s="104">
        <v>41030</v>
      </c>
      <c r="U1533" s="27">
        <v>3.25</v>
      </c>
      <c r="V1533" s="277">
        <v>0.09</v>
      </c>
    </row>
    <row r="1534" spans="19:22" x14ac:dyDescent="0.3">
      <c r="S1534" s="104">
        <v>41061</v>
      </c>
      <c r="U1534" s="27">
        <v>3.25</v>
      </c>
      <c r="V1534" s="277">
        <v>0.09</v>
      </c>
    </row>
    <row r="1535" spans="19:22" x14ac:dyDescent="0.3">
      <c r="S1535" s="104">
        <v>41091</v>
      </c>
      <c r="U1535" s="27">
        <v>3.25</v>
      </c>
      <c r="V1535" s="277">
        <v>0.1</v>
      </c>
    </row>
    <row r="1536" spans="19:22" x14ac:dyDescent="0.3">
      <c r="S1536" s="104">
        <v>41122</v>
      </c>
      <c r="U1536" s="27">
        <v>3.25</v>
      </c>
      <c r="V1536" s="277">
        <v>0.1</v>
      </c>
    </row>
    <row r="1537" spans="19:22" x14ac:dyDescent="0.3">
      <c r="S1537" s="104">
        <v>41153</v>
      </c>
      <c r="U1537" s="27">
        <v>3.25</v>
      </c>
      <c r="V1537" s="277">
        <v>0.11</v>
      </c>
    </row>
    <row r="1538" spans="19:22" x14ac:dyDescent="0.3">
      <c r="S1538" s="104">
        <v>41183</v>
      </c>
      <c r="U1538" s="27">
        <v>3.25</v>
      </c>
      <c r="V1538" s="277">
        <v>0.1</v>
      </c>
    </row>
    <row r="1539" spans="19:22" x14ac:dyDescent="0.3">
      <c r="S1539" s="104">
        <v>41214</v>
      </c>
      <c r="U1539" s="27">
        <v>3.25</v>
      </c>
      <c r="V1539" s="277">
        <v>0.09</v>
      </c>
    </row>
    <row r="1540" spans="19:22" x14ac:dyDescent="0.3">
      <c r="S1540" s="104">
        <v>41244</v>
      </c>
      <c r="U1540" s="27">
        <v>3.25</v>
      </c>
      <c r="V1540" s="277">
        <v>7.0000000000000007E-2</v>
      </c>
    </row>
    <row r="1541" spans="19:22" x14ac:dyDescent="0.3">
      <c r="S1541" s="104">
        <v>41275</v>
      </c>
      <c r="U1541" s="27">
        <v>3.25</v>
      </c>
      <c r="V1541" s="277">
        <v>7.0000000000000007E-2</v>
      </c>
    </row>
    <row r="1542" spans="19:22" x14ac:dyDescent="0.3">
      <c r="S1542" s="104">
        <v>41306</v>
      </c>
      <c r="U1542" s="27">
        <v>3.25</v>
      </c>
      <c r="V1542" s="277">
        <v>0.1</v>
      </c>
    </row>
    <row r="1543" spans="19:22" x14ac:dyDescent="0.3">
      <c r="S1543" s="104">
        <v>41334</v>
      </c>
      <c r="U1543" s="27">
        <v>3.25</v>
      </c>
      <c r="V1543" s="277">
        <v>0.09</v>
      </c>
    </row>
    <row r="1544" spans="19:22" x14ac:dyDescent="0.3">
      <c r="S1544" s="104">
        <v>41365</v>
      </c>
      <c r="U1544" s="27">
        <v>3.25</v>
      </c>
      <c r="V1544" s="277">
        <v>0.06</v>
      </c>
    </row>
    <row r="1545" spans="19:22" x14ac:dyDescent="0.3">
      <c r="S1545" s="104">
        <v>41395</v>
      </c>
      <c r="U1545" s="27">
        <v>3.25</v>
      </c>
      <c r="V1545" s="277">
        <v>0.04</v>
      </c>
    </row>
    <row r="1546" spans="19:22" x14ac:dyDescent="0.3">
      <c r="S1546" s="104">
        <v>41426</v>
      </c>
      <c r="U1546" s="27">
        <v>3.25</v>
      </c>
      <c r="V1546" s="277">
        <v>0.05</v>
      </c>
    </row>
    <row r="1547" spans="19:22" x14ac:dyDescent="0.3">
      <c r="S1547" s="104">
        <v>41456</v>
      </c>
      <c r="U1547" s="27">
        <v>3.25</v>
      </c>
      <c r="V1547" s="277">
        <v>0.04</v>
      </c>
    </row>
    <row r="1548" spans="19:22" x14ac:dyDescent="0.3">
      <c r="S1548" s="104">
        <v>41487</v>
      </c>
      <c r="U1548" s="27">
        <v>3.25</v>
      </c>
      <c r="V1548" s="277">
        <v>0.04</v>
      </c>
    </row>
    <row r="1549" spans="19:22" x14ac:dyDescent="0.3">
      <c r="S1549" s="104">
        <v>41518</v>
      </c>
      <c r="U1549" s="27">
        <v>3.25</v>
      </c>
      <c r="V1549" s="277">
        <v>0.02</v>
      </c>
    </row>
    <row r="1550" spans="19:22" x14ac:dyDescent="0.3">
      <c r="S1550" s="104">
        <v>41548</v>
      </c>
      <c r="U1550" s="27">
        <v>3.25</v>
      </c>
      <c r="V1550" s="277">
        <v>0.05</v>
      </c>
    </row>
    <row r="1551" spans="19:22" x14ac:dyDescent="0.3">
      <c r="S1551" s="104">
        <v>41579</v>
      </c>
      <c r="U1551" s="27">
        <v>3.25</v>
      </c>
      <c r="V1551" s="277">
        <v>7.0000000000000007E-2</v>
      </c>
    </row>
    <row r="1552" spans="19:22" x14ac:dyDescent="0.3">
      <c r="S1552" s="104">
        <v>41609</v>
      </c>
      <c r="U1552" s="27">
        <v>3.25</v>
      </c>
      <c r="V1552" s="277">
        <v>7.0000000000000007E-2</v>
      </c>
    </row>
    <row r="1553" spans="19:22" x14ac:dyDescent="0.3">
      <c r="S1553" s="104">
        <v>41640</v>
      </c>
      <c r="U1553" s="27">
        <v>3.25</v>
      </c>
      <c r="V1553" s="277">
        <v>0.04</v>
      </c>
    </row>
    <row r="1554" spans="19:22" x14ac:dyDescent="0.3">
      <c r="S1554" s="104">
        <v>41671</v>
      </c>
      <c r="U1554" s="27">
        <v>3.25</v>
      </c>
      <c r="V1554" s="277">
        <v>0.05</v>
      </c>
    </row>
    <row r="1555" spans="19:22" x14ac:dyDescent="0.3">
      <c r="S1555" s="104">
        <v>41699</v>
      </c>
      <c r="U1555" s="27">
        <v>3.25</v>
      </c>
      <c r="V1555" s="277">
        <v>0.05</v>
      </c>
    </row>
    <row r="1556" spans="19:22" x14ac:dyDescent="0.3">
      <c r="S1556" s="104">
        <v>41730</v>
      </c>
      <c r="U1556" s="27">
        <v>3.25</v>
      </c>
      <c r="V1556" s="277">
        <v>0.03</v>
      </c>
    </row>
    <row r="1557" spans="19:22" x14ac:dyDescent="0.3">
      <c r="S1557" s="104">
        <v>41760</v>
      </c>
      <c r="U1557" s="27">
        <v>3.25</v>
      </c>
      <c r="V1557" s="277">
        <v>0.03</v>
      </c>
    </row>
    <row r="1558" spans="19:22" x14ac:dyDescent="0.3">
      <c r="S1558" s="104">
        <v>41791</v>
      </c>
      <c r="U1558" s="27">
        <v>3.25</v>
      </c>
      <c r="V1558" s="277">
        <v>0.04</v>
      </c>
    </row>
    <row r="1559" spans="19:22" x14ac:dyDescent="0.3">
      <c r="S1559" s="104">
        <v>41821</v>
      </c>
      <c r="U1559" s="27">
        <v>3.25</v>
      </c>
      <c r="V1559" s="277">
        <v>0.03</v>
      </c>
    </row>
    <row r="1560" spans="19:22" x14ac:dyDescent="0.3">
      <c r="S1560" s="104">
        <v>41852</v>
      </c>
      <c r="U1560" s="27">
        <v>3.25</v>
      </c>
      <c r="V1560" s="277">
        <v>0.03</v>
      </c>
    </row>
    <row r="1561" spans="19:22" x14ac:dyDescent="0.3">
      <c r="S1561" s="104">
        <v>41883</v>
      </c>
      <c r="U1561" s="27">
        <v>3.25</v>
      </c>
      <c r="V1561" s="277">
        <v>0.02</v>
      </c>
    </row>
    <row r="1562" spans="19:22" x14ac:dyDescent="0.3">
      <c r="S1562" s="104">
        <v>41913</v>
      </c>
      <c r="U1562" s="27">
        <v>3.25</v>
      </c>
      <c r="V1562" s="277">
        <v>0.02</v>
      </c>
    </row>
    <row r="1563" spans="19:22" x14ac:dyDescent="0.3">
      <c r="S1563" s="104">
        <v>41944</v>
      </c>
      <c r="U1563" s="27">
        <v>3.25</v>
      </c>
      <c r="V1563" s="277">
        <v>0.02</v>
      </c>
    </row>
    <row r="1564" spans="19:22" x14ac:dyDescent="0.3">
      <c r="S1564" s="104">
        <v>41974</v>
      </c>
      <c r="U1564" s="27">
        <v>3.25</v>
      </c>
      <c r="V1564" s="277">
        <v>0.03</v>
      </c>
    </row>
    <row r="1565" spans="19:22" x14ac:dyDescent="0.3">
      <c r="S1565" s="104">
        <v>42005</v>
      </c>
      <c r="U1565" s="27">
        <v>3.25</v>
      </c>
      <c r="V1565" s="277">
        <v>0.03</v>
      </c>
    </row>
    <row r="1566" spans="19:22" x14ac:dyDescent="0.3">
      <c r="S1566" s="104">
        <v>42036</v>
      </c>
      <c r="U1566" s="27">
        <v>3.25</v>
      </c>
      <c r="V1566" s="277">
        <v>0.02</v>
      </c>
    </row>
    <row r="1567" spans="19:22" x14ac:dyDescent="0.3">
      <c r="S1567" s="104">
        <v>42064</v>
      </c>
      <c r="U1567" s="27">
        <v>3.25</v>
      </c>
      <c r="V1567" s="277">
        <v>0.03</v>
      </c>
    </row>
    <row r="1568" spans="19:22" x14ac:dyDescent="0.3">
      <c r="S1568" s="104">
        <v>42095</v>
      </c>
      <c r="U1568" s="27">
        <v>3.25</v>
      </c>
      <c r="V1568" s="277">
        <v>0.02</v>
      </c>
    </row>
    <row r="1569" spans="19:22" x14ac:dyDescent="0.3">
      <c r="S1569" s="104">
        <v>42125</v>
      </c>
      <c r="U1569" s="27">
        <v>3.25</v>
      </c>
      <c r="V1569" s="277">
        <v>0.02</v>
      </c>
    </row>
    <row r="1570" spans="19:22" x14ac:dyDescent="0.3">
      <c r="S1570" s="104">
        <v>42156</v>
      </c>
      <c r="U1570" s="27">
        <v>3.25</v>
      </c>
      <c r="V1570" s="277">
        <v>0.02</v>
      </c>
    </row>
    <row r="1571" spans="19:22" x14ac:dyDescent="0.3">
      <c r="S1571" s="104">
        <v>42186</v>
      </c>
      <c r="U1571" s="27">
        <v>3.25</v>
      </c>
      <c r="V1571" s="277">
        <v>0.03</v>
      </c>
    </row>
    <row r="1572" spans="19:22" x14ac:dyDescent="0.3">
      <c r="S1572" s="104">
        <v>42217</v>
      </c>
      <c r="U1572" s="27">
        <v>3.25</v>
      </c>
      <c r="V1572" s="277">
        <v>7.0000000000000007E-2</v>
      </c>
    </row>
    <row r="1573" spans="19:22" x14ac:dyDescent="0.3">
      <c r="S1573" s="104">
        <v>42248</v>
      </c>
      <c r="U1573" s="27">
        <v>3.25</v>
      </c>
      <c r="V1573" s="277">
        <v>0.02</v>
      </c>
    </row>
    <row r="1574" spans="19:22" x14ac:dyDescent="0.3">
      <c r="S1574" s="104">
        <v>42278</v>
      </c>
      <c r="U1574" s="27">
        <v>3.25</v>
      </c>
      <c r="V1574" s="277">
        <v>0.02</v>
      </c>
    </row>
    <row r="1575" spans="19:22" x14ac:dyDescent="0.3">
      <c r="S1575" s="104">
        <v>42309</v>
      </c>
      <c r="U1575" s="27">
        <v>3.25</v>
      </c>
      <c r="V1575" s="277">
        <v>0.12</v>
      </c>
    </row>
    <row r="1576" spans="19:22" x14ac:dyDescent="0.3">
      <c r="S1576" s="104">
        <v>42339</v>
      </c>
      <c r="U1576" s="27">
        <v>3.37</v>
      </c>
      <c r="V1576" s="277">
        <v>0.23</v>
      </c>
    </row>
    <row r="1577" spans="19:22" x14ac:dyDescent="0.3">
      <c r="S1577" s="104">
        <v>42370</v>
      </c>
      <c r="U1577" s="27">
        <v>3.5</v>
      </c>
      <c r="V1577" s="277">
        <v>0.26</v>
      </c>
    </row>
    <row r="1578" spans="19:22" x14ac:dyDescent="0.3">
      <c r="S1578" s="104">
        <v>42401</v>
      </c>
      <c r="U1578" s="27">
        <v>3.5</v>
      </c>
      <c r="V1578" s="277">
        <v>0.31</v>
      </c>
    </row>
    <row r="1579" spans="19:22" x14ac:dyDescent="0.3">
      <c r="S1579" s="104">
        <v>42430</v>
      </c>
      <c r="U1579" s="27">
        <v>3.5</v>
      </c>
      <c r="V1579" s="277">
        <v>0.28999999999999998</v>
      </c>
    </row>
    <row r="1580" spans="19:22" x14ac:dyDescent="0.3">
      <c r="S1580" s="104">
        <v>42461</v>
      </c>
      <c r="U1580" s="27">
        <v>3.5</v>
      </c>
      <c r="V1580" s="277">
        <v>0.23</v>
      </c>
    </row>
    <row r="1581" spans="19:22" x14ac:dyDescent="0.3">
      <c r="S1581" s="104">
        <v>42491</v>
      </c>
      <c r="U1581" s="27">
        <v>3.5</v>
      </c>
      <c r="V1581" s="277">
        <v>0.27</v>
      </c>
    </row>
    <row r="1582" spans="19:22" x14ac:dyDescent="0.3">
      <c r="S1582" s="104">
        <v>42522</v>
      </c>
      <c r="U1582" s="27">
        <v>3.5</v>
      </c>
      <c r="V1582" s="277">
        <v>0.27</v>
      </c>
    </row>
    <row r="1583" spans="19:22" x14ac:dyDescent="0.3">
      <c r="S1583" s="104">
        <v>42552</v>
      </c>
      <c r="U1583" s="27">
        <v>3.5</v>
      </c>
      <c r="V1583" s="277">
        <v>0.3</v>
      </c>
    </row>
    <row r="1584" spans="19:22" x14ac:dyDescent="0.3">
      <c r="S1584" s="104">
        <v>42583</v>
      </c>
      <c r="U1584" s="27">
        <v>3.5</v>
      </c>
      <c r="V1584" s="277">
        <v>0.3</v>
      </c>
    </row>
    <row r="1585" spans="19:22" x14ac:dyDescent="0.3">
      <c r="S1585" s="104">
        <v>42614</v>
      </c>
      <c r="U1585" s="27">
        <v>3.5</v>
      </c>
      <c r="V1585" s="277">
        <v>0.28999999999999998</v>
      </c>
    </row>
    <row r="1586" spans="19:22" x14ac:dyDescent="0.3">
      <c r="S1586" s="104">
        <v>42644</v>
      </c>
      <c r="U1586" s="27">
        <v>3.5</v>
      </c>
      <c r="V1586" s="277">
        <v>0.33</v>
      </c>
    </row>
    <row r="1587" spans="19:22" x14ac:dyDescent="0.3">
      <c r="S1587" s="104">
        <v>42675</v>
      </c>
      <c r="U1587" s="27">
        <v>3.5</v>
      </c>
      <c r="V1587" s="277">
        <v>0.45</v>
      </c>
    </row>
    <row r="1588" spans="19:22" x14ac:dyDescent="0.3">
      <c r="S1588" s="104">
        <v>42705</v>
      </c>
      <c r="U1588" s="27">
        <v>3.64</v>
      </c>
      <c r="V1588" s="277">
        <v>0.51</v>
      </c>
    </row>
    <row r="1589" spans="19:22" x14ac:dyDescent="0.3">
      <c r="S1589" s="104">
        <v>42736</v>
      </c>
      <c r="U1589" s="27">
        <v>3.75</v>
      </c>
      <c r="V1589" s="277">
        <v>0.51</v>
      </c>
    </row>
    <row r="1590" spans="19:22" x14ac:dyDescent="0.3">
      <c r="S1590" s="104">
        <v>42767</v>
      </c>
      <c r="U1590" s="27">
        <v>3.75</v>
      </c>
      <c r="V1590" s="277">
        <v>0.52</v>
      </c>
    </row>
    <row r="1591" spans="19:22" x14ac:dyDescent="0.3">
      <c r="S1591" s="104">
        <v>42795</v>
      </c>
      <c r="U1591" s="27">
        <v>3.88</v>
      </c>
      <c r="V1591" s="277">
        <v>0.74</v>
      </c>
    </row>
    <row r="1592" spans="19:22" x14ac:dyDescent="0.3">
      <c r="S1592" s="104">
        <v>42826</v>
      </c>
      <c r="U1592" s="27">
        <v>4</v>
      </c>
      <c r="V1592" s="277">
        <v>0.8</v>
      </c>
    </row>
    <row r="1593" spans="19:22" x14ac:dyDescent="0.3">
      <c r="S1593" s="104">
        <v>42856</v>
      </c>
      <c r="U1593" s="27">
        <v>4</v>
      </c>
      <c r="V1593" s="277">
        <v>0.89</v>
      </c>
    </row>
    <row r="1594" spans="19:22" x14ac:dyDescent="0.3">
      <c r="S1594" s="104">
        <v>42887</v>
      </c>
      <c r="U1594" s="27">
        <v>4.13</v>
      </c>
      <c r="V1594" s="277">
        <v>0.98</v>
      </c>
    </row>
    <row r="1595" spans="19:22" x14ac:dyDescent="0.3">
      <c r="S1595" s="104">
        <v>42917</v>
      </c>
      <c r="U1595" s="27">
        <v>4.25</v>
      </c>
      <c r="V1595" s="277">
        <v>1.07</v>
      </c>
    </row>
    <row r="1596" spans="19:22" x14ac:dyDescent="0.3">
      <c r="S1596" s="104">
        <v>42948</v>
      </c>
      <c r="U1596" s="27">
        <v>4.25</v>
      </c>
      <c r="V1596" s="277">
        <v>1.01</v>
      </c>
    </row>
    <row r="1597" spans="19:22" x14ac:dyDescent="0.3">
      <c r="S1597" s="104">
        <v>42979</v>
      </c>
      <c r="U1597" s="27">
        <v>4.25</v>
      </c>
      <c r="V1597" s="277">
        <v>1.03</v>
      </c>
    </row>
    <row r="1598" spans="19:22" x14ac:dyDescent="0.3">
      <c r="S1598" s="104">
        <v>43009</v>
      </c>
      <c r="U1598" s="27">
        <v>4.25</v>
      </c>
      <c r="V1598" s="277">
        <v>1.07</v>
      </c>
    </row>
    <row r="1599" spans="19:22" x14ac:dyDescent="0.3">
      <c r="S1599" s="104">
        <v>43040</v>
      </c>
      <c r="U1599" s="27">
        <v>4.25</v>
      </c>
      <c r="V1599" s="277">
        <v>1.23</v>
      </c>
    </row>
    <row r="1600" spans="19:22" x14ac:dyDescent="0.3">
      <c r="S1600" s="104">
        <v>43070</v>
      </c>
      <c r="U1600" s="27">
        <v>4.4000000000000004</v>
      </c>
      <c r="V1600" s="277">
        <v>1.32</v>
      </c>
    </row>
    <row r="1601" spans="19:22" x14ac:dyDescent="0.3">
      <c r="S1601" s="104">
        <v>43101</v>
      </c>
      <c r="U1601" s="27">
        <v>4.5</v>
      </c>
      <c r="V1601" s="277">
        <v>1.41</v>
      </c>
    </row>
    <row r="1602" spans="19:22" x14ac:dyDescent="0.3">
      <c r="S1602" s="104">
        <v>43132</v>
      </c>
      <c r="U1602" s="27">
        <v>4.5</v>
      </c>
      <c r="V1602" s="277">
        <v>1.57</v>
      </c>
    </row>
    <row r="1603" spans="19:22" x14ac:dyDescent="0.3">
      <c r="S1603" s="104">
        <v>43160</v>
      </c>
      <c r="U1603" s="27">
        <v>4.58</v>
      </c>
      <c r="V1603" s="277">
        <v>1.7</v>
      </c>
    </row>
    <row r="1604" spans="19:22" x14ac:dyDescent="0.3">
      <c r="S1604" s="104">
        <v>43191</v>
      </c>
      <c r="U1604" s="27">
        <v>4.75</v>
      </c>
      <c r="V1604" s="277">
        <v>1.76</v>
      </c>
    </row>
    <row r="1605" spans="19:22" x14ac:dyDescent="0.3">
      <c r="S1605" s="104">
        <v>43221</v>
      </c>
      <c r="U1605" s="27">
        <v>4.75</v>
      </c>
      <c r="V1605" s="277">
        <v>1.86</v>
      </c>
    </row>
    <row r="1606" spans="19:22" x14ac:dyDescent="0.3">
      <c r="S1606" s="104">
        <v>43252</v>
      </c>
      <c r="U1606" s="27">
        <v>4.8899999999999997</v>
      </c>
      <c r="V1606" s="277">
        <v>1.9</v>
      </c>
    </row>
    <row r="1607" spans="19:22" x14ac:dyDescent="0.3">
      <c r="S1607" s="104">
        <v>43282</v>
      </c>
      <c r="U1607" s="27">
        <v>5</v>
      </c>
      <c r="V1607" s="277">
        <v>1.96</v>
      </c>
    </row>
    <row r="1608" spans="19:22" x14ac:dyDescent="0.3">
      <c r="S1608" s="104">
        <v>43313</v>
      </c>
      <c r="U1608" s="27">
        <v>5</v>
      </c>
      <c r="V1608" s="277">
        <v>2.0299999999999998</v>
      </c>
    </row>
    <row r="1609" spans="19:22" x14ac:dyDescent="0.3">
      <c r="S1609" s="104">
        <v>43344</v>
      </c>
      <c r="U1609" s="27">
        <v>5.03</v>
      </c>
      <c r="V1609" s="277">
        <v>2.13</v>
      </c>
    </row>
    <row r="1610" spans="19:22" x14ac:dyDescent="0.3">
      <c r="S1610" s="104">
        <v>43374</v>
      </c>
      <c r="U1610" s="27">
        <v>5.25</v>
      </c>
      <c r="V1610" s="277">
        <v>2.25</v>
      </c>
    </row>
    <row r="1611" spans="19:22" x14ac:dyDescent="0.3">
      <c r="S1611" s="104">
        <v>43405</v>
      </c>
      <c r="U1611" s="27">
        <v>5.25</v>
      </c>
      <c r="V1611" s="277">
        <v>2.33</v>
      </c>
    </row>
    <row r="1612" spans="19:22" x14ac:dyDescent="0.3">
      <c r="S1612" s="104">
        <v>43435</v>
      </c>
      <c r="U1612" s="27">
        <v>5.35</v>
      </c>
      <c r="V1612" s="277">
        <v>2.37</v>
      </c>
    </row>
    <row r="1613" spans="19:22" x14ac:dyDescent="0.3">
      <c r="S1613" s="104">
        <v>43466</v>
      </c>
      <c r="U1613" s="27">
        <v>5.5</v>
      </c>
      <c r="V1613" s="277">
        <v>2.37</v>
      </c>
    </row>
    <row r="1614" spans="19:22" x14ac:dyDescent="0.3">
      <c r="S1614" s="104">
        <v>43497</v>
      </c>
      <c r="U1614" s="27">
        <v>5.5</v>
      </c>
      <c r="V1614" s="277">
        <v>2.39</v>
      </c>
    </row>
    <row r="1615" spans="19:22" x14ac:dyDescent="0.3">
      <c r="S1615" s="104">
        <v>43525</v>
      </c>
      <c r="U1615" s="27">
        <v>5.5</v>
      </c>
      <c r="V1615" s="277">
        <v>2.4</v>
      </c>
    </row>
    <row r="1616" spans="19:22" x14ac:dyDescent="0.3">
      <c r="S1616" s="104">
        <v>43556</v>
      </c>
      <c r="U1616" s="27">
        <v>5.5</v>
      </c>
      <c r="V1616" s="277">
        <v>2.38</v>
      </c>
    </row>
    <row r="1617" spans="19:22" x14ac:dyDescent="0.3">
      <c r="S1617" s="104">
        <v>43586</v>
      </c>
      <c r="U1617" s="27">
        <v>5.5</v>
      </c>
      <c r="V1617" s="277">
        <v>2.35</v>
      </c>
    </row>
    <row r="1618" spans="19:22" x14ac:dyDescent="0.3">
      <c r="S1618" s="104">
        <v>43617</v>
      </c>
      <c r="U1618" s="27">
        <v>5.5</v>
      </c>
      <c r="V1618" s="277">
        <v>2.17</v>
      </c>
    </row>
    <row r="1619" spans="19:22" x14ac:dyDescent="0.3">
      <c r="S1619" s="104">
        <v>43647</v>
      </c>
      <c r="U1619" s="27">
        <v>5.5</v>
      </c>
      <c r="V1619" s="277">
        <v>2.1</v>
      </c>
    </row>
    <row r="1620" spans="19:22" x14ac:dyDescent="0.3">
      <c r="S1620" s="104">
        <v>43678</v>
      </c>
      <c r="U1620" s="27">
        <v>5.25</v>
      </c>
      <c r="V1620" s="277">
        <v>1.95</v>
      </c>
    </row>
    <row r="1621" spans="19:22" x14ac:dyDescent="0.3">
      <c r="S1621" s="104">
        <v>43709</v>
      </c>
      <c r="U1621" s="27">
        <v>5.15</v>
      </c>
      <c r="V1621" s="277">
        <v>1.89</v>
      </c>
    </row>
    <row r="1622" spans="19:22" x14ac:dyDescent="0.3">
      <c r="S1622" s="104">
        <v>43739</v>
      </c>
      <c r="U1622" s="27">
        <v>4.99</v>
      </c>
      <c r="V1622" s="277">
        <v>1.65</v>
      </c>
    </row>
    <row r="1623" spans="19:22" x14ac:dyDescent="0.3">
      <c r="S1623" s="104">
        <v>43770</v>
      </c>
      <c r="U1623" s="27">
        <v>4.75</v>
      </c>
      <c r="V1623" s="277">
        <v>1.54</v>
      </c>
    </row>
    <row r="1624" spans="19:22" x14ac:dyDescent="0.3">
      <c r="S1624" s="104">
        <v>43800</v>
      </c>
      <c r="U1624" s="27">
        <v>4.75</v>
      </c>
      <c r="V1624" s="277">
        <v>1.54</v>
      </c>
    </row>
    <row r="1625" spans="19:22" x14ac:dyDescent="0.3">
      <c r="S1625" s="104">
        <v>43831</v>
      </c>
      <c r="U1625" s="27">
        <v>4.75</v>
      </c>
      <c r="V1625" s="277">
        <v>1.52</v>
      </c>
    </row>
    <row r="1626" spans="19:22" x14ac:dyDescent="0.3">
      <c r="S1626" s="104">
        <v>43862</v>
      </c>
      <c r="U1626" s="27">
        <v>4.75</v>
      </c>
      <c r="V1626" s="277">
        <v>1.52</v>
      </c>
    </row>
    <row r="1627" spans="19:22" x14ac:dyDescent="0.3">
      <c r="S1627" s="104">
        <v>43891</v>
      </c>
      <c r="U1627" s="27">
        <v>3.78</v>
      </c>
      <c r="V1627" s="277">
        <v>0.28999999999999998</v>
      </c>
    </row>
    <row r="1628" spans="19:22" x14ac:dyDescent="0.3">
      <c r="S1628" s="104">
        <v>43922</v>
      </c>
      <c r="U1628" s="27">
        <v>3.25</v>
      </c>
      <c r="V1628" s="277">
        <v>0.14000000000000001</v>
      </c>
    </row>
    <row r="1629" spans="19:22" x14ac:dyDescent="0.3">
      <c r="S1629" s="104">
        <v>43952</v>
      </c>
      <c r="U1629" s="27">
        <v>3.25</v>
      </c>
      <c r="V1629" s="277">
        <v>0.13</v>
      </c>
    </row>
    <row r="1630" spans="19:22" x14ac:dyDescent="0.3">
      <c r="S1630" s="104">
        <v>43983</v>
      </c>
      <c r="U1630" s="27">
        <v>3.25</v>
      </c>
      <c r="V1630" s="277">
        <v>0.16</v>
      </c>
    </row>
    <row r="1631" spans="19:22" x14ac:dyDescent="0.3">
      <c r="S1631" s="104">
        <v>44013</v>
      </c>
      <c r="U1631" s="27">
        <v>3.25</v>
      </c>
      <c r="V1631" s="277">
        <v>0.13</v>
      </c>
    </row>
    <row r="1632" spans="19:22" x14ac:dyDescent="0.3">
      <c r="S1632" s="104">
        <v>44044</v>
      </c>
      <c r="U1632" s="27">
        <v>3.25</v>
      </c>
      <c r="V1632" s="277">
        <v>0.1</v>
      </c>
    </row>
    <row r="1633" spans="19:22" x14ac:dyDescent="0.3">
      <c r="S1633" s="104">
        <v>44075</v>
      </c>
      <c r="U1633" s="27">
        <v>3.25</v>
      </c>
      <c r="V1633" s="277">
        <v>0.11</v>
      </c>
    </row>
    <row r="1634" spans="19:22" x14ac:dyDescent="0.3">
      <c r="S1634" s="104">
        <v>44105</v>
      </c>
      <c r="U1634" s="27">
        <v>3.25</v>
      </c>
      <c r="V1634" s="277">
        <v>0.1</v>
      </c>
    </row>
    <row r="1635" spans="19:22" x14ac:dyDescent="0.3">
      <c r="S1635" s="104">
        <v>44136</v>
      </c>
      <c r="U1635" s="27">
        <v>3.25</v>
      </c>
      <c r="V1635" s="277">
        <v>0.09</v>
      </c>
    </row>
    <row r="1636" spans="19:22" x14ac:dyDescent="0.3">
      <c r="S1636" s="104">
        <v>44166</v>
      </c>
      <c r="U1636" s="27">
        <v>3.25</v>
      </c>
      <c r="V1636" s="277">
        <v>0.09</v>
      </c>
    </row>
    <row r="1637" spans="19:22" x14ac:dyDescent="0.3">
      <c r="S1637" s="104">
        <v>44197</v>
      </c>
      <c r="U1637" s="27">
        <v>3.25</v>
      </c>
      <c r="V1637" s="277">
        <v>0.08</v>
      </c>
    </row>
    <row r="1638" spans="19:22" x14ac:dyDescent="0.3">
      <c r="S1638" s="104">
        <v>44228</v>
      </c>
      <c r="U1638" s="27">
        <v>3.25</v>
      </c>
      <c r="V1638" s="277">
        <v>0.04</v>
      </c>
    </row>
    <row r="1639" spans="19:22" x14ac:dyDescent="0.3">
      <c r="S1639" s="104">
        <v>44256</v>
      </c>
      <c r="U1639" s="27">
        <v>3.25</v>
      </c>
      <c r="V1639" s="277">
        <v>0.03</v>
      </c>
    </row>
    <row r="1640" spans="19:22" x14ac:dyDescent="0.3">
      <c r="S1640" s="104">
        <v>44287</v>
      </c>
      <c r="U1640" s="27">
        <v>3.25</v>
      </c>
      <c r="V1640" s="277">
        <v>0.02</v>
      </c>
    </row>
    <row r="1641" spans="19:22" x14ac:dyDescent="0.3">
      <c r="S1641" s="104">
        <v>44317</v>
      </c>
      <c r="U1641" s="27">
        <v>3.25</v>
      </c>
      <c r="V1641" s="277">
        <v>0.02</v>
      </c>
    </row>
    <row r="1642" spans="19:22" x14ac:dyDescent="0.3">
      <c r="S1642" s="104">
        <v>44348</v>
      </c>
      <c r="U1642" s="27">
        <v>3.25</v>
      </c>
      <c r="V1642" s="277">
        <v>0.04</v>
      </c>
    </row>
    <row r="1643" spans="19:22" x14ac:dyDescent="0.3">
      <c r="S1643" s="104">
        <v>44378</v>
      </c>
      <c r="U1643" s="27">
        <v>3.25</v>
      </c>
      <c r="V1643" s="277">
        <v>0.05</v>
      </c>
    </row>
    <row r="1644" spans="19:22" x14ac:dyDescent="0.3">
      <c r="S1644" s="104">
        <v>44409</v>
      </c>
      <c r="U1644" s="27">
        <v>3.25</v>
      </c>
      <c r="V1644" s="277">
        <v>0.05</v>
      </c>
    </row>
    <row r="1645" spans="19:22" x14ac:dyDescent="0.3">
      <c r="S1645" s="104">
        <v>44440</v>
      </c>
      <c r="U1645" s="27">
        <v>3.25</v>
      </c>
      <c r="V1645" s="277">
        <v>0.04</v>
      </c>
    </row>
    <row r="1646" spans="19:22" x14ac:dyDescent="0.3">
      <c r="S1646" s="104">
        <v>44470</v>
      </c>
      <c r="U1646" s="27">
        <v>3.25</v>
      </c>
      <c r="V1646" s="277">
        <v>0.05</v>
      </c>
    </row>
    <row r="1647" spans="19:22" x14ac:dyDescent="0.3">
      <c r="S1647" s="104">
        <v>44501</v>
      </c>
      <c r="U1647" s="27">
        <v>3.25</v>
      </c>
      <c r="V1647" s="277">
        <v>0.05</v>
      </c>
    </row>
    <row r="1648" spans="19:22" x14ac:dyDescent="0.3">
      <c r="S1648" s="104">
        <v>44531</v>
      </c>
      <c r="U1648" s="27">
        <v>3.25</v>
      </c>
      <c r="V1648" s="277">
        <v>0.06</v>
      </c>
    </row>
    <row r="1649" spans="19:22" x14ac:dyDescent="0.3">
      <c r="S1649" s="104">
        <v>44562</v>
      </c>
      <c r="U1649" s="27">
        <v>3.25</v>
      </c>
      <c r="V1649" s="277">
        <v>0.15</v>
      </c>
    </row>
    <row r="1650" spans="19:22" x14ac:dyDescent="0.3">
      <c r="S1650" s="104">
        <v>44593</v>
      </c>
      <c r="U1650" s="27">
        <v>3.25</v>
      </c>
      <c r="V1650" s="277">
        <v>0.33</v>
      </c>
    </row>
    <row r="1651" spans="19:22" x14ac:dyDescent="0.3">
      <c r="S1651" s="104">
        <v>44621</v>
      </c>
      <c r="U1651" s="27">
        <v>3.37</v>
      </c>
      <c r="V1651" s="277">
        <v>0.44</v>
      </c>
    </row>
    <row r="1652" spans="19:22" x14ac:dyDescent="0.3">
      <c r="S1652" s="104">
        <v>44652</v>
      </c>
      <c r="U1652" s="27">
        <v>3.5</v>
      </c>
      <c r="V1652" s="277">
        <v>0.76</v>
      </c>
    </row>
    <row r="1653" spans="19:22" x14ac:dyDescent="0.3">
      <c r="S1653" s="104">
        <v>44682</v>
      </c>
      <c r="U1653" s="27">
        <v>3.94</v>
      </c>
      <c r="V1653" s="277">
        <v>0.98</v>
      </c>
    </row>
    <row r="1654" spans="19:22" x14ac:dyDescent="0.3">
      <c r="S1654" s="104">
        <v>44713</v>
      </c>
      <c r="U1654" s="27">
        <v>4.38</v>
      </c>
      <c r="V1654" s="277">
        <v>1.49</v>
      </c>
    </row>
    <row r="1655" spans="19:22" x14ac:dyDescent="0.3">
      <c r="S1655" s="104">
        <v>44743</v>
      </c>
      <c r="U1655" s="27">
        <v>4.8499999999999996</v>
      </c>
      <c r="V1655" s="277">
        <v>2.23</v>
      </c>
    </row>
    <row r="1656" spans="19:22" x14ac:dyDescent="0.3">
      <c r="S1656" s="104">
        <v>44774</v>
      </c>
      <c r="U1656" s="27">
        <v>5.5</v>
      </c>
      <c r="V1656" s="277">
        <v>2.63</v>
      </c>
    </row>
    <row r="1657" spans="19:22" x14ac:dyDescent="0.3">
      <c r="S1657" s="104">
        <v>44805</v>
      </c>
      <c r="U1657" s="27">
        <v>5.73</v>
      </c>
      <c r="V1657" s="277">
        <v>3.13</v>
      </c>
    </row>
    <row r="1658" spans="19:22" x14ac:dyDescent="0.3">
      <c r="S1658" s="104">
        <v>44835</v>
      </c>
      <c r="U1658" s="27">
        <v>6.25</v>
      </c>
      <c r="V1658" s="277">
        <v>3.72</v>
      </c>
    </row>
    <row r="1659" spans="19:22" x14ac:dyDescent="0.3">
      <c r="S1659" s="104">
        <v>44866</v>
      </c>
      <c r="U1659" s="27">
        <v>6.95</v>
      </c>
      <c r="V1659" s="277">
        <v>4.1500000000000004</v>
      </c>
    </row>
    <row r="1660" spans="19:22" x14ac:dyDescent="0.3">
      <c r="S1660" s="104">
        <v>44896</v>
      </c>
      <c r="U1660" s="27">
        <v>7.27</v>
      </c>
      <c r="V1660" s="277">
        <v>4.25</v>
      </c>
    </row>
    <row r="1661" spans="19:22" x14ac:dyDescent="0.3">
      <c r="S1661" s="104">
        <v>44927</v>
      </c>
      <c r="U1661" s="27">
        <v>7.5</v>
      </c>
      <c r="V1661" s="277">
        <v>4.54</v>
      </c>
    </row>
    <row r="1662" spans="19:22" x14ac:dyDescent="0.3">
      <c r="S1662" s="104">
        <v>44958</v>
      </c>
      <c r="U1662" s="27">
        <v>7.74</v>
      </c>
      <c r="V1662" s="277">
        <v>4.6500000000000004</v>
      </c>
    </row>
    <row r="1663" spans="19:22" x14ac:dyDescent="0.3">
      <c r="S1663" s="104">
        <v>44986</v>
      </c>
      <c r="U1663" s="27">
        <v>7.82</v>
      </c>
      <c r="V1663" s="277">
        <v>4.6900000000000004</v>
      </c>
    </row>
    <row r="1664" spans="19:22" x14ac:dyDescent="0.3">
      <c r="S1664" s="104">
        <v>45017</v>
      </c>
      <c r="U1664" s="27">
        <v>8</v>
      </c>
      <c r="V1664" s="277">
        <v>4.92</v>
      </c>
    </row>
    <row r="1665" spans="19:22" x14ac:dyDescent="0.3">
      <c r="S1665" s="104">
        <v>45047</v>
      </c>
      <c r="U1665" s="27">
        <v>8.23</v>
      </c>
      <c r="V1665" s="277">
        <v>5.14</v>
      </c>
    </row>
    <row r="1666" spans="19:22" x14ac:dyDescent="0.3">
      <c r="S1666" s="104">
        <v>45078</v>
      </c>
      <c r="U1666" s="27">
        <v>8.25</v>
      </c>
      <c r="V1666" s="277">
        <v>5.16</v>
      </c>
    </row>
    <row r="1667" spans="19:22" x14ac:dyDescent="0.3">
      <c r="S1667" s="104">
        <v>45108</v>
      </c>
      <c r="U1667" s="27">
        <v>8.2899999999999991</v>
      </c>
      <c r="V1667" s="277">
        <v>5.25</v>
      </c>
    </row>
    <row r="1668" spans="19:22" x14ac:dyDescent="0.3">
      <c r="S1668" s="104">
        <v>45139</v>
      </c>
      <c r="U1668" s="27">
        <v>8.5</v>
      </c>
      <c r="V1668" s="277">
        <v>5.3</v>
      </c>
    </row>
    <row r="1669" spans="19:22" x14ac:dyDescent="0.3">
      <c r="S1669" s="104">
        <v>45170</v>
      </c>
      <c r="U1669" s="27">
        <v>8.5</v>
      </c>
      <c r="V1669" s="277">
        <v>5.32</v>
      </c>
    </row>
    <row r="1670" spans="19:22" x14ac:dyDescent="0.3">
      <c r="S1670" s="104">
        <v>45200</v>
      </c>
      <c r="U1670" s="27">
        <v>8.5</v>
      </c>
      <c r="V1670" s="277">
        <v>5.34</v>
      </c>
    </row>
    <row r="1671" spans="19:22" x14ac:dyDescent="0.3">
      <c r="S1671" s="104">
        <v>45231</v>
      </c>
      <c r="U1671" s="27">
        <v>8.5</v>
      </c>
      <c r="V1671" s="277">
        <v>5.27</v>
      </c>
    </row>
    <row r="1672" spans="19:22" x14ac:dyDescent="0.3">
      <c r="S1672" s="104">
        <v>45261</v>
      </c>
      <c r="U1672" s="27">
        <v>8.5</v>
      </c>
      <c r="V1672" s="277">
        <v>5.24</v>
      </c>
    </row>
    <row r="1673" spans="19:22" x14ac:dyDescent="0.3">
      <c r="S1673" s="104">
        <v>45292</v>
      </c>
      <c r="U1673" s="27">
        <v>8.5</v>
      </c>
      <c r="V1673" s="277">
        <v>5.22</v>
      </c>
    </row>
    <row r="1674" spans="19:22" x14ac:dyDescent="0.3">
      <c r="S1674" s="104">
        <v>45323</v>
      </c>
      <c r="U1674" s="27">
        <v>8.5</v>
      </c>
      <c r="V1674" s="277">
        <v>5.24</v>
      </c>
    </row>
    <row r="1675" spans="19:22" x14ac:dyDescent="0.3">
      <c r="S1675" s="104">
        <v>45352</v>
      </c>
      <c r="U1675" s="27">
        <v>8.5</v>
      </c>
      <c r="V1675" s="277">
        <v>5.24</v>
      </c>
    </row>
    <row r="1676" spans="19:22" x14ac:dyDescent="0.3">
      <c r="S1676" s="104">
        <v>45383</v>
      </c>
      <c r="U1676" s="27">
        <v>8.5</v>
      </c>
      <c r="V1676" s="277">
        <v>5.24</v>
      </c>
    </row>
    <row r="1677" spans="19:22" x14ac:dyDescent="0.3">
      <c r="S1677" s="104">
        <v>45413</v>
      </c>
      <c r="U1677" s="27">
        <v>8.5</v>
      </c>
      <c r="V1677" s="277">
        <v>5.25</v>
      </c>
    </row>
    <row r="1678" spans="19:22" x14ac:dyDescent="0.3">
      <c r="S1678" s="104">
        <v>45444</v>
      </c>
      <c r="U1678" s="27">
        <v>8.5</v>
      </c>
      <c r="V1678" s="277">
        <v>5.24</v>
      </c>
    </row>
    <row r="1679" spans="19:22" x14ac:dyDescent="0.3">
      <c r="S1679" s="104">
        <v>45474</v>
      </c>
      <c r="U1679" s="27">
        <v>8.5</v>
      </c>
      <c r="V1679" s="277">
        <v>5.2</v>
      </c>
    </row>
    <row r="1680" spans="19:22" x14ac:dyDescent="0.3">
      <c r="S1680" s="104">
        <v>45505</v>
      </c>
      <c r="U1680" s="27">
        <v>8.5</v>
      </c>
      <c r="V1680" s="277">
        <v>5.05</v>
      </c>
    </row>
    <row r="1681" spans="19:22" x14ac:dyDescent="0.3">
      <c r="S1681" s="104">
        <v>45536</v>
      </c>
      <c r="U1681" s="27">
        <v>8.3000000000000007</v>
      </c>
      <c r="V1681" s="277">
        <v>4.72</v>
      </c>
    </row>
    <row r="1682" spans="19:22" x14ac:dyDescent="0.3">
      <c r="S1682" s="104">
        <v>45566</v>
      </c>
      <c r="U1682" s="27">
        <v>8</v>
      </c>
      <c r="V1682" s="277">
        <v>4.51</v>
      </c>
    </row>
    <row r="1683" spans="19:22" x14ac:dyDescent="0.3">
      <c r="S1683" s="104">
        <v>45597</v>
      </c>
      <c r="U1683" s="27">
        <v>7.81</v>
      </c>
      <c r="V1683" s="277">
        <v>4.42</v>
      </c>
    </row>
    <row r="1684" spans="19:22" x14ac:dyDescent="0.3">
      <c r="S1684" s="104">
        <v>45627</v>
      </c>
      <c r="U1684" s="27">
        <v>7.65</v>
      </c>
      <c r="V1684" s="277">
        <v>4.2699999999999996</v>
      </c>
    </row>
    <row r="1685" spans="19:22" x14ac:dyDescent="0.3">
      <c r="S1685" s="104">
        <v>45658</v>
      </c>
      <c r="U1685" s="27">
        <v>7.5</v>
      </c>
      <c r="V1685" s="277">
        <v>4.21</v>
      </c>
    </row>
    <row r="1686" spans="19:22" x14ac:dyDescent="0.3">
      <c r="S1686" s="104">
        <v>45689</v>
      </c>
      <c r="U1686" s="27">
        <v>7.5</v>
      </c>
      <c r="V1686" s="277">
        <v>4.22</v>
      </c>
    </row>
    <row r="1687" spans="19:22" x14ac:dyDescent="0.3">
      <c r="S1687" s="104">
        <v>45717</v>
      </c>
      <c r="U1687" s="27">
        <v>7.5</v>
      </c>
      <c r="V1687" s="277">
        <v>4.2</v>
      </c>
    </row>
    <row r="1688" spans="19:22" x14ac:dyDescent="0.3">
      <c r="S1688" s="104">
        <v>45748</v>
      </c>
      <c r="U1688" s="27">
        <v>7.5</v>
      </c>
      <c r="V1688" s="277">
        <v>4.21</v>
      </c>
    </row>
    <row r="1689" spans="19:22" x14ac:dyDescent="0.3">
      <c r="S1689" s="104">
        <v>45778</v>
      </c>
      <c r="U1689" s="27">
        <v>7.5</v>
      </c>
      <c r="V1689" s="277">
        <v>4.25</v>
      </c>
    </row>
    <row r="1690" spans="19:22" x14ac:dyDescent="0.3">
      <c r="S1690" s="104">
        <v>45809</v>
      </c>
      <c r="U1690" s="27">
        <v>7.5</v>
      </c>
      <c r="V1690" s="277">
        <v>4.2300000000000004</v>
      </c>
    </row>
    <row r="1691" spans="19:22" x14ac:dyDescent="0.3">
      <c r="S1691" s="104">
        <v>45839</v>
      </c>
      <c r="U1691" s="27">
        <v>7.5</v>
      </c>
      <c r="V1691" s="277">
        <v>4.25</v>
      </c>
    </row>
    <row r="1692" spans="19:22" x14ac:dyDescent="0.3">
      <c r="S1692" s="104">
        <v>45870</v>
      </c>
      <c r="U1692" s="27">
        <v>7.5</v>
      </c>
      <c r="V1692" s="277">
        <v>4.12</v>
      </c>
    </row>
    <row r="1693" spans="19:22" x14ac:dyDescent="0.3">
      <c r="S1693" s="104">
        <v>45901</v>
      </c>
      <c r="U1693" s="27">
        <v>7.38</v>
      </c>
      <c r="V1693" s="277">
        <v>3.92</v>
      </c>
    </row>
    <row r="1694" spans="19:22" x14ac:dyDescent="0.3">
      <c r="S1694" s="104">
        <v>45931</v>
      </c>
      <c r="U1694" s="27">
        <v>7.38</v>
      </c>
      <c r="V1694" s="277">
        <v>3.8650000000000002</v>
      </c>
    </row>
    <row r="1695" spans="19:22" x14ac:dyDescent="0.3">
      <c r="S1695" s="104">
        <v>45962</v>
      </c>
      <c r="U1695" s="27">
        <v>7.3440000000000003</v>
      </c>
      <c r="V1695" s="277">
        <v>3.7589999999999999</v>
      </c>
    </row>
    <row r="1696" spans="19:22" x14ac:dyDescent="0.3">
      <c r="S1696" s="104">
        <v>45992</v>
      </c>
      <c r="U1696" s="27">
        <v>7.3079999999999998</v>
      </c>
      <c r="V1696" s="277">
        <v>3.653</v>
      </c>
    </row>
  </sheetData>
  <mergeCells count="47">
    <mergeCell ref="F2:F4"/>
    <mergeCell ref="G2:G4"/>
    <mergeCell ref="M2:M4"/>
    <mergeCell ref="N2:N4"/>
    <mergeCell ref="L2:L4"/>
    <mergeCell ref="V2:V4"/>
    <mergeCell ref="H2:H4"/>
    <mergeCell ref="AL3:AL5"/>
    <mergeCell ref="AE3:AE5"/>
    <mergeCell ref="AF3:AF5"/>
    <mergeCell ref="AG3:AG5"/>
    <mergeCell ref="AH3:AH5"/>
    <mergeCell ref="AI3:AI5"/>
    <mergeCell ref="AJ3:AJ5"/>
    <mergeCell ref="AK3:AK5"/>
    <mergeCell ref="AN33:AN35"/>
    <mergeCell ref="S2:S4"/>
    <mergeCell ref="T2:T4"/>
    <mergeCell ref="AB1509:AC1511"/>
    <mergeCell ref="U2:U4"/>
    <mergeCell ref="W2:W4"/>
    <mergeCell ref="X166:Y168"/>
    <mergeCell ref="Z1384:Z1388"/>
    <mergeCell ref="AB338:AC340"/>
    <mergeCell ref="X1510:Y1512"/>
    <mergeCell ref="Z1509:Z1513"/>
    <mergeCell ref="AA1509:AA1513"/>
    <mergeCell ref="Y2:Y4"/>
    <mergeCell ref="Z2:Z4"/>
    <mergeCell ref="X2:X4"/>
    <mergeCell ref="AC2:AC4"/>
    <mergeCell ref="A160:E161"/>
    <mergeCell ref="A157:E159"/>
    <mergeCell ref="J404:O413"/>
    <mergeCell ref="AB2:AB4"/>
    <mergeCell ref="P247:Q251"/>
    <mergeCell ref="E2:E4"/>
    <mergeCell ref="A2:A4"/>
    <mergeCell ref="C2:C4"/>
    <mergeCell ref="B2:B4"/>
    <mergeCell ref="D2:D4"/>
    <mergeCell ref="J2:J4"/>
    <mergeCell ref="K2:K4"/>
    <mergeCell ref="O2:O4"/>
    <mergeCell ref="Q2:Q4"/>
    <mergeCell ref="P2:P4"/>
    <mergeCell ref="AA2:AA4"/>
  </mergeCells>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D1528"/>
  <sheetViews>
    <sheetView workbookViewId="0">
      <selection activeCell="H130" sqref="H130:J132"/>
    </sheetView>
  </sheetViews>
  <sheetFormatPr baseColWidth="10" defaultColWidth="10.88671875" defaultRowHeight="15.6" x14ac:dyDescent="0.3"/>
  <cols>
    <col min="1" max="1" width="10.88671875" style="9"/>
    <col min="2" max="2" width="19.88671875" style="9" customWidth="1"/>
    <col min="3" max="3" width="20.109375" style="9" customWidth="1"/>
    <col min="4" max="4" width="20.6640625" style="9" customWidth="1"/>
    <col min="5" max="5" width="19.88671875" style="9" customWidth="1"/>
    <col min="6" max="6" width="18.109375" style="9" customWidth="1"/>
    <col min="7" max="7" width="5.33203125" style="9" customWidth="1"/>
    <col min="8" max="8" width="10.88671875" style="9"/>
    <col min="9" max="9" width="16.33203125" style="9" customWidth="1"/>
    <col min="10" max="10" width="14.109375" style="9" customWidth="1"/>
    <col min="11" max="16384" width="10.88671875" style="9"/>
  </cols>
  <sheetData>
    <row r="1" spans="1:1902" ht="15.75" customHeight="1" x14ac:dyDescent="0.3">
      <c r="B1" s="119" t="s">
        <v>350</v>
      </c>
      <c r="C1" s="132"/>
      <c r="D1" s="132"/>
      <c r="E1" s="133"/>
      <c r="F1" s="132"/>
      <c r="G1" s="70"/>
      <c r="H1" s="132" t="s">
        <v>379</v>
      </c>
      <c r="I1" s="61"/>
      <c r="J1" s="61"/>
      <c r="K1" s="17"/>
      <c r="L1" s="31"/>
      <c r="M1" s="31"/>
      <c r="N1" s="31"/>
      <c r="O1" s="31"/>
      <c r="P1" s="31"/>
    </row>
    <row r="2" spans="1:1902" s="32" customFormat="1" ht="15.75" customHeight="1" x14ac:dyDescent="0.3">
      <c r="A2" s="325" t="s">
        <v>320</v>
      </c>
      <c r="B2" s="317" t="s">
        <v>340</v>
      </c>
      <c r="C2" s="317" t="s">
        <v>341</v>
      </c>
      <c r="D2" s="317" t="s">
        <v>342</v>
      </c>
      <c r="E2" s="317" t="s">
        <v>346</v>
      </c>
      <c r="F2" s="317" t="s">
        <v>348</v>
      </c>
      <c r="G2" s="33"/>
      <c r="H2" s="317" t="s">
        <v>349</v>
      </c>
      <c r="I2" s="317" t="s">
        <v>106</v>
      </c>
      <c r="J2" s="317" t="s">
        <v>107</v>
      </c>
      <c r="K2" s="9"/>
      <c r="L2" s="31"/>
      <c r="M2" s="31"/>
      <c r="N2" s="31"/>
      <c r="O2" s="31"/>
      <c r="P2" s="31"/>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row>
    <row r="3" spans="1:1902" x14ac:dyDescent="0.3">
      <c r="A3" s="326"/>
      <c r="B3" s="318"/>
      <c r="C3" s="318"/>
      <c r="D3" s="318"/>
      <c r="E3" s="318"/>
      <c r="F3" s="318"/>
      <c r="G3" s="33"/>
      <c r="H3" s="318"/>
      <c r="I3" s="318"/>
      <c r="J3" s="318"/>
      <c r="L3" s="31"/>
      <c r="M3" s="31"/>
      <c r="N3" s="31"/>
      <c r="O3" s="31"/>
      <c r="P3" s="31"/>
    </row>
    <row r="4" spans="1:1902" ht="16.2" thickBot="1" x14ac:dyDescent="0.35">
      <c r="A4" s="327"/>
      <c r="B4" s="319"/>
      <c r="C4" s="319"/>
      <c r="D4" s="319"/>
      <c r="E4" s="319"/>
      <c r="F4" s="319"/>
      <c r="G4" s="33"/>
      <c r="H4" s="319"/>
      <c r="I4" s="319"/>
      <c r="J4" s="319"/>
      <c r="L4" s="31"/>
      <c r="M4" s="31"/>
      <c r="N4" s="31"/>
      <c r="O4" s="31"/>
      <c r="P4" s="31"/>
    </row>
    <row r="5" spans="1:1902" ht="16.2" thickTop="1" x14ac:dyDescent="0.3">
      <c r="A5" s="83" t="s">
        <v>383</v>
      </c>
      <c r="B5" s="120" t="s">
        <v>0</v>
      </c>
      <c r="C5" s="120" t="s">
        <v>0</v>
      </c>
      <c r="D5" s="120" t="s">
        <v>0</v>
      </c>
      <c r="E5" s="120" t="s">
        <v>0</v>
      </c>
      <c r="F5" s="120" t="s">
        <v>0</v>
      </c>
      <c r="G5" s="33"/>
      <c r="H5" s="10">
        <v>1885</v>
      </c>
      <c r="I5" s="120" t="s">
        <v>0</v>
      </c>
      <c r="J5" s="120" t="s">
        <v>0</v>
      </c>
      <c r="L5" s="31"/>
      <c r="M5" s="31"/>
      <c r="N5" s="31"/>
      <c r="O5" s="31"/>
      <c r="P5" s="31"/>
    </row>
    <row r="6" spans="1:1902" x14ac:dyDescent="0.3">
      <c r="A6" s="83" t="s">
        <v>384</v>
      </c>
      <c r="B6" s="120" t="s">
        <v>0</v>
      </c>
      <c r="C6" s="120" t="s">
        <v>0</v>
      </c>
      <c r="D6" s="120" t="s">
        <v>0</v>
      </c>
      <c r="E6" s="120" t="s">
        <v>0</v>
      </c>
      <c r="F6" s="120" t="s">
        <v>0</v>
      </c>
      <c r="G6" s="33"/>
      <c r="H6" s="17">
        <v>1886</v>
      </c>
      <c r="I6" s="120" t="s">
        <v>0</v>
      </c>
      <c r="J6" s="120" t="s">
        <v>0</v>
      </c>
      <c r="L6" s="31"/>
      <c r="M6" s="31"/>
      <c r="N6" s="31"/>
      <c r="O6" s="31"/>
      <c r="P6" s="31"/>
    </row>
    <row r="7" spans="1:1902" x14ac:dyDescent="0.3">
      <c r="A7" s="83" t="s">
        <v>373</v>
      </c>
      <c r="B7" s="120" t="s">
        <v>0</v>
      </c>
      <c r="C7" s="120" t="s">
        <v>0</v>
      </c>
      <c r="D7" s="120" t="s">
        <v>0</v>
      </c>
      <c r="E7" s="120" t="s">
        <v>0</v>
      </c>
      <c r="F7" s="120" t="s">
        <v>0</v>
      </c>
      <c r="G7" s="33"/>
      <c r="H7" s="17">
        <v>1887</v>
      </c>
      <c r="I7" s="120" t="s">
        <v>0</v>
      </c>
      <c r="J7" s="120" t="s">
        <v>0</v>
      </c>
      <c r="L7" s="31"/>
      <c r="M7" s="31"/>
      <c r="N7" s="31"/>
      <c r="O7" s="31"/>
      <c r="P7" s="31"/>
    </row>
    <row r="8" spans="1:1902" x14ac:dyDescent="0.3">
      <c r="A8" s="83" t="s">
        <v>385</v>
      </c>
      <c r="B8" s="120" t="s">
        <v>0</v>
      </c>
      <c r="C8" s="120" t="s">
        <v>0</v>
      </c>
      <c r="D8" s="120" t="s">
        <v>0</v>
      </c>
      <c r="E8" s="120" t="s">
        <v>0</v>
      </c>
      <c r="F8" s="120" t="s">
        <v>0</v>
      </c>
      <c r="G8" s="33"/>
      <c r="H8" s="10">
        <v>1888</v>
      </c>
      <c r="I8" s="120" t="s">
        <v>0</v>
      </c>
      <c r="J8" s="120" t="s">
        <v>0</v>
      </c>
      <c r="L8" s="31"/>
      <c r="M8" s="31"/>
      <c r="N8" s="31"/>
      <c r="O8" s="31"/>
      <c r="P8" s="31"/>
    </row>
    <row r="9" spans="1:1902" x14ac:dyDescent="0.3">
      <c r="A9" s="83" t="s">
        <v>386</v>
      </c>
      <c r="B9" s="120" t="s">
        <v>0</v>
      </c>
      <c r="C9" s="120" t="s">
        <v>0</v>
      </c>
      <c r="D9" s="120" t="s">
        <v>0</v>
      </c>
      <c r="E9" s="120" t="s">
        <v>0</v>
      </c>
      <c r="F9" s="120" t="s">
        <v>0</v>
      </c>
      <c r="G9" s="33"/>
      <c r="H9" s="17">
        <v>1889</v>
      </c>
      <c r="I9" s="120" t="s">
        <v>0</v>
      </c>
      <c r="J9" s="120" t="s">
        <v>0</v>
      </c>
      <c r="L9" s="31"/>
      <c r="M9" s="31"/>
      <c r="N9" s="31"/>
      <c r="O9" s="31"/>
      <c r="P9" s="31"/>
    </row>
    <row r="10" spans="1:1902" x14ac:dyDescent="0.3">
      <c r="A10" s="83" t="s">
        <v>374</v>
      </c>
      <c r="B10" s="120" t="s">
        <v>0</v>
      </c>
      <c r="C10" s="120" t="s">
        <v>0</v>
      </c>
      <c r="D10" s="120" t="s">
        <v>0</v>
      </c>
      <c r="E10" s="120" t="s">
        <v>0</v>
      </c>
      <c r="F10" s="120" t="s">
        <v>0</v>
      </c>
      <c r="G10" s="33"/>
      <c r="H10" s="17">
        <v>1890</v>
      </c>
      <c r="I10" s="120" t="s">
        <v>0</v>
      </c>
      <c r="J10" s="120" t="s">
        <v>0</v>
      </c>
      <c r="L10" s="31"/>
      <c r="M10" s="31"/>
      <c r="N10" s="31"/>
      <c r="O10" s="31"/>
      <c r="P10" s="31"/>
    </row>
    <row r="11" spans="1:1902" x14ac:dyDescent="0.3">
      <c r="A11" s="83" t="s">
        <v>387</v>
      </c>
      <c r="B11" s="120" t="s">
        <v>0</v>
      </c>
      <c r="C11" s="120" t="s">
        <v>0</v>
      </c>
      <c r="D11" s="120" t="s">
        <v>0</v>
      </c>
      <c r="E11" s="120" t="s">
        <v>0</v>
      </c>
      <c r="F11" s="120" t="s">
        <v>0</v>
      </c>
      <c r="G11" s="33"/>
      <c r="H11" s="10">
        <v>1891</v>
      </c>
      <c r="I11" s="120" t="s">
        <v>0</v>
      </c>
      <c r="J11" s="120" t="s">
        <v>0</v>
      </c>
      <c r="L11" s="31"/>
      <c r="M11" s="31"/>
      <c r="N11" s="31"/>
      <c r="O11" s="31"/>
      <c r="P11" s="31"/>
    </row>
    <row r="12" spans="1:1902" x14ac:dyDescent="0.3">
      <c r="A12" s="83" t="s">
        <v>388</v>
      </c>
      <c r="B12" s="120" t="s">
        <v>0</v>
      </c>
      <c r="C12" s="120" t="s">
        <v>0</v>
      </c>
      <c r="D12" s="120" t="s">
        <v>0</v>
      </c>
      <c r="E12" s="120" t="s">
        <v>0</v>
      </c>
      <c r="F12" s="120" t="s">
        <v>0</v>
      </c>
      <c r="G12" s="33"/>
      <c r="H12" s="17">
        <v>1892</v>
      </c>
      <c r="I12" s="120" t="s">
        <v>0</v>
      </c>
      <c r="J12" s="120" t="s">
        <v>0</v>
      </c>
      <c r="L12" s="31"/>
      <c r="M12" s="31"/>
      <c r="N12" s="31"/>
      <c r="O12" s="31"/>
      <c r="P12" s="31"/>
    </row>
    <row r="13" spans="1:1902" x14ac:dyDescent="0.3">
      <c r="A13" s="83" t="s">
        <v>123</v>
      </c>
      <c r="B13" s="120" t="s">
        <v>0</v>
      </c>
      <c r="C13" s="120" t="s">
        <v>0</v>
      </c>
      <c r="D13" s="120" t="s">
        <v>0</v>
      </c>
      <c r="E13" s="120" t="s">
        <v>0</v>
      </c>
      <c r="F13" s="120" t="s">
        <v>0</v>
      </c>
      <c r="G13" s="17"/>
      <c r="H13" s="10">
        <v>1893</v>
      </c>
      <c r="I13" s="120" t="s">
        <v>0</v>
      </c>
      <c r="J13" s="120" t="s">
        <v>0</v>
      </c>
      <c r="L13" s="31"/>
      <c r="M13" s="31"/>
      <c r="N13" s="31"/>
      <c r="O13" s="31"/>
      <c r="P13" s="31"/>
    </row>
    <row r="14" spans="1:1902" x14ac:dyDescent="0.3">
      <c r="A14" s="83" t="s">
        <v>124</v>
      </c>
      <c r="B14" s="120" t="s">
        <v>0</v>
      </c>
      <c r="C14" s="120" t="s">
        <v>0</v>
      </c>
      <c r="D14" s="120" t="s">
        <v>0</v>
      </c>
      <c r="E14" s="120" t="s">
        <v>0</v>
      </c>
      <c r="F14" s="120" t="s">
        <v>0</v>
      </c>
      <c r="G14" s="17"/>
      <c r="H14" s="17">
        <v>1894</v>
      </c>
      <c r="I14" s="120" t="s">
        <v>0</v>
      </c>
      <c r="J14" s="120" t="s">
        <v>0</v>
      </c>
    </row>
    <row r="15" spans="1:1902" x14ac:dyDescent="0.3">
      <c r="A15" s="83" t="s">
        <v>125</v>
      </c>
      <c r="B15" s="120" t="s">
        <v>0</v>
      </c>
      <c r="C15" s="120" t="s">
        <v>0</v>
      </c>
      <c r="D15" s="120" t="s">
        <v>0</v>
      </c>
      <c r="E15" s="120" t="s">
        <v>0</v>
      </c>
      <c r="F15" s="120" t="s">
        <v>0</v>
      </c>
      <c r="H15" s="17">
        <v>1895</v>
      </c>
      <c r="I15" s="120" t="s">
        <v>0</v>
      </c>
      <c r="J15" s="120" t="s">
        <v>0</v>
      </c>
    </row>
    <row r="16" spans="1:1902" x14ac:dyDescent="0.3">
      <c r="A16" s="83" t="s">
        <v>126</v>
      </c>
      <c r="B16" s="120" t="s">
        <v>0</v>
      </c>
      <c r="C16" s="120" t="s">
        <v>0</v>
      </c>
      <c r="D16" s="120" t="s">
        <v>0</v>
      </c>
      <c r="E16" s="120" t="s">
        <v>0</v>
      </c>
      <c r="F16" s="120" t="s">
        <v>0</v>
      </c>
      <c r="H16" s="10">
        <v>1896</v>
      </c>
      <c r="I16" s="120" t="s">
        <v>0</v>
      </c>
      <c r="J16" s="120" t="s">
        <v>0</v>
      </c>
    </row>
    <row r="17" spans="1:15" x14ac:dyDescent="0.3">
      <c r="A17" s="83" t="s">
        <v>127</v>
      </c>
      <c r="B17" s="120" t="s">
        <v>0</v>
      </c>
      <c r="C17" s="120" t="s">
        <v>0</v>
      </c>
      <c r="D17" s="120" t="s">
        <v>0</v>
      </c>
      <c r="E17" s="120" t="s">
        <v>0</v>
      </c>
      <c r="F17" s="120" t="s">
        <v>0</v>
      </c>
      <c r="H17" s="17">
        <v>1897</v>
      </c>
      <c r="I17" s="120" t="s">
        <v>0</v>
      </c>
      <c r="J17" s="120" t="s">
        <v>0</v>
      </c>
      <c r="L17" s="71"/>
      <c r="N17" s="71"/>
      <c r="O17" s="71"/>
    </row>
    <row r="18" spans="1:15" x14ac:dyDescent="0.3">
      <c r="A18" s="83" t="s">
        <v>128</v>
      </c>
      <c r="B18" s="120" t="s">
        <v>0</v>
      </c>
      <c r="C18" s="120" t="s">
        <v>0</v>
      </c>
      <c r="D18" s="120" t="s">
        <v>0</v>
      </c>
      <c r="E18" s="120" t="s">
        <v>0</v>
      </c>
      <c r="F18" s="120" t="s">
        <v>0</v>
      </c>
      <c r="H18" s="17">
        <v>1898</v>
      </c>
      <c r="I18" s="120" t="s">
        <v>0</v>
      </c>
      <c r="J18" s="120" t="s">
        <v>0</v>
      </c>
    </row>
    <row r="19" spans="1:15" x14ac:dyDescent="0.3">
      <c r="A19" s="84" t="s">
        <v>129</v>
      </c>
      <c r="B19" s="120" t="s">
        <v>0</v>
      </c>
      <c r="C19" s="120" t="s">
        <v>0</v>
      </c>
      <c r="D19" s="120" t="s">
        <v>0</v>
      </c>
      <c r="E19" s="120" t="s">
        <v>0</v>
      </c>
      <c r="F19" s="120" t="s">
        <v>0</v>
      </c>
      <c r="H19" s="10">
        <v>1899</v>
      </c>
      <c r="I19" s="120" t="s">
        <v>0</v>
      </c>
      <c r="J19" s="120" t="s">
        <v>0</v>
      </c>
    </row>
    <row r="20" spans="1:15" x14ac:dyDescent="0.3">
      <c r="A20" s="83" t="s">
        <v>130</v>
      </c>
      <c r="B20" s="120" t="s">
        <v>0</v>
      </c>
      <c r="C20" s="120" t="s">
        <v>0</v>
      </c>
      <c r="D20" s="120" t="s">
        <v>0</v>
      </c>
      <c r="E20" s="120" t="s">
        <v>0</v>
      </c>
      <c r="F20" s="120" t="s">
        <v>0</v>
      </c>
      <c r="H20" s="17">
        <v>1900</v>
      </c>
      <c r="I20" s="120" t="s">
        <v>0</v>
      </c>
      <c r="J20" s="120" t="s">
        <v>0</v>
      </c>
    </row>
    <row r="21" spans="1:15" x14ac:dyDescent="0.3">
      <c r="A21" s="83" t="s">
        <v>131</v>
      </c>
      <c r="B21" s="120" t="s">
        <v>0</v>
      </c>
      <c r="C21" s="120" t="s">
        <v>0</v>
      </c>
      <c r="D21" s="120" t="s">
        <v>0</v>
      </c>
      <c r="E21" s="120" t="s">
        <v>0</v>
      </c>
      <c r="F21" s="120" t="s">
        <v>0</v>
      </c>
      <c r="H21" s="10">
        <v>1901</v>
      </c>
      <c r="I21" s="120" t="s">
        <v>0</v>
      </c>
      <c r="J21" s="120" t="s">
        <v>0</v>
      </c>
    </row>
    <row r="22" spans="1:15" x14ac:dyDescent="0.3">
      <c r="A22" s="83" t="s">
        <v>132</v>
      </c>
      <c r="B22" s="120" t="s">
        <v>0</v>
      </c>
      <c r="C22" s="120" t="s">
        <v>0</v>
      </c>
      <c r="D22" s="120" t="s">
        <v>0</v>
      </c>
      <c r="E22" s="120" t="s">
        <v>0</v>
      </c>
      <c r="F22" s="120" t="s">
        <v>0</v>
      </c>
      <c r="H22" s="17">
        <v>1902</v>
      </c>
      <c r="I22" s="120" t="s">
        <v>0</v>
      </c>
      <c r="J22" s="120" t="s">
        <v>0</v>
      </c>
    </row>
    <row r="23" spans="1:15" x14ac:dyDescent="0.3">
      <c r="A23" s="83" t="s">
        <v>133</v>
      </c>
      <c r="B23" s="120" t="s">
        <v>0</v>
      </c>
      <c r="C23" s="120" t="s">
        <v>0</v>
      </c>
      <c r="D23" s="120" t="s">
        <v>0</v>
      </c>
      <c r="E23" s="120" t="s">
        <v>0</v>
      </c>
      <c r="F23" s="120" t="s">
        <v>0</v>
      </c>
      <c r="H23" s="17">
        <v>1903</v>
      </c>
      <c r="I23" s="120" t="s">
        <v>0</v>
      </c>
      <c r="J23" s="120" t="s">
        <v>0</v>
      </c>
    </row>
    <row r="24" spans="1:15" x14ac:dyDescent="0.3">
      <c r="A24" s="83" t="s">
        <v>134</v>
      </c>
      <c r="B24" s="120" t="s">
        <v>0</v>
      </c>
      <c r="C24" s="120" t="s">
        <v>0</v>
      </c>
      <c r="D24" s="120" t="s">
        <v>0</v>
      </c>
      <c r="E24" s="120" t="s">
        <v>0</v>
      </c>
      <c r="F24" s="120" t="s">
        <v>0</v>
      </c>
      <c r="H24" s="10">
        <v>1904</v>
      </c>
      <c r="I24" s="120" t="s">
        <v>0</v>
      </c>
      <c r="J24" s="120" t="s">
        <v>0</v>
      </c>
    </row>
    <row r="25" spans="1:15" x14ac:dyDescent="0.3">
      <c r="A25" s="83" t="s">
        <v>135</v>
      </c>
      <c r="B25" s="120" t="s">
        <v>0</v>
      </c>
      <c r="C25" s="120" t="s">
        <v>0</v>
      </c>
      <c r="D25" s="120" t="s">
        <v>0</v>
      </c>
      <c r="E25" s="120" t="s">
        <v>0</v>
      </c>
      <c r="F25" s="120" t="s">
        <v>0</v>
      </c>
      <c r="H25" s="17">
        <v>1905</v>
      </c>
      <c r="I25" s="120" t="s">
        <v>0</v>
      </c>
      <c r="J25" s="120" t="s">
        <v>0</v>
      </c>
    </row>
    <row r="26" spans="1:15" x14ac:dyDescent="0.3">
      <c r="A26" s="83" t="s">
        <v>136</v>
      </c>
      <c r="B26" s="120" t="s">
        <v>0</v>
      </c>
      <c r="C26" s="120" t="s">
        <v>0</v>
      </c>
      <c r="D26" s="120" t="s">
        <v>0</v>
      </c>
      <c r="E26" s="120" t="s">
        <v>0</v>
      </c>
      <c r="F26" s="120" t="s">
        <v>0</v>
      </c>
      <c r="H26" s="17">
        <v>1906</v>
      </c>
      <c r="I26" s="120" t="s">
        <v>0</v>
      </c>
      <c r="J26" s="120" t="s">
        <v>0</v>
      </c>
    </row>
    <row r="27" spans="1:15" x14ac:dyDescent="0.3">
      <c r="A27" s="83" t="s">
        <v>137</v>
      </c>
      <c r="B27" s="120" t="s">
        <v>0</v>
      </c>
      <c r="C27" s="120" t="s">
        <v>0</v>
      </c>
      <c r="D27" s="120" t="s">
        <v>0</v>
      </c>
      <c r="E27" s="120" t="s">
        <v>0</v>
      </c>
      <c r="F27" s="120" t="s">
        <v>0</v>
      </c>
      <c r="H27" s="10">
        <v>1907</v>
      </c>
      <c r="I27" s="120" t="s">
        <v>0</v>
      </c>
      <c r="J27" s="120" t="s">
        <v>0</v>
      </c>
    </row>
    <row r="28" spans="1:15" x14ac:dyDescent="0.3">
      <c r="A28" s="83" t="s">
        <v>138</v>
      </c>
      <c r="B28" s="120" t="s">
        <v>0</v>
      </c>
      <c r="C28" s="120" t="s">
        <v>0</v>
      </c>
      <c r="D28" s="120" t="s">
        <v>0</v>
      </c>
      <c r="E28" s="120" t="s">
        <v>0</v>
      </c>
      <c r="F28" s="120" t="s">
        <v>0</v>
      </c>
      <c r="H28" s="17">
        <v>1908</v>
      </c>
      <c r="I28" s="120" t="s">
        <v>0</v>
      </c>
      <c r="J28" s="120" t="s">
        <v>0</v>
      </c>
    </row>
    <row r="29" spans="1:15" x14ac:dyDescent="0.3">
      <c r="A29" s="83" t="s">
        <v>139</v>
      </c>
      <c r="B29" s="120" t="s">
        <v>0</v>
      </c>
      <c r="C29" s="120" t="s">
        <v>0</v>
      </c>
      <c r="D29" s="120" t="s">
        <v>0</v>
      </c>
      <c r="E29" s="120" t="s">
        <v>0</v>
      </c>
      <c r="F29" s="120" t="s">
        <v>0</v>
      </c>
      <c r="H29" s="17">
        <v>1909</v>
      </c>
      <c r="I29" s="120" t="s">
        <v>0</v>
      </c>
      <c r="J29" s="120" t="s">
        <v>0</v>
      </c>
    </row>
    <row r="30" spans="1:15" x14ac:dyDescent="0.3">
      <c r="A30" s="83" t="s">
        <v>140</v>
      </c>
      <c r="B30" s="120" t="s">
        <v>0</v>
      </c>
      <c r="C30" s="120" t="s">
        <v>0</v>
      </c>
      <c r="D30" s="120" t="s">
        <v>0</v>
      </c>
      <c r="E30" s="120" t="s">
        <v>0</v>
      </c>
      <c r="F30" s="120" t="s">
        <v>0</v>
      </c>
      <c r="H30" s="10">
        <v>1910</v>
      </c>
      <c r="I30" s="120" t="s">
        <v>0</v>
      </c>
      <c r="J30" s="120" t="s">
        <v>0</v>
      </c>
    </row>
    <row r="31" spans="1:15" x14ac:dyDescent="0.3">
      <c r="A31" s="83" t="s">
        <v>141</v>
      </c>
      <c r="B31" s="120" t="s">
        <v>0</v>
      </c>
      <c r="C31" s="120" t="s">
        <v>0</v>
      </c>
      <c r="D31" s="120" t="s">
        <v>0</v>
      </c>
      <c r="E31" s="120" t="s">
        <v>0</v>
      </c>
      <c r="F31" s="120" t="s">
        <v>0</v>
      </c>
      <c r="H31" s="17">
        <v>1911</v>
      </c>
      <c r="I31" s="120" t="s">
        <v>0</v>
      </c>
      <c r="J31" s="120" t="s">
        <v>0</v>
      </c>
    </row>
    <row r="32" spans="1:15" x14ac:dyDescent="0.3">
      <c r="A32" s="83" t="s">
        <v>142</v>
      </c>
      <c r="B32" s="120" t="s">
        <v>0</v>
      </c>
      <c r="C32" s="120" t="s">
        <v>0</v>
      </c>
      <c r="D32" s="120" t="s">
        <v>0</v>
      </c>
      <c r="E32" s="120" t="s">
        <v>0</v>
      </c>
      <c r="F32" s="120" t="s">
        <v>0</v>
      </c>
      <c r="H32" s="17">
        <v>1912</v>
      </c>
      <c r="I32" s="120" t="s">
        <v>0</v>
      </c>
      <c r="J32" s="120" t="s">
        <v>0</v>
      </c>
    </row>
    <row r="33" spans="1:10" x14ac:dyDescent="0.3">
      <c r="A33" s="83" t="s">
        <v>143</v>
      </c>
      <c r="B33" s="120" t="s">
        <v>0</v>
      </c>
      <c r="C33" s="120" t="s">
        <v>0</v>
      </c>
      <c r="D33" s="120" t="s">
        <v>0</v>
      </c>
      <c r="E33" s="120" t="s">
        <v>0</v>
      </c>
      <c r="F33" s="120" t="s">
        <v>0</v>
      </c>
      <c r="H33" s="10">
        <v>1913</v>
      </c>
      <c r="I33" s="120" t="s">
        <v>0</v>
      </c>
      <c r="J33" s="120" t="s">
        <v>0</v>
      </c>
    </row>
    <row r="34" spans="1:10" x14ac:dyDescent="0.3">
      <c r="A34" s="83" t="s">
        <v>144</v>
      </c>
      <c r="B34" s="120" t="s">
        <v>0</v>
      </c>
      <c r="C34" s="120" t="s">
        <v>0</v>
      </c>
      <c r="D34" s="120" t="s">
        <v>0</v>
      </c>
      <c r="E34" s="120" t="s">
        <v>0</v>
      </c>
      <c r="F34" s="120" t="s">
        <v>0</v>
      </c>
      <c r="H34" s="17">
        <v>1914</v>
      </c>
      <c r="I34" s="120" t="s">
        <v>0</v>
      </c>
      <c r="J34" s="120" t="s">
        <v>0</v>
      </c>
    </row>
    <row r="35" spans="1:10" x14ac:dyDescent="0.3">
      <c r="A35" s="83" t="s">
        <v>145</v>
      </c>
      <c r="B35" s="120" t="s">
        <v>0</v>
      </c>
      <c r="C35" s="120" t="s">
        <v>0</v>
      </c>
      <c r="D35" s="120" t="s">
        <v>0</v>
      </c>
      <c r="E35" s="120" t="s">
        <v>0</v>
      </c>
      <c r="F35" s="120" t="s">
        <v>0</v>
      </c>
      <c r="H35" s="17">
        <v>1915</v>
      </c>
      <c r="I35" s="120" t="s">
        <v>0</v>
      </c>
      <c r="J35" s="120" t="s">
        <v>0</v>
      </c>
    </row>
    <row r="36" spans="1:10" x14ac:dyDescent="0.3">
      <c r="A36" s="83" t="s">
        <v>146</v>
      </c>
      <c r="B36" s="120" t="s">
        <v>0</v>
      </c>
      <c r="C36" s="120" t="s">
        <v>0</v>
      </c>
      <c r="D36" s="120" t="s">
        <v>0</v>
      </c>
      <c r="E36" s="120" t="s">
        <v>0</v>
      </c>
      <c r="F36" s="120" t="s">
        <v>0</v>
      </c>
      <c r="H36" s="10">
        <v>1916</v>
      </c>
      <c r="I36" s="120" t="s">
        <v>0</v>
      </c>
      <c r="J36" s="120" t="s">
        <v>0</v>
      </c>
    </row>
    <row r="37" spans="1:10" x14ac:dyDescent="0.3">
      <c r="A37" s="83" t="s">
        <v>147</v>
      </c>
      <c r="B37" s="120" t="s">
        <v>0</v>
      </c>
      <c r="C37" s="120" t="s">
        <v>0</v>
      </c>
      <c r="D37" s="120" t="s">
        <v>0</v>
      </c>
      <c r="E37" s="120" t="s">
        <v>0</v>
      </c>
      <c r="F37" s="120" t="s">
        <v>0</v>
      </c>
      <c r="H37" s="17">
        <v>1917</v>
      </c>
      <c r="I37" s="120" t="s">
        <v>0</v>
      </c>
      <c r="J37" s="120" t="s">
        <v>0</v>
      </c>
    </row>
    <row r="38" spans="1:10" x14ac:dyDescent="0.3">
      <c r="A38" s="83" t="s">
        <v>148</v>
      </c>
      <c r="B38" s="120" t="s">
        <v>0</v>
      </c>
      <c r="C38" s="120" t="s">
        <v>0</v>
      </c>
      <c r="D38" s="120" t="s">
        <v>0</v>
      </c>
      <c r="E38" s="120" t="s">
        <v>0</v>
      </c>
      <c r="F38" s="120" t="s">
        <v>0</v>
      </c>
      <c r="H38" s="17">
        <v>1918</v>
      </c>
      <c r="I38" s="120" t="s">
        <v>0</v>
      </c>
      <c r="J38" s="120" t="s">
        <v>0</v>
      </c>
    </row>
    <row r="39" spans="1:10" x14ac:dyDescent="0.3">
      <c r="A39" s="83" t="s">
        <v>149</v>
      </c>
      <c r="B39" s="120" t="s">
        <v>0</v>
      </c>
      <c r="C39" s="120" t="s">
        <v>0</v>
      </c>
      <c r="D39" s="120" t="s">
        <v>0</v>
      </c>
      <c r="E39" s="120" t="s">
        <v>0</v>
      </c>
      <c r="F39" s="120" t="s">
        <v>0</v>
      </c>
      <c r="H39" s="10">
        <v>1919</v>
      </c>
      <c r="I39" s="120" t="s">
        <v>0</v>
      </c>
      <c r="J39" s="120" t="s">
        <v>0</v>
      </c>
    </row>
    <row r="40" spans="1:10" x14ac:dyDescent="0.3">
      <c r="A40" s="83" t="s">
        <v>150</v>
      </c>
      <c r="B40" s="120" t="s">
        <v>0</v>
      </c>
      <c r="C40" s="120" t="s">
        <v>0</v>
      </c>
      <c r="D40" s="120" t="s">
        <v>0</v>
      </c>
      <c r="E40" s="120" t="s">
        <v>0</v>
      </c>
      <c r="F40" s="120" t="s">
        <v>0</v>
      </c>
      <c r="H40" s="17">
        <v>1920</v>
      </c>
      <c r="I40" s="120" t="s">
        <v>0</v>
      </c>
      <c r="J40" s="120" t="s">
        <v>0</v>
      </c>
    </row>
    <row r="41" spans="1:10" x14ac:dyDescent="0.3">
      <c r="A41" s="83" t="s">
        <v>151</v>
      </c>
      <c r="B41" s="120" t="s">
        <v>0</v>
      </c>
      <c r="C41" s="120" t="s">
        <v>0</v>
      </c>
      <c r="D41" s="120" t="s">
        <v>0</v>
      </c>
      <c r="E41" s="120" t="s">
        <v>0</v>
      </c>
      <c r="F41" s="120" t="s">
        <v>0</v>
      </c>
      <c r="H41" s="17">
        <v>1921</v>
      </c>
      <c r="I41" s="120" t="s">
        <v>0</v>
      </c>
      <c r="J41" s="120" t="s">
        <v>0</v>
      </c>
    </row>
    <row r="42" spans="1:10" x14ac:dyDescent="0.3">
      <c r="A42" s="83" t="s">
        <v>152</v>
      </c>
      <c r="B42" s="120" t="s">
        <v>0</v>
      </c>
      <c r="C42" s="120" t="s">
        <v>0</v>
      </c>
      <c r="D42" s="120" t="s">
        <v>0</v>
      </c>
      <c r="E42" s="120" t="s">
        <v>0</v>
      </c>
      <c r="F42" s="120" t="s">
        <v>0</v>
      </c>
      <c r="H42" s="10">
        <v>1922</v>
      </c>
      <c r="I42" s="120" t="s">
        <v>0</v>
      </c>
      <c r="J42" s="120" t="s">
        <v>0</v>
      </c>
    </row>
    <row r="43" spans="1:10" x14ac:dyDescent="0.3">
      <c r="A43" s="83" t="s">
        <v>153</v>
      </c>
      <c r="B43" s="120" t="s">
        <v>0</v>
      </c>
      <c r="C43" s="120" t="s">
        <v>0</v>
      </c>
      <c r="D43" s="120" t="s">
        <v>0</v>
      </c>
      <c r="E43" s="120" t="s">
        <v>0</v>
      </c>
      <c r="F43" s="120" t="s">
        <v>0</v>
      </c>
      <c r="H43" s="17">
        <v>1923</v>
      </c>
      <c r="I43" s="120" t="s">
        <v>0</v>
      </c>
      <c r="J43" s="120" t="s">
        <v>0</v>
      </c>
    </row>
    <row r="44" spans="1:10" x14ac:dyDescent="0.3">
      <c r="A44" s="83" t="s">
        <v>154</v>
      </c>
      <c r="B44" s="120" t="s">
        <v>0</v>
      </c>
      <c r="C44" s="120" t="s">
        <v>0</v>
      </c>
      <c r="D44" s="120" t="s">
        <v>0</v>
      </c>
      <c r="E44" s="120" t="s">
        <v>0</v>
      </c>
      <c r="F44" s="120" t="s">
        <v>0</v>
      </c>
      <c r="H44" s="17">
        <v>1924</v>
      </c>
      <c r="I44" s="120" t="s">
        <v>0</v>
      </c>
      <c r="J44" s="120" t="s">
        <v>0</v>
      </c>
    </row>
    <row r="45" spans="1:10" x14ac:dyDescent="0.3">
      <c r="A45" s="83" t="s">
        <v>155</v>
      </c>
      <c r="B45" s="120" t="s">
        <v>0</v>
      </c>
      <c r="C45" s="120" t="s">
        <v>0</v>
      </c>
      <c r="D45" s="120" t="s">
        <v>0</v>
      </c>
      <c r="E45" s="120" t="s">
        <v>0</v>
      </c>
      <c r="F45" s="120" t="s">
        <v>0</v>
      </c>
      <c r="H45" s="10">
        <v>1925</v>
      </c>
      <c r="I45" s="120" t="s">
        <v>0</v>
      </c>
      <c r="J45" s="120" t="s">
        <v>0</v>
      </c>
    </row>
    <row r="46" spans="1:10" x14ac:dyDescent="0.3">
      <c r="A46" s="83" t="s">
        <v>156</v>
      </c>
      <c r="B46" s="120" t="s">
        <v>0</v>
      </c>
      <c r="C46" s="120" t="s">
        <v>0</v>
      </c>
      <c r="D46" s="120" t="s">
        <v>0</v>
      </c>
      <c r="E46" s="120" t="s">
        <v>0</v>
      </c>
      <c r="F46" s="120" t="s">
        <v>0</v>
      </c>
      <c r="H46" s="17">
        <v>1926</v>
      </c>
      <c r="I46" s="120" t="s">
        <v>0</v>
      </c>
      <c r="J46" s="120" t="s">
        <v>0</v>
      </c>
    </row>
    <row r="47" spans="1:10" x14ac:dyDescent="0.3">
      <c r="A47" s="83" t="s">
        <v>157</v>
      </c>
      <c r="B47" s="120" t="s">
        <v>0</v>
      </c>
      <c r="C47" s="120" t="s">
        <v>0</v>
      </c>
      <c r="D47" s="120" t="s">
        <v>0</v>
      </c>
      <c r="E47" s="120" t="s">
        <v>0</v>
      </c>
      <c r="F47" s="120" t="s">
        <v>0</v>
      </c>
      <c r="H47" s="17">
        <v>1927</v>
      </c>
      <c r="I47" s="120" t="s">
        <v>0</v>
      </c>
      <c r="J47" s="120" t="s">
        <v>0</v>
      </c>
    </row>
    <row r="48" spans="1:10" x14ac:dyDescent="0.3">
      <c r="A48" s="83" t="s">
        <v>158</v>
      </c>
      <c r="B48" s="120" t="s">
        <v>0</v>
      </c>
      <c r="C48" s="120" t="s">
        <v>0</v>
      </c>
      <c r="D48" s="120" t="s">
        <v>0</v>
      </c>
      <c r="E48" s="120" t="s">
        <v>0</v>
      </c>
      <c r="F48" s="120" t="s">
        <v>0</v>
      </c>
      <c r="H48" s="10">
        <v>1928</v>
      </c>
      <c r="I48" s="120" t="s">
        <v>0</v>
      </c>
      <c r="J48" s="120" t="s">
        <v>0</v>
      </c>
    </row>
    <row r="49" spans="1:12" x14ac:dyDescent="0.3">
      <c r="A49" s="83" t="s">
        <v>159</v>
      </c>
      <c r="B49" s="120" t="s">
        <v>0</v>
      </c>
      <c r="C49" s="120" t="s">
        <v>0</v>
      </c>
      <c r="D49" s="120" t="s">
        <v>0</v>
      </c>
      <c r="E49" s="120" t="s">
        <v>0</v>
      </c>
      <c r="F49" s="120" t="s">
        <v>0</v>
      </c>
      <c r="H49" s="17">
        <v>1929</v>
      </c>
      <c r="I49" s="29">
        <v>1.385</v>
      </c>
      <c r="J49" s="69">
        <v>2.08</v>
      </c>
    </row>
    <row r="50" spans="1:12" x14ac:dyDescent="0.3">
      <c r="A50" s="83" t="s">
        <v>160</v>
      </c>
      <c r="B50" s="120" t="s">
        <v>0</v>
      </c>
      <c r="C50" s="120" t="s">
        <v>0</v>
      </c>
      <c r="D50" s="120" t="s">
        <v>0</v>
      </c>
      <c r="E50" s="120" t="s">
        <v>0</v>
      </c>
      <c r="F50" s="120" t="s">
        <v>0</v>
      </c>
      <c r="H50" s="17">
        <v>1930</v>
      </c>
      <c r="I50" s="29">
        <v>5.9041666666666659</v>
      </c>
      <c r="J50" s="69">
        <v>11.89</v>
      </c>
    </row>
    <row r="51" spans="1:12" x14ac:dyDescent="0.3">
      <c r="A51" s="83" t="s">
        <v>161</v>
      </c>
      <c r="B51" s="120" t="s">
        <v>0</v>
      </c>
      <c r="C51" s="120" t="s">
        <v>0</v>
      </c>
      <c r="D51" s="120" t="s">
        <v>0</v>
      </c>
      <c r="E51" s="120" t="s">
        <v>0</v>
      </c>
      <c r="F51" s="120" t="s">
        <v>0</v>
      </c>
      <c r="H51" s="10">
        <v>1931</v>
      </c>
      <c r="I51" s="29">
        <v>14.197499999999998</v>
      </c>
      <c r="J51" s="69">
        <v>19.100000000000001</v>
      </c>
    </row>
    <row r="52" spans="1:12" x14ac:dyDescent="0.3">
      <c r="A52" s="83" t="s">
        <v>162</v>
      </c>
      <c r="B52" s="120" t="s">
        <v>0</v>
      </c>
      <c r="C52" s="120" t="s">
        <v>0</v>
      </c>
      <c r="D52" s="120" t="s">
        <v>0</v>
      </c>
      <c r="E52" s="120" t="s">
        <v>0</v>
      </c>
      <c r="F52" s="120" t="s">
        <v>0</v>
      </c>
      <c r="H52" s="17">
        <v>1932</v>
      </c>
      <c r="I52" s="29">
        <v>22.7225</v>
      </c>
      <c r="J52" s="129">
        <v>25.2</v>
      </c>
    </row>
    <row r="53" spans="1:12" x14ac:dyDescent="0.3">
      <c r="A53" s="83" t="s">
        <v>163</v>
      </c>
      <c r="B53" s="120" t="s">
        <v>0</v>
      </c>
      <c r="C53" s="120" t="s">
        <v>0</v>
      </c>
      <c r="D53" s="120" t="s">
        <v>0</v>
      </c>
      <c r="E53" s="120" t="s">
        <v>0</v>
      </c>
      <c r="F53" s="120" t="s">
        <v>0</v>
      </c>
      <c r="H53" s="17">
        <v>1933</v>
      </c>
      <c r="I53" s="29">
        <v>23.384999999999994</v>
      </c>
      <c r="J53" s="129">
        <v>21.07</v>
      </c>
    </row>
    <row r="54" spans="1:12" x14ac:dyDescent="0.3">
      <c r="A54" s="83" t="s">
        <v>164</v>
      </c>
      <c r="B54" s="120" t="s">
        <v>0</v>
      </c>
      <c r="C54" s="120" t="s">
        <v>0</v>
      </c>
      <c r="D54" s="120" t="s">
        <v>0</v>
      </c>
      <c r="E54" s="120" t="s">
        <v>0</v>
      </c>
      <c r="F54" s="120" t="s">
        <v>0</v>
      </c>
      <c r="H54" s="10">
        <v>1934</v>
      </c>
      <c r="I54" s="29">
        <v>19.063333333333333</v>
      </c>
      <c r="J54" s="129">
        <v>20.440000000000001</v>
      </c>
    </row>
    <row r="55" spans="1:12" x14ac:dyDescent="0.3">
      <c r="A55" s="83" t="s">
        <v>165</v>
      </c>
      <c r="B55" s="120" t="s">
        <v>0</v>
      </c>
      <c r="C55" s="120" t="s">
        <v>0</v>
      </c>
      <c r="D55" s="120" t="s">
        <v>0</v>
      </c>
      <c r="E55" s="120" t="s">
        <v>0</v>
      </c>
      <c r="F55" s="120" t="s">
        <v>0</v>
      </c>
      <c r="H55" s="17">
        <v>1935</v>
      </c>
      <c r="I55" s="29">
        <v>17.580833333333334</v>
      </c>
      <c r="J55" s="129">
        <v>16.440000000000001</v>
      </c>
    </row>
    <row r="56" spans="1:12" x14ac:dyDescent="0.3">
      <c r="A56" s="83" t="s">
        <v>166</v>
      </c>
      <c r="B56" s="120" t="s">
        <v>0</v>
      </c>
      <c r="C56" s="120" t="s">
        <v>0</v>
      </c>
      <c r="D56" s="120" t="s">
        <v>0</v>
      </c>
      <c r="E56" s="120" t="s">
        <v>0</v>
      </c>
      <c r="F56" s="120" t="s">
        <v>0</v>
      </c>
      <c r="H56" s="17">
        <v>1936</v>
      </c>
      <c r="I56" s="29">
        <v>14.238333333333335</v>
      </c>
      <c r="J56" s="129">
        <v>12.78</v>
      </c>
    </row>
    <row r="57" spans="1:12" x14ac:dyDescent="0.3">
      <c r="A57" s="83" t="s">
        <v>167</v>
      </c>
      <c r="B57" s="120" t="s">
        <v>0</v>
      </c>
      <c r="C57" s="120" t="s">
        <v>0</v>
      </c>
      <c r="D57" s="120" t="s">
        <v>0</v>
      </c>
      <c r="E57" s="120" t="s">
        <v>0</v>
      </c>
      <c r="F57" s="120" t="s">
        <v>0</v>
      </c>
      <c r="H57" s="10">
        <v>1937</v>
      </c>
      <c r="I57" s="29">
        <v>12.1625</v>
      </c>
      <c r="J57" s="129">
        <v>15.91</v>
      </c>
      <c r="K57" s="31"/>
      <c r="L57" s="31"/>
    </row>
    <row r="58" spans="1:12" x14ac:dyDescent="0.3">
      <c r="A58" s="83" t="s">
        <v>168</v>
      </c>
      <c r="B58" s="120" t="s">
        <v>0</v>
      </c>
      <c r="C58" s="120" t="s">
        <v>0</v>
      </c>
      <c r="D58" s="120" t="s">
        <v>0</v>
      </c>
      <c r="E58" s="120" t="s">
        <v>0</v>
      </c>
      <c r="F58" s="120" t="s">
        <v>0</v>
      </c>
      <c r="H58" s="17">
        <v>1938</v>
      </c>
      <c r="I58" s="29">
        <v>18.419166666666669</v>
      </c>
      <c r="J58" s="129">
        <v>16.36</v>
      </c>
      <c r="K58" s="31"/>
      <c r="L58" s="31"/>
    </row>
    <row r="59" spans="1:12" x14ac:dyDescent="0.3">
      <c r="A59" s="83" t="s">
        <v>169</v>
      </c>
      <c r="B59" s="120" t="s">
        <v>0</v>
      </c>
      <c r="C59" s="120" t="s">
        <v>0</v>
      </c>
      <c r="D59" s="120" t="s">
        <v>0</v>
      </c>
      <c r="E59" s="120" t="s">
        <v>0</v>
      </c>
      <c r="F59" s="120" t="s">
        <v>0</v>
      </c>
      <c r="H59" s="17">
        <v>1939</v>
      </c>
      <c r="I59" s="29">
        <v>16.346666666666668</v>
      </c>
      <c r="J59" s="129">
        <v>15.19</v>
      </c>
      <c r="K59" s="31"/>
      <c r="L59" s="31"/>
    </row>
    <row r="60" spans="1:12" x14ac:dyDescent="0.3">
      <c r="A60" s="83" t="s">
        <v>170</v>
      </c>
      <c r="B60" s="120" t="s">
        <v>0</v>
      </c>
      <c r="C60" s="120" t="s">
        <v>0</v>
      </c>
      <c r="D60" s="120" t="s">
        <v>0</v>
      </c>
      <c r="E60" s="120" t="s">
        <v>0</v>
      </c>
      <c r="F60" s="120" t="s">
        <v>0</v>
      </c>
      <c r="H60" s="10">
        <v>1940</v>
      </c>
      <c r="I60" s="29">
        <v>14.643333333333331</v>
      </c>
      <c r="J60" s="129">
        <v>13.41</v>
      </c>
      <c r="K60" s="31"/>
      <c r="L60" s="31"/>
    </row>
    <row r="61" spans="1:12" x14ac:dyDescent="0.3">
      <c r="A61" s="83" t="s">
        <v>171</v>
      </c>
      <c r="B61" s="120" t="s">
        <v>0</v>
      </c>
      <c r="C61" s="120" t="s">
        <v>0</v>
      </c>
      <c r="D61" s="120" t="s">
        <v>0</v>
      </c>
      <c r="E61" s="120" t="s">
        <v>0</v>
      </c>
      <c r="F61" s="120" t="s">
        <v>0</v>
      </c>
      <c r="H61" s="17">
        <v>1941</v>
      </c>
      <c r="I61" s="29">
        <v>9.8758333333333344</v>
      </c>
      <c r="J61" s="129">
        <v>6.91</v>
      </c>
      <c r="K61" s="31"/>
      <c r="L61" s="31"/>
    </row>
    <row r="62" spans="1:12" x14ac:dyDescent="0.3">
      <c r="A62" s="83" t="s">
        <v>172</v>
      </c>
      <c r="B62" s="120" t="s">
        <v>0</v>
      </c>
      <c r="C62" s="120" t="s">
        <v>0</v>
      </c>
      <c r="D62" s="120" t="s">
        <v>0</v>
      </c>
      <c r="E62" s="120" t="s">
        <v>0</v>
      </c>
      <c r="F62" s="120" t="s">
        <v>0</v>
      </c>
      <c r="H62" s="17">
        <v>1942</v>
      </c>
      <c r="I62" s="29">
        <v>4.6558333333333328</v>
      </c>
      <c r="J62" s="129">
        <v>2.88</v>
      </c>
      <c r="K62" s="31"/>
      <c r="L62" s="31"/>
    </row>
    <row r="63" spans="1:12" x14ac:dyDescent="0.3">
      <c r="A63" s="83" t="s">
        <v>173</v>
      </c>
      <c r="B63" s="120" t="s">
        <v>0</v>
      </c>
      <c r="C63" s="120" t="s">
        <v>0</v>
      </c>
      <c r="D63" s="120" t="s">
        <v>0</v>
      </c>
      <c r="E63" s="120" t="s">
        <v>0</v>
      </c>
      <c r="F63" s="120" t="s">
        <v>0</v>
      </c>
      <c r="H63" s="10">
        <v>1943</v>
      </c>
      <c r="I63" s="29">
        <v>1.8891666666666669</v>
      </c>
      <c r="J63" s="129">
        <v>1.35</v>
      </c>
      <c r="K63" s="31"/>
      <c r="L63" s="31"/>
    </row>
    <row r="64" spans="1:12" x14ac:dyDescent="0.3">
      <c r="A64" s="83" t="s">
        <v>174</v>
      </c>
      <c r="B64" s="120" t="s">
        <v>0</v>
      </c>
      <c r="C64" s="120" t="s">
        <v>0</v>
      </c>
      <c r="D64" s="120" t="s">
        <v>0</v>
      </c>
      <c r="E64" s="120" t="s">
        <v>0</v>
      </c>
      <c r="F64" s="120" t="s">
        <v>0</v>
      </c>
      <c r="H64" s="17">
        <v>1944</v>
      </c>
      <c r="I64" s="29">
        <v>1.2150000000000001</v>
      </c>
      <c r="J64" s="129">
        <v>1</v>
      </c>
      <c r="K64" s="31"/>
      <c r="L64" s="31"/>
    </row>
    <row r="65" spans="1:12" x14ac:dyDescent="0.3">
      <c r="A65" s="83" t="s">
        <v>175</v>
      </c>
      <c r="B65" s="120" t="s">
        <v>0</v>
      </c>
      <c r="C65" s="120" t="s">
        <v>0</v>
      </c>
      <c r="D65" s="120" t="s">
        <v>0</v>
      </c>
      <c r="E65" s="120" t="s">
        <v>0</v>
      </c>
      <c r="F65" s="120" t="s">
        <v>0</v>
      </c>
      <c r="H65" s="17">
        <v>1945</v>
      </c>
      <c r="I65" s="29">
        <v>1.9991666666666668</v>
      </c>
      <c r="J65" s="129">
        <v>3.92</v>
      </c>
      <c r="K65" s="31"/>
      <c r="L65" s="31"/>
    </row>
    <row r="66" spans="1:12" x14ac:dyDescent="0.3">
      <c r="A66" s="83" t="s">
        <v>176</v>
      </c>
      <c r="B66" s="120" t="s">
        <v>0</v>
      </c>
      <c r="C66" s="120" t="s">
        <v>0</v>
      </c>
      <c r="D66" s="120" t="s">
        <v>0</v>
      </c>
      <c r="E66" s="120" t="s">
        <v>0</v>
      </c>
      <c r="F66" s="120" t="s">
        <v>0</v>
      </c>
      <c r="H66" s="10">
        <v>1946</v>
      </c>
      <c r="I66" s="29">
        <v>3.9725000000000001</v>
      </c>
      <c r="J66" s="129">
        <v>4.16</v>
      </c>
    </row>
    <row r="67" spans="1:12" x14ac:dyDescent="0.3">
      <c r="A67" s="83" t="s">
        <v>177</v>
      </c>
      <c r="B67" s="120" t="s">
        <v>0</v>
      </c>
      <c r="C67" s="120" t="s">
        <v>0</v>
      </c>
      <c r="D67" s="120" t="s">
        <v>0</v>
      </c>
      <c r="E67" s="120" t="s">
        <v>0</v>
      </c>
      <c r="F67" s="120" t="s">
        <v>0</v>
      </c>
      <c r="H67" s="17">
        <v>1947</v>
      </c>
      <c r="I67" s="52">
        <v>3.5416666666666665</v>
      </c>
      <c r="J67" s="55">
        <v>2.8</v>
      </c>
    </row>
    <row r="68" spans="1:12" x14ac:dyDescent="0.3">
      <c r="A68" s="83" t="s">
        <v>178</v>
      </c>
      <c r="B68" s="120" t="s">
        <v>0</v>
      </c>
      <c r="C68" s="120" t="s">
        <v>0</v>
      </c>
      <c r="D68" s="120" t="s">
        <v>0</v>
      </c>
      <c r="E68" s="120" t="s">
        <v>0</v>
      </c>
      <c r="F68" s="120" t="s">
        <v>0</v>
      </c>
      <c r="H68" s="17">
        <v>1948</v>
      </c>
      <c r="I68" s="52">
        <v>3.75</v>
      </c>
      <c r="J68" s="55">
        <v>4</v>
      </c>
    </row>
    <row r="69" spans="1:12" x14ac:dyDescent="0.3">
      <c r="A69" s="83" t="s">
        <v>179</v>
      </c>
      <c r="B69" s="120" t="s">
        <v>0</v>
      </c>
      <c r="C69" s="120" t="s">
        <v>0</v>
      </c>
      <c r="D69" s="120" t="s">
        <v>0</v>
      </c>
      <c r="E69" s="120" t="s">
        <v>0</v>
      </c>
      <c r="F69" s="120" t="s">
        <v>0</v>
      </c>
      <c r="H69" s="10">
        <v>1949</v>
      </c>
      <c r="I69" s="52">
        <v>6.05</v>
      </c>
      <c r="J69" s="55">
        <v>6.6</v>
      </c>
    </row>
    <row r="70" spans="1:12" x14ac:dyDescent="0.3">
      <c r="A70" s="83" t="s">
        <v>180</v>
      </c>
      <c r="B70" s="120" t="s">
        <v>0</v>
      </c>
      <c r="C70" s="120" t="s">
        <v>0</v>
      </c>
      <c r="D70" s="120" t="s">
        <v>0</v>
      </c>
      <c r="E70" s="120" t="s">
        <v>0</v>
      </c>
      <c r="F70" s="120" t="s">
        <v>0</v>
      </c>
      <c r="H70" s="17">
        <v>1950</v>
      </c>
      <c r="I70" s="52">
        <v>5.208333333333333</v>
      </c>
      <c r="J70" s="55">
        <v>4.3</v>
      </c>
    </row>
    <row r="71" spans="1:12" x14ac:dyDescent="0.3">
      <c r="A71" s="83" t="s">
        <v>181</v>
      </c>
      <c r="B71" s="120" t="s">
        <v>0</v>
      </c>
      <c r="C71" s="120" t="s">
        <v>0</v>
      </c>
      <c r="D71" s="120" t="s">
        <v>0</v>
      </c>
      <c r="E71" s="120" t="s">
        <v>0</v>
      </c>
      <c r="F71" s="120" t="s">
        <v>0</v>
      </c>
      <c r="H71" s="10">
        <v>1951</v>
      </c>
      <c r="I71" s="52">
        <v>3.2769230769230777</v>
      </c>
      <c r="J71" s="55">
        <v>3.1</v>
      </c>
    </row>
    <row r="72" spans="1:12" x14ac:dyDescent="0.3">
      <c r="A72" s="83" t="s">
        <v>182</v>
      </c>
      <c r="B72" s="120" t="s">
        <v>0</v>
      </c>
      <c r="C72" s="120" t="s">
        <v>0</v>
      </c>
      <c r="D72" s="120" t="s">
        <v>0</v>
      </c>
      <c r="E72" s="120" t="s">
        <v>0</v>
      </c>
      <c r="F72" s="120" t="s">
        <v>0</v>
      </c>
      <c r="H72" s="17">
        <v>1952</v>
      </c>
      <c r="I72" s="52">
        <v>3.0250000000000004</v>
      </c>
      <c r="J72" s="55">
        <v>2.7</v>
      </c>
    </row>
    <row r="73" spans="1:12" x14ac:dyDescent="0.3">
      <c r="A73" s="83" t="s">
        <v>183</v>
      </c>
      <c r="B73" s="120" t="s">
        <v>0</v>
      </c>
      <c r="C73" s="120" t="s">
        <v>0</v>
      </c>
      <c r="D73" s="120" t="s">
        <v>0</v>
      </c>
      <c r="E73" s="120" t="s">
        <v>0</v>
      </c>
      <c r="F73" s="120" t="s">
        <v>0</v>
      </c>
      <c r="H73" s="10">
        <v>1953</v>
      </c>
      <c r="I73" s="52">
        <v>2.9250000000000003</v>
      </c>
      <c r="J73" s="55">
        <v>4.5</v>
      </c>
    </row>
    <row r="74" spans="1:12" x14ac:dyDescent="0.3">
      <c r="A74" s="83" t="s">
        <v>184</v>
      </c>
      <c r="B74" s="120" t="s">
        <v>0</v>
      </c>
      <c r="C74" s="120" t="s">
        <v>0</v>
      </c>
      <c r="D74" s="120" t="s">
        <v>0</v>
      </c>
      <c r="E74" s="120" t="s">
        <v>0</v>
      </c>
      <c r="F74" s="120" t="s">
        <v>0</v>
      </c>
      <c r="H74" s="17">
        <v>1954</v>
      </c>
      <c r="I74" s="52">
        <v>5.5916666666666659</v>
      </c>
      <c r="J74" s="55">
        <v>5</v>
      </c>
    </row>
    <row r="75" spans="1:12" x14ac:dyDescent="0.3">
      <c r="A75" s="83" t="s">
        <v>185</v>
      </c>
      <c r="B75" s="120" t="s">
        <v>0</v>
      </c>
      <c r="C75" s="120" t="s">
        <v>0</v>
      </c>
      <c r="D75" s="120" t="s">
        <v>0</v>
      </c>
      <c r="E75" s="120" t="s">
        <v>0</v>
      </c>
      <c r="F75" s="120" t="s">
        <v>0</v>
      </c>
      <c r="H75" s="10">
        <v>1955</v>
      </c>
      <c r="I75" s="52">
        <v>4.3666666666666671</v>
      </c>
      <c r="J75" s="55">
        <v>4.2</v>
      </c>
    </row>
    <row r="76" spans="1:12" x14ac:dyDescent="0.3">
      <c r="A76" s="83" t="s">
        <v>186</v>
      </c>
      <c r="B76" s="120" t="s">
        <v>0</v>
      </c>
      <c r="C76" s="120" t="s">
        <v>0</v>
      </c>
      <c r="D76" s="120" t="s">
        <v>0</v>
      </c>
      <c r="E76" s="120" t="s">
        <v>0</v>
      </c>
      <c r="F76" s="120" t="s">
        <v>0</v>
      </c>
      <c r="H76" s="17">
        <v>1956</v>
      </c>
      <c r="I76" s="52">
        <v>4.125</v>
      </c>
      <c r="J76" s="55">
        <v>4.2</v>
      </c>
    </row>
    <row r="77" spans="1:12" x14ac:dyDescent="0.3">
      <c r="A77" s="83" t="s">
        <v>187</v>
      </c>
      <c r="B77" s="120" t="s">
        <v>0</v>
      </c>
      <c r="C77" s="120" t="s">
        <v>0</v>
      </c>
      <c r="D77" s="120" t="s">
        <v>0</v>
      </c>
      <c r="E77" s="120" t="s">
        <v>0</v>
      </c>
      <c r="F77" s="120" t="s">
        <v>0</v>
      </c>
      <c r="H77" s="10">
        <v>1957</v>
      </c>
      <c r="I77" s="52">
        <v>4.3</v>
      </c>
      <c r="J77" s="55">
        <v>5.2</v>
      </c>
    </row>
    <row r="78" spans="1:12" x14ac:dyDescent="0.3">
      <c r="A78" s="83" t="s">
        <v>188</v>
      </c>
      <c r="B78" s="120" t="s">
        <v>0</v>
      </c>
      <c r="C78" s="120" t="s">
        <v>0</v>
      </c>
      <c r="D78" s="120" t="s">
        <v>0</v>
      </c>
      <c r="E78" s="120" t="s">
        <v>0</v>
      </c>
      <c r="F78" s="120" t="s">
        <v>0</v>
      </c>
      <c r="H78" s="17">
        <v>1958</v>
      </c>
      <c r="I78" s="52">
        <v>6.8416666666666659</v>
      </c>
      <c r="J78" s="55">
        <v>6.2</v>
      </c>
    </row>
    <row r="79" spans="1:12" x14ac:dyDescent="0.3">
      <c r="A79" s="83" t="s">
        <v>189</v>
      </c>
      <c r="B79" s="120" t="s">
        <v>0</v>
      </c>
      <c r="C79" s="120" t="s">
        <v>0</v>
      </c>
      <c r="D79" s="120" t="s">
        <v>0</v>
      </c>
      <c r="E79" s="120" t="s">
        <v>0</v>
      </c>
      <c r="F79" s="120" t="s">
        <v>0</v>
      </c>
      <c r="H79" s="10">
        <v>1959</v>
      </c>
      <c r="I79" s="52">
        <v>5.45</v>
      </c>
      <c r="J79" s="55">
        <v>5.3</v>
      </c>
    </row>
    <row r="80" spans="1:12" x14ac:dyDescent="0.3">
      <c r="A80" s="83" t="s">
        <v>190</v>
      </c>
      <c r="B80" s="120" t="s">
        <v>0</v>
      </c>
      <c r="C80" s="120" t="s">
        <v>0</v>
      </c>
      <c r="D80" s="120" t="s">
        <v>0</v>
      </c>
      <c r="E80" s="120" t="s">
        <v>0</v>
      </c>
      <c r="F80" s="120" t="s">
        <v>0</v>
      </c>
      <c r="H80" s="17">
        <v>1960</v>
      </c>
      <c r="I80" s="52">
        <v>5.541666666666667</v>
      </c>
      <c r="J80" s="55">
        <v>6.6</v>
      </c>
    </row>
    <row r="81" spans="1:10" x14ac:dyDescent="0.3">
      <c r="A81" s="83" t="s">
        <v>191</v>
      </c>
      <c r="B81" s="120" t="s">
        <v>0</v>
      </c>
      <c r="C81" s="120" t="s">
        <v>0</v>
      </c>
      <c r="D81" s="120" t="s">
        <v>0</v>
      </c>
      <c r="E81" s="120" t="s">
        <v>0</v>
      </c>
      <c r="F81" s="120" t="s">
        <v>0</v>
      </c>
      <c r="H81" s="10">
        <v>1961</v>
      </c>
      <c r="I81" s="52">
        <v>6.6916666666666664</v>
      </c>
      <c r="J81" s="55">
        <v>6</v>
      </c>
    </row>
    <row r="82" spans="1:10" x14ac:dyDescent="0.3">
      <c r="A82" s="83" t="s">
        <v>192</v>
      </c>
      <c r="B82" s="120" t="s">
        <v>0</v>
      </c>
      <c r="C82" s="120" t="s">
        <v>0</v>
      </c>
      <c r="D82" s="120" t="s">
        <v>0</v>
      </c>
      <c r="E82" s="120" t="s">
        <v>0</v>
      </c>
      <c r="F82" s="120" t="s">
        <v>0</v>
      </c>
      <c r="H82" s="17">
        <v>1962</v>
      </c>
      <c r="I82" s="52">
        <v>5.5666666666666673</v>
      </c>
      <c r="J82" s="55">
        <v>5.5</v>
      </c>
    </row>
    <row r="83" spans="1:10" x14ac:dyDescent="0.3">
      <c r="A83" s="83" t="s">
        <v>193</v>
      </c>
      <c r="B83" s="120" t="s">
        <v>0</v>
      </c>
      <c r="C83" s="120" t="s">
        <v>0</v>
      </c>
      <c r="D83" s="120" t="s">
        <v>0</v>
      </c>
      <c r="E83" s="120" t="s">
        <v>0</v>
      </c>
      <c r="F83" s="120" t="s">
        <v>0</v>
      </c>
      <c r="H83" s="10">
        <v>1963</v>
      </c>
      <c r="I83" s="52">
        <v>5.6416666666666666</v>
      </c>
      <c r="J83" s="55">
        <v>5.5</v>
      </c>
    </row>
    <row r="84" spans="1:10" x14ac:dyDescent="0.3">
      <c r="A84" s="83" t="s">
        <v>194</v>
      </c>
      <c r="B84" s="120" t="s">
        <v>0</v>
      </c>
      <c r="C84" s="120" t="s">
        <v>0</v>
      </c>
      <c r="D84" s="120" t="s">
        <v>0</v>
      </c>
      <c r="E84" s="120" t="s">
        <v>0</v>
      </c>
      <c r="F84" s="120" t="s">
        <v>0</v>
      </c>
      <c r="H84" s="17">
        <v>1964</v>
      </c>
      <c r="I84" s="52">
        <v>5.1583333333333332</v>
      </c>
      <c r="J84" s="55">
        <v>5</v>
      </c>
    </row>
    <row r="85" spans="1:10" x14ac:dyDescent="0.3">
      <c r="A85" s="83" t="s">
        <v>195</v>
      </c>
      <c r="B85" s="120" t="s">
        <v>0</v>
      </c>
      <c r="C85" s="120" t="s">
        <v>0</v>
      </c>
      <c r="D85" s="120" t="s">
        <v>0</v>
      </c>
      <c r="E85" s="120" t="s">
        <v>0</v>
      </c>
      <c r="F85" s="120" t="s">
        <v>0</v>
      </c>
      <c r="H85" s="10">
        <v>1965</v>
      </c>
      <c r="I85" s="52">
        <v>4.5083333333333337</v>
      </c>
      <c r="J85" s="55">
        <v>4</v>
      </c>
    </row>
    <row r="86" spans="1:10" x14ac:dyDescent="0.3">
      <c r="A86" s="83" t="s">
        <v>196</v>
      </c>
      <c r="B86" s="120" t="s">
        <v>0</v>
      </c>
      <c r="C86" s="120" t="s">
        <v>0</v>
      </c>
      <c r="D86" s="120" t="s">
        <v>0</v>
      </c>
      <c r="E86" s="120" t="s">
        <v>0</v>
      </c>
      <c r="F86" s="120" t="s">
        <v>0</v>
      </c>
      <c r="H86" s="17">
        <v>1966</v>
      </c>
      <c r="I86" s="52">
        <v>3.7916666666666665</v>
      </c>
      <c r="J86" s="55">
        <v>3.8</v>
      </c>
    </row>
    <row r="87" spans="1:10" x14ac:dyDescent="0.3">
      <c r="A87" s="83" t="s">
        <v>197</v>
      </c>
      <c r="B87" s="120" t="s">
        <v>0</v>
      </c>
      <c r="C87" s="120" t="s">
        <v>0</v>
      </c>
      <c r="D87" s="120" t="s">
        <v>0</v>
      </c>
      <c r="E87" s="120" t="s">
        <v>0</v>
      </c>
      <c r="F87" s="120" t="s">
        <v>0</v>
      </c>
      <c r="H87" s="10">
        <v>1967</v>
      </c>
      <c r="I87" s="52">
        <v>3.8416666666666663</v>
      </c>
      <c r="J87" s="55">
        <v>3.8</v>
      </c>
    </row>
    <row r="88" spans="1:10" x14ac:dyDescent="0.3">
      <c r="A88" s="83" t="s">
        <v>198</v>
      </c>
      <c r="B88" s="120" t="s">
        <v>0</v>
      </c>
      <c r="C88" s="120" t="s">
        <v>0</v>
      </c>
      <c r="D88" s="120" t="s">
        <v>0</v>
      </c>
      <c r="E88" s="120" t="s">
        <v>0</v>
      </c>
      <c r="F88" s="120" t="s">
        <v>0</v>
      </c>
      <c r="H88" s="17">
        <v>1968</v>
      </c>
      <c r="I88" s="52">
        <v>3.5583333333333331</v>
      </c>
      <c r="J88" s="55">
        <v>3.4</v>
      </c>
    </row>
    <row r="89" spans="1:10" x14ac:dyDescent="0.3">
      <c r="A89" s="83" t="s">
        <v>199</v>
      </c>
      <c r="B89" s="120" t="s">
        <v>0</v>
      </c>
      <c r="C89" s="120" t="s">
        <v>0</v>
      </c>
      <c r="D89" s="120" t="s">
        <v>0</v>
      </c>
      <c r="E89" s="120" t="s">
        <v>0</v>
      </c>
      <c r="F89" s="120" t="s">
        <v>0</v>
      </c>
      <c r="H89" s="10">
        <v>1969</v>
      </c>
      <c r="I89" s="52">
        <v>3.4916666666666667</v>
      </c>
      <c r="J89" s="55">
        <v>3.5</v>
      </c>
    </row>
    <row r="90" spans="1:10" x14ac:dyDescent="0.3">
      <c r="A90" s="83" t="s">
        <v>200</v>
      </c>
      <c r="B90" s="120" t="s">
        <v>0</v>
      </c>
      <c r="C90" s="120" t="s">
        <v>0</v>
      </c>
      <c r="D90" s="120" t="s">
        <v>0</v>
      </c>
      <c r="E90" s="120" t="s">
        <v>0</v>
      </c>
      <c r="F90" s="120" t="s">
        <v>0</v>
      </c>
      <c r="H90" s="17">
        <v>1970</v>
      </c>
      <c r="I90" s="52">
        <v>4.9833333333333334</v>
      </c>
      <c r="J90" s="55">
        <v>6.1</v>
      </c>
    </row>
    <row r="91" spans="1:10" x14ac:dyDescent="0.3">
      <c r="A91" s="83" t="s">
        <v>201</v>
      </c>
      <c r="B91" s="120" t="s">
        <v>0</v>
      </c>
      <c r="C91" s="120" t="s">
        <v>0</v>
      </c>
      <c r="D91" s="120" t="s">
        <v>0</v>
      </c>
      <c r="E91" s="120" t="s">
        <v>0</v>
      </c>
      <c r="F91" s="120" t="s">
        <v>0</v>
      </c>
      <c r="H91" s="10">
        <v>1971</v>
      </c>
      <c r="I91" s="52">
        <v>5.95</v>
      </c>
      <c r="J91" s="55">
        <v>6</v>
      </c>
    </row>
    <row r="92" spans="1:10" x14ac:dyDescent="0.3">
      <c r="A92" s="83" t="s">
        <v>202</v>
      </c>
      <c r="B92" s="120" t="s">
        <v>0</v>
      </c>
      <c r="C92" s="120" t="s">
        <v>0</v>
      </c>
      <c r="D92" s="120" t="s">
        <v>0</v>
      </c>
      <c r="E92" s="120" t="s">
        <v>0</v>
      </c>
      <c r="F92" s="120" t="s">
        <v>0</v>
      </c>
      <c r="H92" s="17">
        <v>1972</v>
      </c>
      <c r="I92" s="52">
        <v>5.6000000000000005</v>
      </c>
      <c r="J92" s="55">
        <v>5.2</v>
      </c>
    </row>
    <row r="93" spans="1:10" x14ac:dyDescent="0.3">
      <c r="A93" s="83" t="s">
        <v>203</v>
      </c>
      <c r="B93" s="120" t="s">
        <v>0</v>
      </c>
      <c r="C93" s="120" t="s">
        <v>0</v>
      </c>
      <c r="D93" s="120" t="s">
        <v>0</v>
      </c>
      <c r="E93" s="120" t="s">
        <v>0</v>
      </c>
      <c r="F93" s="120" t="s">
        <v>0</v>
      </c>
      <c r="H93" s="10">
        <v>1973</v>
      </c>
      <c r="I93" s="52">
        <v>4.8583333333333325</v>
      </c>
      <c r="J93" s="55">
        <v>4.9000000000000004</v>
      </c>
    </row>
    <row r="94" spans="1:10" x14ac:dyDescent="0.3">
      <c r="A94" s="83" t="s">
        <v>204</v>
      </c>
      <c r="B94" s="120" t="s">
        <v>0</v>
      </c>
      <c r="C94" s="120" t="s">
        <v>0</v>
      </c>
      <c r="D94" s="120" t="s">
        <v>0</v>
      </c>
      <c r="E94" s="120" t="s">
        <v>0</v>
      </c>
      <c r="F94" s="120" t="s">
        <v>0</v>
      </c>
      <c r="H94" s="17">
        <v>1974</v>
      </c>
      <c r="I94" s="52">
        <v>5.6416666666666666</v>
      </c>
      <c r="J94" s="55">
        <v>7.2</v>
      </c>
    </row>
    <row r="95" spans="1:10" x14ac:dyDescent="0.3">
      <c r="A95" s="83" t="s">
        <v>205</v>
      </c>
      <c r="B95" s="120" t="s">
        <v>0</v>
      </c>
      <c r="C95" s="120" t="s">
        <v>0</v>
      </c>
      <c r="D95" s="120" t="s">
        <v>0</v>
      </c>
      <c r="E95" s="120" t="s">
        <v>0</v>
      </c>
      <c r="F95" s="120" t="s">
        <v>0</v>
      </c>
      <c r="H95" s="10">
        <v>1975</v>
      </c>
      <c r="I95" s="52">
        <v>8.4749999999999996</v>
      </c>
      <c r="J95" s="55">
        <v>8.1999999999999993</v>
      </c>
    </row>
    <row r="96" spans="1:10" x14ac:dyDescent="0.3">
      <c r="A96" s="83" t="s">
        <v>206</v>
      </c>
      <c r="B96" s="120" t="s">
        <v>0</v>
      </c>
      <c r="C96" s="120" t="s">
        <v>0</v>
      </c>
      <c r="D96" s="120" t="s">
        <v>0</v>
      </c>
      <c r="E96" s="120" t="s">
        <v>0</v>
      </c>
      <c r="F96" s="120" t="s">
        <v>0</v>
      </c>
      <c r="H96" s="17">
        <v>1976</v>
      </c>
      <c r="I96" s="52">
        <v>7.6999999999999993</v>
      </c>
      <c r="J96" s="55">
        <v>7.8</v>
      </c>
    </row>
    <row r="97" spans="1:10" x14ac:dyDescent="0.3">
      <c r="A97" s="83" t="s">
        <v>207</v>
      </c>
      <c r="B97" s="120" t="s">
        <v>0</v>
      </c>
      <c r="C97" s="120" t="s">
        <v>0</v>
      </c>
      <c r="D97" s="120" t="s">
        <v>0</v>
      </c>
      <c r="E97" s="120" t="s">
        <v>0</v>
      </c>
      <c r="F97" s="120" t="s">
        <v>0</v>
      </c>
      <c r="H97" s="10">
        <v>1977</v>
      </c>
      <c r="I97" s="52">
        <v>7.0500000000000007</v>
      </c>
      <c r="J97" s="55">
        <v>6.4</v>
      </c>
    </row>
    <row r="98" spans="1:10" x14ac:dyDescent="0.3">
      <c r="A98" s="83" t="s">
        <v>208</v>
      </c>
      <c r="B98" s="120" t="s">
        <v>0</v>
      </c>
      <c r="C98" s="120" t="s">
        <v>0</v>
      </c>
      <c r="D98" s="120" t="s">
        <v>0</v>
      </c>
      <c r="E98" s="120" t="s">
        <v>0</v>
      </c>
      <c r="F98" s="120" t="s">
        <v>0</v>
      </c>
      <c r="H98" s="17">
        <v>1978</v>
      </c>
      <c r="I98" s="52">
        <v>6.0666666666666664</v>
      </c>
      <c r="J98" s="55">
        <v>6</v>
      </c>
    </row>
    <row r="99" spans="1:10" x14ac:dyDescent="0.3">
      <c r="A99" s="83" t="s">
        <v>209</v>
      </c>
      <c r="B99" s="120" t="s">
        <v>0</v>
      </c>
      <c r="C99" s="120" t="s">
        <v>0</v>
      </c>
      <c r="D99" s="120" t="s">
        <v>0</v>
      </c>
      <c r="E99" s="120" t="s">
        <v>0</v>
      </c>
      <c r="F99" s="120" t="s">
        <v>0</v>
      </c>
      <c r="H99" s="10">
        <v>1979</v>
      </c>
      <c r="I99" s="52">
        <v>5.8500000000000005</v>
      </c>
      <c r="J99" s="55">
        <v>6</v>
      </c>
    </row>
    <row r="100" spans="1:10" x14ac:dyDescent="0.3">
      <c r="A100" s="83" t="s">
        <v>210</v>
      </c>
      <c r="B100" s="120" t="s">
        <v>0</v>
      </c>
      <c r="C100" s="120" t="s">
        <v>0</v>
      </c>
      <c r="D100" s="120" t="s">
        <v>0</v>
      </c>
      <c r="E100" s="120" t="s">
        <v>0</v>
      </c>
      <c r="F100" s="120" t="s">
        <v>0</v>
      </c>
      <c r="H100" s="17">
        <v>1980</v>
      </c>
      <c r="I100" s="52">
        <v>7.1750000000000007</v>
      </c>
      <c r="J100" s="55">
        <v>7.2</v>
      </c>
    </row>
    <row r="101" spans="1:10" x14ac:dyDescent="0.3">
      <c r="A101" s="83" t="s">
        <v>211</v>
      </c>
      <c r="B101" s="120" t="s">
        <v>0</v>
      </c>
      <c r="C101" s="120" t="s">
        <v>0</v>
      </c>
      <c r="D101" s="120" t="s">
        <v>0</v>
      </c>
      <c r="E101" s="120" t="s">
        <v>0</v>
      </c>
      <c r="F101" s="120" t="s">
        <v>0</v>
      </c>
      <c r="H101" s="10">
        <v>1981</v>
      </c>
      <c r="I101" s="52">
        <v>7.6166666666666671</v>
      </c>
      <c r="J101" s="55">
        <v>8.5</v>
      </c>
    </row>
    <row r="102" spans="1:10" x14ac:dyDescent="0.3">
      <c r="A102" s="83" t="s">
        <v>212</v>
      </c>
      <c r="B102" s="120" t="s">
        <v>0</v>
      </c>
      <c r="C102" s="120" t="s">
        <v>0</v>
      </c>
      <c r="D102" s="120" t="s">
        <v>0</v>
      </c>
      <c r="E102" s="120" t="s">
        <v>0</v>
      </c>
      <c r="F102" s="120" t="s">
        <v>0</v>
      </c>
      <c r="H102" s="17">
        <v>1982</v>
      </c>
      <c r="I102" s="52">
        <v>9.7083333333333321</v>
      </c>
      <c r="J102" s="55">
        <v>10.8</v>
      </c>
    </row>
    <row r="103" spans="1:10" x14ac:dyDescent="0.3">
      <c r="A103" s="83" t="s">
        <v>213</v>
      </c>
      <c r="B103" s="120" t="s">
        <v>0</v>
      </c>
      <c r="C103" s="120" t="s">
        <v>0</v>
      </c>
      <c r="D103" s="120" t="s">
        <v>0</v>
      </c>
      <c r="E103" s="120" t="s">
        <v>0</v>
      </c>
      <c r="F103" s="120" t="s">
        <v>0</v>
      </c>
      <c r="H103" s="10">
        <v>1983</v>
      </c>
      <c r="I103" s="52">
        <v>9.6</v>
      </c>
      <c r="J103" s="55">
        <v>8.3000000000000007</v>
      </c>
    </row>
    <row r="104" spans="1:10" x14ac:dyDescent="0.3">
      <c r="A104" s="83" t="s">
        <v>214</v>
      </c>
      <c r="B104" s="120" t="s">
        <v>0</v>
      </c>
      <c r="C104" s="120" t="s">
        <v>0</v>
      </c>
      <c r="D104" s="120" t="s">
        <v>0</v>
      </c>
      <c r="E104" s="120" t="s">
        <v>0</v>
      </c>
      <c r="F104" s="120" t="s">
        <v>0</v>
      </c>
      <c r="H104" s="17">
        <v>1984</v>
      </c>
      <c r="I104" s="52">
        <v>7.5083333333333337</v>
      </c>
      <c r="J104" s="55">
        <v>7.3</v>
      </c>
    </row>
    <row r="105" spans="1:10" x14ac:dyDescent="0.3">
      <c r="A105" s="83" t="s">
        <v>215</v>
      </c>
      <c r="B105" s="120" t="s">
        <v>0</v>
      </c>
      <c r="C105" s="120" t="s">
        <v>0</v>
      </c>
      <c r="D105" s="120" t="s">
        <v>0</v>
      </c>
      <c r="E105" s="120" t="s">
        <v>0</v>
      </c>
      <c r="F105" s="120" t="s">
        <v>0</v>
      </c>
      <c r="H105" s="10">
        <v>1985</v>
      </c>
      <c r="I105" s="52">
        <v>7.1916666666666664</v>
      </c>
      <c r="J105" s="55">
        <v>7</v>
      </c>
    </row>
    <row r="106" spans="1:10" x14ac:dyDescent="0.3">
      <c r="A106" s="83" t="s">
        <v>216</v>
      </c>
      <c r="B106" s="120" t="s">
        <v>0</v>
      </c>
      <c r="C106" s="120" t="s">
        <v>0</v>
      </c>
      <c r="D106" s="120" t="s">
        <v>0</v>
      </c>
      <c r="E106" s="120" t="s">
        <v>0</v>
      </c>
      <c r="F106" s="120" t="s">
        <v>0</v>
      </c>
      <c r="H106" s="17">
        <v>1986</v>
      </c>
      <c r="I106" s="52">
        <v>7</v>
      </c>
      <c r="J106" s="55">
        <v>6.6</v>
      </c>
    </row>
    <row r="107" spans="1:10" x14ac:dyDescent="0.3">
      <c r="A107" s="83" t="s">
        <v>217</v>
      </c>
      <c r="B107" s="120" t="s">
        <v>0</v>
      </c>
      <c r="C107" s="120" t="s">
        <v>0</v>
      </c>
      <c r="D107" s="120" t="s">
        <v>0</v>
      </c>
      <c r="E107" s="120" t="s">
        <v>0</v>
      </c>
      <c r="F107" s="120" t="s">
        <v>0</v>
      </c>
      <c r="H107" s="10">
        <v>1987</v>
      </c>
      <c r="I107" s="52">
        <v>6.1750000000000007</v>
      </c>
      <c r="J107" s="55">
        <v>5.7</v>
      </c>
    </row>
    <row r="108" spans="1:10" x14ac:dyDescent="0.3">
      <c r="A108" s="83" t="s">
        <v>218</v>
      </c>
      <c r="B108" s="120" t="s">
        <v>0</v>
      </c>
      <c r="C108" s="120" t="s">
        <v>0</v>
      </c>
      <c r="D108" s="120" t="s">
        <v>0</v>
      </c>
      <c r="E108" s="120" t="s">
        <v>0</v>
      </c>
      <c r="F108" s="120" t="s">
        <v>0</v>
      </c>
      <c r="H108" s="17">
        <v>1988</v>
      </c>
      <c r="I108" s="52">
        <v>5.4916666666666663</v>
      </c>
      <c r="J108" s="55">
        <v>5.3</v>
      </c>
    </row>
    <row r="109" spans="1:10" x14ac:dyDescent="0.3">
      <c r="A109" s="83" t="s">
        <v>219</v>
      </c>
      <c r="B109" s="120" t="s">
        <v>0</v>
      </c>
      <c r="C109" s="120" t="s">
        <v>0</v>
      </c>
      <c r="D109" s="120" t="s">
        <v>0</v>
      </c>
      <c r="E109" s="120" t="s">
        <v>0</v>
      </c>
      <c r="F109" s="120" t="s">
        <v>0</v>
      </c>
      <c r="H109" s="10">
        <v>1989</v>
      </c>
      <c r="I109" s="52">
        <v>5.2583333333333329</v>
      </c>
      <c r="J109" s="55">
        <v>5.4</v>
      </c>
    </row>
    <row r="110" spans="1:10" x14ac:dyDescent="0.3">
      <c r="A110" s="83" t="s">
        <v>220</v>
      </c>
      <c r="B110" s="120" t="s">
        <v>0</v>
      </c>
      <c r="C110" s="120" t="s">
        <v>0</v>
      </c>
      <c r="D110" s="120" t="s">
        <v>0</v>
      </c>
      <c r="E110" s="120" t="s">
        <v>0</v>
      </c>
      <c r="F110" s="120" t="s">
        <v>0</v>
      </c>
      <c r="H110" s="17">
        <v>1990</v>
      </c>
      <c r="I110" s="52">
        <v>5.6166666666666663</v>
      </c>
      <c r="J110" s="55">
        <v>6.3</v>
      </c>
    </row>
    <row r="111" spans="1:10" x14ac:dyDescent="0.3">
      <c r="A111" s="83" t="s">
        <v>221</v>
      </c>
      <c r="B111" s="120" t="s">
        <v>0</v>
      </c>
      <c r="C111" s="120" t="s">
        <v>0</v>
      </c>
      <c r="D111" s="120" t="s">
        <v>0</v>
      </c>
      <c r="E111" s="120" t="s">
        <v>0</v>
      </c>
      <c r="F111" s="120" t="s">
        <v>0</v>
      </c>
      <c r="H111" s="10">
        <v>1991</v>
      </c>
      <c r="I111" s="52">
        <v>6.8499999999999988</v>
      </c>
      <c r="J111" s="55">
        <v>7.3</v>
      </c>
    </row>
    <row r="112" spans="1:10" x14ac:dyDescent="0.3">
      <c r="A112" s="83" t="s">
        <v>222</v>
      </c>
      <c r="B112" s="120" t="s">
        <v>0</v>
      </c>
      <c r="C112" s="120" t="s">
        <v>0</v>
      </c>
      <c r="D112" s="120" t="s">
        <v>0</v>
      </c>
      <c r="E112" s="120" t="s">
        <v>0</v>
      </c>
      <c r="F112" s="120" t="s">
        <v>0</v>
      </c>
      <c r="H112" s="17">
        <v>1992</v>
      </c>
      <c r="I112" s="52">
        <v>7.4916666666666671</v>
      </c>
      <c r="J112" s="55">
        <v>7.4</v>
      </c>
    </row>
    <row r="113" spans="1:10" x14ac:dyDescent="0.3">
      <c r="A113" s="83" t="s">
        <v>223</v>
      </c>
      <c r="B113" s="120" t="s">
        <v>0</v>
      </c>
      <c r="C113" s="120" t="s">
        <v>0</v>
      </c>
      <c r="D113" s="120" t="s">
        <v>0</v>
      </c>
      <c r="E113" s="120" t="s">
        <v>0</v>
      </c>
      <c r="F113" s="120" t="s">
        <v>0</v>
      </c>
      <c r="H113" s="10">
        <v>1993</v>
      </c>
      <c r="I113" s="52">
        <v>6.9083333333333323</v>
      </c>
      <c r="J113" s="55">
        <v>6.5</v>
      </c>
    </row>
    <row r="114" spans="1:10" x14ac:dyDescent="0.3">
      <c r="A114" s="83" t="s">
        <v>224</v>
      </c>
      <c r="B114" s="120" t="s">
        <v>0</v>
      </c>
      <c r="C114" s="120" t="s">
        <v>0</v>
      </c>
      <c r="D114" s="120" t="s">
        <v>0</v>
      </c>
      <c r="E114" s="120" t="s">
        <v>0</v>
      </c>
      <c r="F114" s="120" t="s">
        <v>0</v>
      </c>
      <c r="H114" s="17">
        <v>1994</v>
      </c>
      <c r="I114" s="52">
        <v>6.1000000000000005</v>
      </c>
      <c r="J114" s="55">
        <v>5.5</v>
      </c>
    </row>
    <row r="115" spans="1:10" x14ac:dyDescent="0.3">
      <c r="A115" s="83" t="s">
        <v>225</v>
      </c>
      <c r="B115" s="120" t="s">
        <v>0</v>
      </c>
      <c r="C115" s="120" t="s">
        <v>0</v>
      </c>
      <c r="D115" s="120" t="s">
        <v>0</v>
      </c>
      <c r="E115" s="120" t="s">
        <v>0</v>
      </c>
      <c r="F115" s="120" t="s">
        <v>0</v>
      </c>
      <c r="H115" s="10">
        <v>1995</v>
      </c>
      <c r="I115" s="52">
        <v>5.5916666666666677</v>
      </c>
      <c r="J115" s="55">
        <v>5.6</v>
      </c>
    </row>
    <row r="116" spans="1:10" x14ac:dyDescent="0.3">
      <c r="A116" s="83" t="s">
        <v>226</v>
      </c>
      <c r="B116" s="120" t="s">
        <v>0</v>
      </c>
      <c r="C116" s="120" t="s">
        <v>0</v>
      </c>
      <c r="D116" s="120" t="s">
        <v>0</v>
      </c>
      <c r="E116" s="120" t="s">
        <v>0</v>
      </c>
      <c r="F116" s="120" t="s">
        <v>0</v>
      </c>
      <c r="H116" s="17">
        <v>1996</v>
      </c>
      <c r="I116" s="52">
        <v>5.4083333333333341</v>
      </c>
      <c r="J116" s="55">
        <v>5.4</v>
      </c>
    </row>
    <row r="117" spans="1:10" x14ac:dyDescent="0.3">
      <c r="A117" s="83" t="s">
        <v>227</v>
      </c>
      <c r="B117" s="120" t="s">
        <v>0</v>
      </c>
      <c r="C117" s="120" t="s">
        <v>0</v>
      </c>
      <c r="D117" s="120" t="s">
        <v>0</v>
      </c>
      <c r="E117" s="120" t="s">
        <v>0</v>
      </c>
      <c r="F117" s="120" t="s">
        <v>0</v>
      </c>
      <c r="H117" s="10">
        <v>1997</v>
      </c>
      <c r="I117" s="52">
        <v>4.9416666666666664</v>
      </c>
      <c r="J117" s="55">
        <v>4.7</v>
      </c>
    </row>
    <row r="118" spans="1:10" x14ac:dyDescent="0.3">
      <c r="A118" s="83" t="s">
        <v>228</v>
      </c>
      <c r="B118" s="120" t="s">
        <v>0</v>
      </c>
      <c r="C118" s="120" t="s">
        <v>0</v>
      </c>
      <c r="D118" s="120" t="s">
        <v>0</v>
      </c>
      <c r="E118" s="120" t="s">
        <v>0</v>
      </c>
      <c r="F118" s="120" t="s">
        <v>0</v>
      </c>
      <c r="H118" s="17">
        <v>1998</v>
      </c>
      <c r="I118" s="52">
        <v>4.5</v>
      </c>
      <c r="J118" s="55">
        <v>4.4000000000000004</v>
      </c>
    </row>
    <row r="119" spans="1:10" x14ac:dyDescent="0.3">
      <c r="A119" s="83" t="s">
        <v>229</v>
      </c>
      <c r="B119" s="120" t="s">
        <v>0</v>
      </c>
      <c r="C119" s="120" t="s">
        <v>0</v>
      </c>
      <c r="D119" s="120" t="s">
        <v>0</v>
      </c>
      <c r="E119" s="120" t="s">
        <v>0</v>
      </c>
      <c r="F119" s="120" t="s">
        <v>0</v>
      </c>
      <c r="H119" s="10">
        <v>1999</v>
      </c>
      <c r="I119" s="52">
        <v>4.2166666666666677</v>
      </c>
      <c r="J119" s="55">
        <v>4</v>
      </c>
    </row>
    <row r="120" spans="1:10" x14ac:dyDescent="0.3">
      <c r="A120" s="83" t="s">
        <v>230</v>
      </c>
      <c r="B120" s="120" t="s">
        <v>0</v>
      </c>
      <c r="C120" s="120" t="s">
        <v>0</v>
      </c>
      <c r="D120" s="120" t="s">
        <v>0</v>
      </c>
      <c r="E120" s="120" t="s">
        <v>0</v>
      </c>
      <c r="F120" s="120" t="s">
        <v>0</v>
      </c>
      <c r="H120" s="17">
        <v>2000</v>
      </c>
      <c r="I120" s="52">
        <v>3.9666666666666663</v>
      </c>
      <c r="J120" s="55">
        <v>3.9</v>
      </c>
    </row>
    <row r="121" spans="1:10" x14ac:dyDescent="0.3">
      <c r="A121" s="83" t="s">
        <v>231</v>
      </c>
      <c r="B121" s="120" t="s">
        <v>0</v>
      </c>
      <c r="C121" s="120" t="s">
        <v>0</v>
      </c>
      <c r="D121" s="120" t="s">
        <v>0</v>
      </c>
      <c r="E121" s="120" t="s">
        <v>0</v>
      </c>
      <c r="F121" s="120" t="s">
        <v>0</v>
      </c>
      <c r="H121" s="10">
        <v>2001</v>
      </c>
      <c r="I121" s="52">
        <v>4.7416666666666663</v>
      </c>
      <c r="J121" s="55">
        <v>5.7</v>
      </c>
    </row>
    <row r="122" spans="1:10" x14ac:dyDescent="0.3">
      <c r="A122" s="83" t="s">
        <v>232</v>
      </c>
      <c r="B122" s="120" t="s">
        <v>0</v>
      </c>
      <c r="C122" s="120" t="s">
        <v>0</v>
      </c>
      <c r="D122" s="120" t="s">
        <v>0</v>
      </c>
      <c r="E122" s="120" t="s">
        <v>0</v>
      </c>
      <c r="F122" s="120" t="s">
        <v>0</v>
      </c>
      <c r="H122" s="17">
        <v>2002</v>
      </c>
      <c r="I122" s="52">
        <v>5.7833333333333341</v>
      </c>
      <c r="J122" s="55">
        <v>6</v>
      </c>
    </row>
    <row r="123" spans="1:10" x14ac:dyDescent="0.3">
      <c r="A123" s="83" t="s">
        <v>233</v>
      </c>
      <c r="B123" s="120" t="s">
        <v>0</v>
      </c>
      <c r="C123" s="120" t="s">
        <v>0</v>
      </c>
      <c r="D123" s="120" t="s">
        <v>0</v>
      </c>
      <c r="E123" s="120" t="s">
        <v>0</v>
      </c>
      <c r="F123" s="120" t="s">
        <v>0</v>
      </c>
      <c r="H123" s="10">
        <v>2003</v>
      </c>
      <c r="I123" s="52">
        <v>5.9916666666666671</v>
      </c>
      <c r="J123" s="55">
        <v>5.7</v>
      </c>
    </row>
    <row r="124" spans="1:10" x14ac:dyDescent="0.3">
      <c r="A124" s="83" t="s">
        <v>234</v>
      </c>
      <c r="B124" s="120" t="s">
        <v>0</v>
      </c>
      <c r="C124" s="120" t="s">
        <v>0</v>
      </c>
      <c r="D124" s="120" t="s">
        <v>0</v>
      </c>
      <c r="E124" s="120" t="s">
        <v>0</v>
      </c>
      <c r="F124" s="120" t="s">
        <v>0</v>
      </c>
      <c r="H124" s="17">
        <v>2004</v>
      </c>
      <c r="I124" s="52">
        <v>5.541666666666667</v>
      </c>
      <c r="J124" s="55">
        <v>5.4</v>
      </c>
    </row>
    <row r="125" spans="1:10" x14ac:dyDescent="0.3">
      <c r="A125" s="83" t="s">
        <v>235</v>
      </c>
      <c r="B125" s="120" t="s">
        <v>0</v>
      </c>
      <c r="C125" s="120" t="s">
        <v>0</v>
      </c>
      <c r="D125" s="120" t="s">
        <v>0</v>
      </c>
      <c r="E125" s="120" t="s">
        <v>0</v>
      </c>
      <c r="F125" s="120" t="s">
        <v>0</v>
      </c>
      <c r="H125" s="10">
        <v>2005</v>
      </c>
      <c r="I125" s="52">
        <v>5.083333333333333</v>
      </c>
      <c r="J125" s="55">
        <v>4.9000000000000004</v>
      </c>
    </row>
    <row r="126" spans="1:10" x14ac:dyDescent="0.3">
      <c r="A126" s="83" t="s">
        <v>236</v>
      </c>
      <c r="B126" s="120" t="s">
        <v>0</v>
      </c>
      <c r="C126" s="120" t="s">
        <v>0</v>
      </c>
      <c r="D126" s="120" t="s">
        <v>0</v>
      </c>
      <c r="E126" s="120" t="s">
        <v>0</v>
      </c>
      <c r="F126" s="120" t="s">
        <v>0</v>
      </c>
      <c r="H126" s="17">
        <v>2006</v>
      </c>
      <c r="I126" s="52">
        <v>4.6083333333333334</v>
      </c>
      <c r="J126" s="55">
        <v>4.4000000000000004</v>
      </c>
    </row>
    <row r="127" spans="1:10" x14ac:dyDescent="0.3">
      <c r="A127" s="83" t="s">
        <v>237</v>
      </c>
      <c r="B127" s="120" t="s">
        <v>0</v>
      </c>
      <c r="C127" s="120" t="s">
        <v>0</v>
      </c>
      <c r="D127" s="120" t="s">
        <v>0</v>
      </c>
      <c r="E127" s="120" t="s">
        <v>0</v>
      </c>
      <c r="F127" s="120" t="s">
        <v>0</v>
      </c>
      <c r="H127" s="10">
        <v>2007</v>
      </c>
      <c r="I127" s="52">
        <v>4.6166666666666671</v>
      </c>
      <c r="J127" s="55">
        <v>5</v>
      </c>
    </row>
    <row r="128" spans="1:10" x14ac:dyDescent="0.3">
      <c r="A128" s="83" t="s">
        <v>238</v>
      </c>
      <c r="B128" s="120" t="s">
        <v>0</v>
      </c>
      <c r="C128" s="120" t="s">
        <v>0</v>
      </c>
      <c r="D128" s="120" t="s">
        <v>0</v>
      </c>
      <c r="E128" s="120" t="s">
        <v>0</v>
      </c>
      <c r="F128" s="120" t="s">
        <v>0</v>
      </c>
      <c r="H128" s="17">
        <v>2008</v>
      </c>
      <c r="I128" s="52">
        <v>5.8</v>
      </c>
      <c r="J128" s="55">
        <v>7.3</v>
      </c>
    </row>
    <row r="129" spans="1:10" x14ac:dyDescent="0.3">
      <c r="A129" s="83" t="s">
        <v>239</v>
      </c>
      <c r="B129" s="120" t="s">
        <v>0</v>
      </c>
      <c r="C129" s="120" t="s">
        <v>0</v>
      </c>
      <c r="D129" s="120" t="s">
        <v>0</v>
      </c>
      <c r="E129" s="120" t="s">
        <v>0</v>
      </c>
      <c r="F129" s="120" t="s">
        <v>0</v>
      </c>
      <c r="H129" s="10">
        <v>2009</v>
      </c>
      <c r="I129" s="52">
        <v>9.2833333333333332</v>
      </c>
      <c r="J129" s="55">
        <v>9.9</v>
      </c>
    </row>
    <row r="130" spans="1:10" x14ac:dyDescent="0.3">
      <c r="A130" s="83" t="s">
        <v>240</v>
      </c>
      <c r="B130" s="120" t="s">
        <v>0</v>
      </c>
      <c r="C130" s="120" t="s">
        <v>0</v>
      </c>
      <c r="D130" s="120" t="s">
        <v>0</v>
      </c>
      <c r="E130" s="120" t="s">
        <v>0</v>
      </c>
      <c r="F130" s="120" t="s">
        <v>0</v>
      </c>
      <c r="H130" s="49">
        <v>2010</v>
      </c>
      <c r="I130" s="131">
        <v>9.6083333333333325</v>
      </c>
      <c r="J130" s="130">
        <v>9.3000000000000007</v>
      </c>
    </row>
    <row r="131" spans="1:10" x14ac:dyDescent="0.3">
      <c r="A131" s="83" t="s">
        <v>241</v>
      </c>
      <c r="B131" s="120" t="s">
        <v>0</v>
      </c>
      <c r="C131" s="120" t="s">
        <v>0</v>
      </c>
      <c r="D131" s="120" t="s">
        <v>0</v>
      </c>
      <c r="E131" s="120" t="s">
        <v>0</v>
      </c>
      <c r="F131" s="120" t="s">
        <v>0</v>
      </c>
      <c r="H131" s="10"/>
    </row>
    <row r="132" spans="1:10" x14ac:dyDescent="0.3">
      <c r="A132" s="83" t="s">
        <v>242</v>
      </c>
      <c r="B132" s="120" t="s">
        <v>0</v>
      </c>
      <c r="C132" s="120" t="s">
        <v>0</v>
      </c>
      <c r="D132" s="120" t="s">
        <v>0</v>
      </c>
      <c r="E132" s="120" t="s">
        <v>0</v>
      </c>
      <c r="F132" s="120" t="s">
        <v>0</v>
      </c>
      <c r="H132" s="17"/>
    </row>
    <row r="133" spans="1:10" x14ac:dyDescent="0.3">
      <c r="A133" s="83" t="s">
        <v>243</v>
      </c>
      <c r="B133" s="120" t="s">
        <v>0</v>
      </c>
      <c r="C133" s="120" t="s">
        <v>0</v>
      </c>
      <c r="D133" s="120" t="s">
        <v>0</v>
      </c>
      <c r="E133" s="120" t="s">
        <v>0</v>
      </c>
      <c r="F133" s="120" t="s">
        <v>0</v>
      </c>
      <c r="H133" s="10"/>
    </row>
    <row r="134" spans="1:10" x14ac:dyDescent="0.3">
      <c r="A134" s="83" t="s">
        <v>244</v>
      </c>
      <c r="B134" s="120" t="s">
        <v>0</v>
      </c>
      <c r="C134" s="120" t="s">
        <v>0</v>
      </c>
      <c r="D134" s="120" t="s">
        <v>0</v>
      </c>
      <c r="E134" s="120" t="s">
        <v>0</v>
      </c>
      <c r="F134" s="120" t="s">
        <v>0</v>
      </c>
      <c r="H134" s="17"/>
    </row>
    <row r="135" spans="1:10" x14ac:dyDescent="0.3">
      <c r="A135" s="83" t="s">
        <v>245</v>
      </c>
      <c r="B135" s="120" t="s">
        <v>0</v>
      </c>
      <c r="C135" s="120" t="s">
        <v>0</v>
      </c>
      <c r="D135" s="120" t="s">
        <v>0</v>
      </c>
      <c r="E135" s="120" t="s">
        <v>0</v>
      </c>
      <c r="F135" s="120" t="s">
        <v>0</v>
      </c>
      <c r="H135" s="10"/>
    </row>
    <row r="136" spans="1:10" x14ac:dyDescent="0.3">
      <c r="A136" s="83" t="s">
        <v>246</v>
      </c>
      <c r="B136" s="120" t="s">
        <v>0</v>
      </c>
      <c r="C136" s="120" t="s">
        <v>0</v>
      </c>
      <c r="D136" s="120" t="s">
        <v>0</v>
      </c>
      <c r="E136" s="120" t="s">
        <v>0</v>
      </c>
      <c r="F136" s="120" t="s">
        <v>0</v>
      </c>
      <c r="H136" s="17"/>
    </row>
    <row r="137" spans="1:10" x14ac:dyDescent="0.3">
      <c r="A137" s="83" t="s">
        <v>247</v>
      </c>
      <c r="B137" s="120" t="s">
        <v>0</v>
      </c>
      <c r="C137" s="120" t="s">
        <v>0</v>
      </c>
      <c r="D137" s="120" t="s">
        <v>0</v>
      </c>
      <c r="E137" s="120" t="s">
        <v>0</v>
      </c>
      <c r="F137" s="120" t="s">
        <v>0</v>
      </c>
      <c r="H137" s="10"/>
      <c r="I137" s="56"/>
    </row>
    <row r="138" spans="1:10" x14ac:dyDescent="0.3">
      <c r="A138" s="83" t="s">
        <v>248</v>
      </c>
      <c r="B138" s="120" t="s">
        <v>0</v>
      </c>
      <c r="C138" s="120" t="s">
        <v>0</v>
      </c>
      <c r="D138" s="120" t="s">
        <v>0</v>
      </c>
      <c r="E138" s="120" t="s">
        <v>0</v>
      </c>
      <c r="F138" s="120" t="s">
        <v>0</v>
      </c>
      <c r="H138" s="17"/>
      <c r="I138" s="56"/>
    </row>
    <row r="139" spans="1:10" x14ac:dyDescent="0.3">
      <c r="A139" s="83" t="s">
        <v>249</v>
      </c>
      <c r="B139" s="120" t="s">
        <v>0</v>
      </c>
      <c r="C139" s="120" t="s">
        <v>0</v>
      </c>
      <c r="D139" s="120" t="s">
        <v>0</v>
      </c>
      <c r="E139" s="120" t="s">
        <v>0</v>
      </c>
      <c r="F139" s="120" t="s">
        <v>0</v>
      </c>
      <c r="H139" s="10"/>
      <c r="I139" s="56"/>
    </row>
    <row r="140" spans="1:10" x14ac:dyDescent="0.3">
      <c r="A140" s="83" t="s">
        <v>250</v>
      </c>
      <c r="B140" s="120" t="s">
        <v>0</v>
      </c>
      <c r="C140" s="120" t="s">
        <v>0</v>
      </c>
      <c r="D140" s="120" t="s">
        <v>0</v>
      </c>
      <c r="E140" s="120" t="s">
        <v>0</v>
      </c>
      <c r="F140" s="120" t="s">
        <v>0</v>
      </c>
      <c r="H140" s="17"/>
      <c r="I140" s="56"/>
    </row>
    <row r="141" spans="1:10" x14ac:dyDescent="0.3">
      <c r="A141" s="83" t="s">
        <v>251</v>
      </c>
      <c r="B141" s="120" t="s">
        <v>0</v>
      </c>
      <c r="C141" s="120" t="s">
        <v>0</v>
      </c>
      <c r="D141" s="120" t="s">
        <v>0</v>
      </c>
      <c r="E141" s="120" t="s">
        <v>0</v>
      </c>
      <c r="F141" s="120" t="s">
        <v>0</v>
      </c>
      <c r="H141" s="10"/>
      <c r="I141" s="56"/>
    </row>
    <row r="142" spans="1:10" x14ac:dyDescent="0.3">
      <c r="A142" s="83" t="s">
        <v>252</v>
      </c>
      <c r="B142" s="120" t="s">
        <v>0</v>
      </c>
      <c r="C142" s="120" t="s">
        <v>0</v>
      </c>
      <c r="D142" s="120" t="s">
        <v>0</v>
      </c>
      <c r="E142" s="120" t="s">
        <v>0</v>
      </c>
      <c r="F142" s="120" t="s">
        <v>0</v>
      </c>
      <c r="H142" s="17"/>
      <c r="I142" s="56"/>
    </row>
    <row r="143" spans="1:10" x14ac:dyDescent="0.3">
      <c r="A143" s="83" t="s">
        <v>253</v>
      </c>
      <c r="B143" s="120" t="s">
        <v>0</v>
      </c>
      <c r="C143" s="120" t="s">
        <v>0</v>
      </c>
      <c r="D143" s="120" t="s">
        <v>0</v>
      </c>
      <c r="E143" s="120" t="s">
        <v>0</v>
      </c>
      <c r="F143" s="120" t="s">
        <v>0</v>
      </c>
      <c r="H143" s="10"/>
      <c r="I143" s="56"/>
    </row>
    <row r="144" spans="1:10" x14ac:dyDescent="0.3">
      <c r="A144" s="83" t="s">
        <v>254</v>
      </c>
      <c r="B144" s="120" t="s">
        <v>0</v>
      </c>
      <c r="C144" s="120" t="s">
        <v>0</v>
      </c>
      <c r="D144" s="120" t="s">
        <v>0</v>
      </c>
      <c r="E144" s="120" t="s">
        <v>0</v>
      </c>
      <c r="F144" s="120" t="s">
        <v>0</v>
      </c>
      <c r="H144" s="17"/>
      <c r="I144" s="56"/>
    </row>
    <row r="145" spans="1:9" x14ac:dyDescent="0.3">
      <c r="A145" s="83" t="s">
        <v>255</v>
      </c>
      <c r="B145" s="120" t="s">
        <v>0</v>
      </c>
      <c r="C145" s="120" t="s">
        <v>0</v>
      </c>
      <c r="D145" s="120" t="s">
        <v>0</v>
      </c>
      <c r="E145" s="120" t="s">
        <v>0</v>
      </c>
      <c r="F145" s="120" t="s">
        <v>0</v>
      </c>
      <c r="H145" s="37"/>
      <c r="I145" s="56"/>
    </row>
    <row r="146" spans="1:9" x14ac:dyDescent="0.3">
      <c r="A146" s="83" t="s">
        <v>256</v>
      </c>
      <c r="B146" s="120" t="s">
        <v>0</v>
      </c>
      <c r="C146" s="120" t="s">
        <v>0</v>
      </c>
      <c r="D146" s="120" t="s">
        <v>0</v>
      </c>
      <c r="E146" s="120" t="s">
        <v>0</v>
      </c>
      <c r="F146" s="120" t="s">
        <v>0</v>
      </c>
      <c r="H146" s="37"/>
      <c r="I146" s="56"/>
    </row>
    <row r="147" spans="1:9" x14ac:dyDescent="0.3">
      <c r="A147" s="83" t="s">
        <v>258</v>
      </c>
      <c r="B147" s="120" t="s">
        <v>0</v>
      </c>
      <c r="C147" s="120" t="s">
        <v>0</v>
      </c>
      <c r="D147" s="120" t="s">
        <v>0</v>
      </c>
      <c r="E147" s="120" t="s">
        <v>0</v>
      </c>
      <c r="F147" s="120" t="s">
        <v>0</v>
      </c>
      <c r="H147" s="37"/>
      <c r="I147" s="56"/>
    </row>
    <row r="148" spans="1:9" x14ac:dyDescent="0.3">
      <c r="A148" s="83" t="s">
        <v>259</v>
      </c>
      <c r="B148" s="120" t="s">
        <v>0</v>
      </c>
      <c r="C148" s="120" t="s">
        <v>0</v>
      </c>
      <c r="D148" s="120" t="s">
        <v>0</v>
      </c>
      <c r="E148" s="120" t="s">
        <v>0</v>
      </c>
      <c r="F148" s="120" t="s">
        <v>0</v>
      </c>
      <c r="H148" s="37"/>
      <c r="I148" s="56"/>
    </row>
    <row r="149" spans="1:9" x14ac:dyDescent="0.3">
      <c r="A149" s="83" t="s">
        <v>260</v>
      </c>
      <c r="B149" s="120" t="s">
        <v>0</v>
      </c>
      <c r="C149" s="120" t="s">
        <v>0</v>
      </c>
      <c r="D149" s="120" t="s">
        <v>0</v>
      </c>
      <c r="E149" s="120" t="s">
        <v>0</v>
      </c>
      <c r="F149" s="120" t="s">
        <v>0</v>
      </c>
      <c r="H149" s="37"/>
      <c r="I149" s="56"/>
    </row>
    <row r="150" spans="1:9" x14ac:dyDescent="0.3">
      <c r="A150" s="83" t="s">
        <v>261</v>
      </c>
      <c r="B150" s="120" t="s">
        <v>0</v>
      </c>
      <c r="C150" s="120" t="s">
        <v>0</v>
      </c>
      <c r="D150" s="120" t="s">
        <v>0</v>
      </c>
      <c r="E150" s="120" t="s">
        <v>0</v>
      </c>
      <c r="F150" s="120" t="s">
        <v>0</v>
      </c>
      <c r="H150" s="37"/>
      <c r="I150" s="56"/>
    </row>
    <row r="151" spans="1:9" x14ac:dyDescent="0.3">
      <c r="A151" s="83" t="s">
        <v>262</v>
      </c>
      <c r="B151" s="120" t="s">
        <v>0</v>
      </c>
      <c r="C151" s="120" t="s">
        <v>0</v>
      </c>
      <c r="D151" s="120" t="s">
        <v>0</v>
      </c>
      <c r="E151" s="120" t="s">
        <v>0</v>
      </c>
      <c r="F151" s="120" t="s">
        <v>0</v>
      </c>
      <c r="H151" s="37"/>
      <c r="I151" s="56"/>
    </row>
    <row r="152" spans="1:9" x14ac:dyDescent="0.3">
      <c r="A152" s="83" t="s">
        <v>263</v>
      </c>
      <c r="B152" s="120" t="s">
        <v>0</v>
      </c>
      <c r="C152" s="120" t="s">
        <v>0</v>
      </c>
      <c r="D152" s="120" t="s">
        <v>0</v>
      </c>
      <c r="E152" s="120" t="s">
        <v>0</v>
      </c>
      <c r="F152" s="120" t="s">
        <v>0</v>
      </c>
      <c r="H152" s="37"/>
      <c r="I152" s="56"/>
    </row>
    <row r="153" spans="1:9" x14ac:dyDescent="0.3">
      <c r="A153" s="83" t="s">
        <v>264</v>
      </c>
      <c r="B153" s="120" t="s">
        <v>0</v>
      </c>
      <c r="C153" s="120" t="s">
        <v>0</v>
      </c>
      <c r="D153" s="120" t="s">
        <v>0</v>
      </c>
      <c r="E153" s="120" t="s">
        <v>0</v>
      </c>
      <c r="F153" s="120" t="s">
        <v>0</v>
      </c>
      <c r="H153" s="37"/>
      <c r="I153" s="56"/>
    </row>
    <row r="154" spans="1:9" x14ac:dyDescent="0.3">
      <c r="A154" s="83" t="s">
        <v>265</v>
      </c>
      <c r="B154" s="120" t="s">
        <v>0</v>
      </c>
      <c r="C154" s="120" t="s">
        <v>0</v>
      </c>
      <c r="D154" s="120" t="s">
        <v>0</v>
      </c>
      <c r="E154" s="120" t="s">
        <v>0</v>
      </c>
      <c r="F154" s="120" t="s">
        <v>0</v>
      </c>
      <c r="H154" s="37"/>
      <c r="I154" s="56"/>
    </row>
    <row r="155" spans="1:9" x14ac:dyDescent="0.3">
      <c r="A155" s="83" t="s">
        <v>266</v>
      </c>
      <c r="B155" s="120" t="s">
        <v>0</v>
      </c>
      <c r="C155" s="120" t="s">
        <v>0</v>
      </c>
      <c r="D155" s="120" t="s">
        <v>0</v>
      </c>
      <c r="E155" s="120" t="s">
        <v>0</v>
      </c>
      <c r="F155" s="120" t="s">
        <v>0</v>
      </c>
      <c r="H155" s="37"/>
      <c r="I155" s="56"/>
    </row>
    <row r="156" spans="1:9" x14ac:dyDescent="0.3">
      <c r="A156" s="83" t="s">
        <v>267</v>
      </c>
      <c r="B156" s="120" t="s">
        <v>0</v>
      </c>
      <c r="C156" s="120" t="s">
        <v>0</v>
      </c>
      <c r="D156" s="120" t="s">
        <v>0</v>
      </c>
      <c r="E156" s="120" t="s">
        <v>0</v>
      </c>
      <c r="F156" s="120" t="s">
        <v>0</v>
      </c>
      <c r="H156" s="37"/>
      <c r="I156" s="56"/>
    </row>
    <row r="157" spans="1:9" x14ac:dyDescent="0.3">
      <c r="A157" s="83" t="s">
        <v>268</v>
      </c>
      <c r="B157" s="120" t="s">
        <v>0</v>
      </c>
      <c r="C157" s="120" t="s">
        <v>0</v>
      </c>
      <c r="D157" s="120" t="s">
        <v>0</v>
      </c>
      <c r="E157" s="120" t="s">
        <v>0</v>
      </c>
      <c r="F157" s="120" t="s">
        <v>0</v>
      </c>
      <c r="H157" s="37"/>
      <c r="I157" s="56"/>
    </row>
    <row r="158" spans="1:9" x14ac:dyDescent="0.3">
      <c r="A158" s="83" t="s">
        <v>269</v>
      </c>
      <c r="B158" s="120" t="s">
        <v>0</v>
      </c>
      <c r="C158" s="120" t="s">
        <v>0</v>
      </c>
      <c r="D158" s="120" t="s">
        <v>0</v>
      </c>
      <c r="E158" s="120" t="s">
        <v>0</v>
      </c>
      <c r="F158" s="120" t="s">
        <v>0</v>
      </c>
      <c r="H158" s="37"/>
      <c r="I158" s="56"/>
    </row>
    <row r="159" spans="1:9" x14ac:dyDescent="0.3">
      <c r="A159" s="83" t="s">
        <v>270</v>
      </c>
      <c r="B159" s="120" t="s">
        <v>0</v>
      </c>
      <c r="C159" s="120" t="s">
        <v>0</v>
      </c>
      <c r="D159" s="120" t="s">
        <v>0</v>
      </c>
      <c r="E159" s="120" t="s">
        <v>0</v>
      </c>
      <c r="F159" s="120" t="s">
        <v>0</v>
      </c>
      <c r="H159" s="37"/>
      <c r="I159" s="56"/>
    </row>
    <row r="160" spans="1:9" x14ac:dyDescent="0.3">
      <c r="A160" s="83" t="s">
        <v>271</v>
      </c>
      <c r="B160" s="120" t="s">
        <v>0</v>
      </c>
      <c r="C160" s="120" t="s">
        <v>0</v>
      </c>
      <c r="D160" s="120" t="s">
        <v>0</v>
      </c>
      <c r="E160" s="120" t="s">
        <v>0</v>
      </c>
      <c r="F160" s="120" t="s">
        <v>0</v>
      </c>
      <c r="H160" s="37"/>
      <c r="I160" s="56"/>
    </row>
    <row r="161" spans="1:9" x14ac:dyDescent="0.3">
      <c r="A161" s="83" t="s">
        <v>272</v>
      </c>
      <c r="B161" s="120" t="s">
        <v>0</v>
      </c>
      <c r="C161" s="120" t="s">
        <v>0</v>
      </c>
      <c r="D161" s="120" t="s">
        <v>0</v>
      </c>
      <c r="E161" s="120" t="s">
        <v>0</v>
      </c>
      <c r="F161" s="120" t="s">
        <v>0</v>
      </c>
      <c r="H161" s="37"/>
      <c r="I161" s="56"/>
    </row>
    <row r="162" spans="1:9" x14ac:dyDescent="0.3">
      <c r="A162" s="83" t="s">
        <v>273</v>
      </c>
      <c r="B162" s="120" t="s">
        <v>0</v>
      </c>
      <c r="C162" s="120" t="s">
        <v>0</v>
      </c>
      <c r="D162" s="120" t="s">
        <v>0</v>
      </c>
      <c r="E162" s="120" t="s">
        <v>0</v>
      </c>
      <c r="F162" s="120" t="s">
        <v>0</v>
      </c>
      <c r="H162" s="37"/>
      <c r="I162" s="56"/>
    </row>
    <row r="163" spans="1:9" x14ac:dyDescent="0.3">
      <c r="A163" s="83" t="s">
        <v>274</v>
      </c>
      <c r="B163" s="120" t="s">
        <v>0</v>
      </c>
      <c r="C163" s="120" t="s">
        <v>0</v>
      </c>
      <c r="D163" s="120" t="s">
        <v>0</v>
      </c>
      <c r="E163" s="120" t="s">
        <v>0</v>
      </c>
      <c r="F163" s="120" t="s">
        <v>0</v>
      </c>
      <c r="H163" s="37"/>
      <c r="I163" s="56"/>
    </row>
    <row r="164" spans="1:9" x14ac:dyDescent="0.3">
      <c r="A164" s="83" t="s">
        <v>275</v>
      </c>
      <c r="B164" s="120" t="s">
        <v>0</v>
      </c>
      <c r="C164" s="120" t="s">
        <v>0</v>
      </c>
      <c r="D164" s="120" t="s">
        <v>0</v>
      </c>
      <c r="E164" s="120" t="s">
        <v>0</v>
      </c>
      <c r="F164" s="120" t="s">
        <v>0</v>
      </c>
      <c r="H164" s="37"/>
      <c r="I164" s="56"/>
    </row>
    <row r="165" spans="1:9" x14ac:dyDescent="0.3">
      <c r="A165" s="83" t="s">
        <v>276</v>
      </c>
      <c r="B165" s="120" t="s">
        <v>0</v>
      </c>
      <c r="C165" s="120" t="s">
        <v>0</v>
      </c>
      <c r="D165" s="120" t="s">
        <v>0</v>
      </c>
      <c r="E165" s="120" t="s">
        <v>0</v>
      </c>
      <c r="F165" s="120" t="s">
        <v>0</v>
      </c>
      <c r="H165" s="37"/>
      <c r="I165" s="56"/>
    </row>
    <row r="166" spans="1:9" x14ac:dyDescent="0.3">
      <c r="A166" s="83" t="s">
        <v>277</v>
      </c>
      <c r="B166" s="120" t="s">
        <v>0</v>
      </c>
      <c r="C166" s="120" t="s">
        <v>0</v>
      </c>
      <c r="D166" s="120" t="s">
        <v>0</v>
      </c>
      <c r="E166" s="120" t="s">
        <v>0</v>
      </c>
      <c r="F166" s="120" t="s">
        <v>0</v>
      </c>
      <c r="H166" s="37"/>
      <c r="I166" s="56"/>
    </row>
    <row r="167" spans="1:9" x14ac:dyDescent="0.3">
      <c r="A167" s="83" t="s">
        <v>278</v>
      </c>
      <c r="B167" s="120" t="s">
        <v>0</v>
      </c>
      <c r="C167" s="120" t="s">
        <v>0</v>
      </c>
      <c r="D167" s="120" t="s">
        <v>0</v>
      </c>
      <c r="E167" s="120" t="s">
        <v>0</v>
      </c>
      <c r="F167" s="120" t="s">
        <v>0</v>
      </c>
      <c r="H167" s="37"/>
      <c r="I167" s="56"/>
    </row>
    <row r="168" spans="1:9" x14ac:dyDescent="0.3">
      <c r="A168" s="83" t="s">
        <v>279</v>
      </c>
      <c r="B168" s="120" t="s">
        <v>0</v>
      </c>
      <c r="C168" s="120" t="s">
        <v>0</v>
      </c>
      <c r="D168" s="120" t="s">
        <v>0</v>
      </c>
      <c r="E168" s="120" t="s">
        <v>0</v>
      </c>
      <c r="F168" s="120" t="s">
        <v>0</v>
      </c>
      <c r="H168" s="37"/>
      <c r="I168" s="56"/>
    </row>
    <row r="169" spans="1:9" x14ac:dyDescent="0.3">
      <c r="A169" s="83" t="s">
        <v>280</v>
      </c>
      <c r="B169" s="120" t="s">
        <v>0</v>
      </c>
      <c r="C169" s="120" t="s">
        <v>0</v>
      </c>
      <c r="D169" s="120" t="s">
        <v>0</v>
      </c>
      <c r="E169" s="120" t="s">
        <v>0</v>
      </c>
      <c r="F169" s="120" t="s">
        <v>0</v>
      </c>
      <c r="H169" s="37"/>
      <c r="I169" s="56"/>
    </row>
    <row r="170" spans="1:9" x14ac:dyDescent="0.3">
      <c r="A170" s="83" t="s">
        <v>281</v>
      </c>
      <c r="B170" s="120" t="s">
        <v>0</v>
      </c>
      <c r="C170" s="120" t="s">
        <v>0</v>
      </c>
      <c r="D170" s="120" t="s">
        <v>0</v>
      </c>
      <c r="E170" s="120" t="s">
        <v>0</v>
      </c>
      <c r="F170" s="120" t="s">
        <v>0</v>
      </c>
      <c r="H170" s="37"/>
      <c r="I170" s="56"/>
    </row>
    <row r="171" spans="1:9" x14ac:dyDescent="0.3">
      <c r="A171" s="83" t="s">
        <v>282</v>
      </c>
      <c r="B171" s="120" t="s">
        <v>0</v>
      </c>
      <c r="C171" s="120" t="s">
        <v>0</v>
      </c>
      <c r="D171" s="120" t="s">
        <v>0</v>
      </c>
      <c r="E171" s="120" t="s">
        <v>0</v>
      </c>
      <c r="F171" s="120" t="s">
        <v>0</v>
      </c>
      <c r="H171" s="37"/>
      <c r="I171" s="56"/>
    </row>
    <row r="172" spans="1:9" x14ac:dyDescent="0.3">
      <c r="A172" s="83" t="s">
        <v>283</v>
      </c>
      <c r="B172" s="120" t="s">
        <v>0</v>
      </c>
      <c r="C172" s="120" t="s">
        <v>0</v>
      </c>
      <c r="D172" s="120" t="s">
        <v>0</v>
      </c>
      <c r="E172" s="120" t="s">
        <v>0</v>
      </c>
      <c r="F172" s="120" t="s">
        <v>0</v>
      </c>
      <c r="H172" s="37"/>
      <c r="I172" s="56"/>
    </row>
    <row r="173" spans="1:9" x14ac:dyDescent="0.3">
      <c r="A173" s="83" t="s">
        <v>284</v>
      </c>
      <c r="B173" s="120" t="s">
        <v>0</v>
      </c>
      <c r="C173" s="120" t="s">
        <v>0</v>
      </c>
      <c r="D173" s="120" t="s">
        <v>0</v>
      </c>
      <c r="E173" s="120" t="s">
        <v>0</v>
      </c>
      <c r="F173" s="120" t="s">
        <v>0</v>
      </c>
      <c r="H173" s="37"/>
      <c r="I173" s="56"/>
    </row>
    <row r="174" spans="1:9" x14ac:dyDescent="0.3">
      <c r="A174" s="83" t="s">
        <v>285</v>
      </c>
      <c r="B174" s="120" t="s">
        <v>0</v>
      </c>
      <c r="C174" s="120" t="s">
        <v>0</v>
      </c>
      <c r="D174" s="120" t="s">
        <v>0</v>
      </c>
      <c r="E174" s="120" t="s">
        <v>0</v>
      </c>
      <c r="F174" s="120" t="s">
        <v>0</v>
      </c>
      <c r="H174" s="37"/>
      <c r="I174" s="56"/>
    </row>
    <row r="175" spans="1:9" x14ac:dyDescent="0.3">
      <c r="A175" s="83" t="s">
        <v>286</v>
      </c>
      <c r="B175" s="120" t="s">
        <v>0</v>
      </c>
      <c r="C175" s="120" t="s">
        <v>0</v>
      </c>
      <c r="D175" s="120" t="s">
        <v>0</v>
      </c>
      <c r="E175" s="120" t="s">
        <v>0</v>
      </c>
      <c r="F175" s="120" t="s">
        <v>0</v>
      </c>
      <c r="H175" s="37"/>
      <c r="I175" s="56"/>
    </row>
    <row r="176" spans="1:9" x14ac:dyDescent="0.3">
      <c r="A176" s="83" t="s">
        <v>287</v>
      </c>
      <c r="B176" s="120" t="s">
        <v>0</v>
      </c>
      <c r="C176" s="120" t="s">
        <v>0</v>
      </c>
      <c r="D176" s="120" t="s">
        <v>0</v>
      </c>
      <c r="E176" s="120" t="s">
        <v>0</v>
      </c>
      <c r="F176" s="120" t="s">
        <v>0</v>
      </c>
      <c r="H176" s="37"/>
      <c r="I176" s="56"/>
    </row>
    <row r="177" spans="1:9" x14ac:dyDescent="0.3">
      <c r="A177" s="83" t="s">
        <v>288</v>
      </c>
      <c r="B177" s="120" t="s">
        <v>0</v>
      </c>
      <c r="C177" s="120" t="s">
        <v>0</v>
      </c>
      <c r="D177" s="120" t="s">
        <v>0</v>
      </c>
      <c r="E177" s="120" t="s">
        <v>0</v>
      </c>
      <c r="F177" s="120" t="s">
        <v>0</v>
      </c>
      <c r="H177" s="37"/>
      <c r="I177" s="56"/>
    </row>
    <row r="178" spans="1:9" x14ac:dyDescent="0.3">
      <c r="A178" s="83" t="s">
        <v>289</v>
      </c>
      <c r="B178" s="120" t="s">
        <v>0</v>
      </c>
      <c r="C178" s="120" t="s">
        <v>0</v>
      </c>
      <c r="D178" s="120" t="s">
        <v>0</v>
      </c>
      <c r="E178" s="120" t="s">
        <v>0</v>
      </c>
      <c r="F178" s="120" t="s">
        <v>0</v>
      </c>
      <c r="H178" s="37"/>
      <c r="I178" s="56"/>
    </row>
    <row r="179" spans="1:9" x14ac:dyDescent="0.3">
      <c r="A179" s="83" t="s">
        <v>290</v>
      </c>
      <c r="B179" s="120" t="s">
        <v>0</v>
      </c>
      <c r="C179" s="120" t="s">
        <v>0</v>
      </c>
      <c r="D179" s="120" t="s">
        <v>0</v>
      </c>
      <c r="E179" s="120" t="s">
        <v>0</v>
      </c>
      <c r="F179" s="120" t="s">
        <v>0</v>
      </c>
      <c r="H179" s="37"/>
      <c r="I179" s="56"/>
    </row>
    <row r="180" spans="1:9" x14ac:dyDescent="0.3">
      <c r="A180" s="83" t="s">
        <v>291</v>
      </c>
      <c r="B180" s="120" t="s">
        <v>0</v>
      </c>
      <c r="C180" s="120" t="s">
        <v>0</v>
      </c>
      <c r="D180" s="120" t="s">
        <v>0</v>
      </c>
      <c r="E180" s="120" t="s">
        <v>0</v>
      </c>
      <c r="F180" s="120" t="s">
        <v>0</v>
      </c>
      <c r="H180" s="37"/>
      <c r="I180" s="56"/>
    </row>
    <row r="181" spans="1:9" x14ac:dyDescent="0.3">
      <c r="A181" s="83" t="s">
        <v>292</v>
      </c>
      <c r="B181" s="120" t="s">
        <v>0</v>
      </c>
      <c r="C181" s="120" t="s">
        <v>0</v>
      </c>
      <c r="D181" s="120" t="s">
        <v>0</v>
      </c>
      <c r="E181" s="120" t="s">
        <v>0</v>
      </c>
      <c r="F181" s="120" t="s">
        <v>0</v>
      </c>
      <c r="H181" s="37"/>
      <c r="I181" s="56"/>
    </row>
    <row r="182" spans="1:9" x14ac:dyDescent="0.3">
      <c r="A182" s="83" t="s">
        <v>293</v>
      </c>
      <c r="B182" s="120" t="s">
        <v>0</v>
      </c>
      <c r="C182" s="120" t="s">
        <v>0</v>
      </c>
      <c r="D182" s="120" t="s">
        <v>0</v>
      </c>
      <c r="E182" s="120" t="s">
        <v>0</v>
      </c>
      <c r="F182" s="120" t="s">
        <v>0</v>
      </c>
      <c r="H182" s="37"/>
      <c r="I182" s="56"/>
    </row>
    <row r="183" spans="1:9" x14ac:dyDescent="0.3">
      <c r="A183" s="83" t="s">
        <v>294</v>
      </c>
      <c r="B183" s="120" t="s">
        <v>0</v>
      </c>
      <c r="C183" s="120" t="s">
        <v>0</v>
      </c>
      <c r="D183" s="120" t="s">
        <v>0</v>
      </c>
      <c r="E183" s="120" t="s">
        <v>0</v>
      </c>
      <c r="F183" s="120" t="s">
        <v>0</v>
      </c>
      <c r="H183" s="37"/>
      <c r="I183" s="56"/>
    </row>
    <row r="184" spans="1:9" x14ac:dyDescent="0.3">
      <c r="A184" s="83" t="s">
        <v>295</v>
      </c>
      <c r="B184" s="120" t="s">
        <v>0</v>
      </c>
      <c r="C184" s="120" t="s">
        <v>0</v>
      </c>
      <c r="D184" s="120" t="s">
        <v>0</v>
      </c>
      <c r="E184" s="120" t="s">
        <v>0</v>
      </c>
      <c r="F184" s="120" t="s">
        <v>0</v>
      </c>
      <c r="H184" s="37"/>
      <c r="I184" s="56"/>
    </row>
    <row r="185" spans="1:9" x14ac:dyDescent="0.3">
      <c r="A185" s="83" t="s">
        <v>296</v>
      </c>
      <c r="B185" s="120" t="s">
        <v>0</v>
      </c>
      <c r="C185" s="120" t="s">
        <v>0</v>
      </c>
      <c r="D185" s="120" t="s">
        <v>0</v>
      </c>
      <c r="E185" s="120" t="s">
        <v>0</v>
      </c>
      <c r="F185" s="120" t="s">
        <v>0</v>
      </c>
      <c r="H185" s="37"/>
      <c r="I185" s="56"/>
    </row>
    <row r="186" spans="1:9" x14ac:dyDescent="0.3">
      <c r="A186" s="83" t="s">
        <v>297</v>
      </c>
      <c r="B186" s="120" t="s">
        <v>0</v>
      </c>
      <c r="C186" s="120" t="s">
        <v>0</v>
      </c>
      <c r="D186" s="120" t="s">
        <v>0</v>
      </c>
      <c r="E186" s="120" t="s">
        <v>0</v>
      </c>
      <c r="F186" s="120" t="s">
        <v>0</v>
      </c>
      <c r="H186" s="37"/>
      <c r="I186" s="56"/>
    </row>
    <row r="187" spans="1:9" x14ac:dyDescent="0.3">
      <c r="A187" s="83" t="s">
        <v>298</v>
      </c>
      <c r="B187" s="120" t="s">
        <v>0</v>
      </c>
      <c r="C187" s="120" t="s">
        <v>0</v>
      </c>
      <c r="D187" s="120" t="s">
        <v>0</v>
      </c>
      <c r="E187" s="120" t="s">
        <v>0</v>
      </c>
      <c r="F187" s="120" t="s">
        <v>0</v>
      </c>
      <c r="H187" s="37"/>
      <c r="I187" s="56"/>
    </row>
    <row r="188" spans="1:9" x14ac:dyDescent="0.3">
      <c r="A188" s="83" t="s">
        <v>299</v>
      </c>
      <c r="B188" s="120" t="s">
        <v>0</v>
      </c>
      <c r="C188" s="120" t="s">
        <v>0</v>
      </c>
      <c r="D188" s="120" t="s">
        <v>0</v>
      </c>
      <c r="E188" s="120" t="s">
        <v>0</v>
      </c>
      <c r="F188" s="120" t="s">
        <v>0</v>
      </c>
      <c r="H188" s="37"/>
      <c r="I188" s="56"/>
    </row>
    <row r="189" spans="1:9" x14ac:dyDescent="0.3">
      <c r="A189" s="83" t="s">
        <v>300</v>
      </c>
      <c r="B189" s="120" t="s">
        <v>0</v>
      </c>
      <c r="C189" s="120" t="s">
        <v>0</v>
      </c>
      <c r="D189" s="120" t="s">
        <v>0</v>
      </c>
      <c r="E189" s="120" t="s">
        <v>0</v>
      </c>
      <c r="F189" s="120" t="s">
        <v>0</v>
      </c>
      <c r="H189" s="37"/>
      <c r="I189" s="56"/>
    </row>
    <row r="190" spans="1:9" x14ac:dyDescent="0.3">
      <c r="A190" s="83" t="s">
        <v>301</v>
      </c>
      <c r="B190" s="120" t="s">
        <v>0</v>
      </c>
      <c r="C190" s="120" t="s">
        <v>0</v>
      </c>
      <c r="D190" s="120" t="s">
        <v>0</v>
      </c>
      <c r="E190" s="120" t="s">
        <v>0</v>
      </c>
      <c r="F190" s="120" t="s">
        <v>0</v>
      </c>
      <c r="H190" s="37"/>
      <c r="I190" s="56"/>
    </row>
    <row r="191" spans="1:9" x14ac:dyDescent="0.3">
      <c r="A191" s="83" t="s">
        <v>302</v>
      </c>
      <c r="B191" s="120" t="s">
        <v>0</v>
      </c>
      <c r="C191" s="120" t="s">
        <v>0</v>
      </c>
      <c r="D191" s="120" t="s">
        <v>0</v>
      </c>
      <c r="E191" s="120" t="s">
        <v>0</v>
      </c>
      <c r="F191" s="120" t="s">
        <v>0</v>
      </c>
      <c r="H191" s="37"/>
      <c r="I191" s="56"/>
    </row>
    <row r="192" spans="1:9" x14ac:dyDescent="0.3">
      <c r="A192" s="83" t="s">
        <v>303</v>
      </c>
      <c r="B192" s="120" t="s">
        <v>0</v>
      </c>
      <c r="C192" s="120" t="s">
        <v>0</v>
      </c>
      <c r="D192" s="120" t="s">
        <v>0</v>
      </c>
      <c r="E192" s="120" t="s">
        <v>0</v>
      </c>
      <c r="F192" s="120" t="s">
        <v>0</v>
      </c>
      <c r="H192" s="37"/>
      <c r="I192" s="56"/>
    </row>
    <row r="193" spans="1:9" x14ac:dyDescent="0.3">
      <c r="A193" s="83" t="s">
        <v>304</v>
      </c>
      <c r="B193" s="120" t="s">
        <v>0</v>
      </c>
      <c r="C193" s="120" t="s">
        <v>0</v>
      </c>
      <c r="D193" s="120" t="s">
        <v>0</v>
      </c>
      <c r="E193" s="120" t="s">
        <v>0</v>
      </c>
      <c r="F193" s="120" t="s">
        <v>0</v>
      </c>
      <c r="H193" s="37"/>
      <c r="I193" s="56"/>
    </row>
    <row r="194" spans="1:9" x14ac:dyDescent="0.3">
      <c r="A194" s="83" t="s">
        <v>305</v>
      </c>
      <c r="B194" s="120" t="s">
        <v>0</v>
      </c>
      <c r="C194" s="120" t="s">
        <v>0</v>
      </c>
      <c r="D194" s="120" t="s">
        <v>0</v>
      </c>
      <c r="E194" s="120" t="s">
        <v>0</v>
      </c>
      <c r="F194" s="120" t="s">
        <v>0</v>
      </c>
      <c r="H194" s="37"/>
      <c r="I194" s="56"/>
    </row>
    <row r="195" spans="1:9" x14ac:dyDescent="0.3">
      <c r="A195" s="83" t="s">
        <v>306</v>
      </c>
      <c r="B195" s="120" t="s">
        <v>0</v>
      </c>
      <c r="C195" s="120" t="s">
        <v>0</v>
      </c>
      <c r="D195" s="120" t="s">
        <v>0</v>
      </c>
      <c r="E195" s="120" t="s">
        <v>0</v>
      </c>
      <c r="F195" s="120" t="s">
        <v>0</v>
      </c>
      <c r="H195" s="37"/>
      <c r="I195" s="56"/>
    </row>
    <row r="196" spans="1:9" x14ac:dyDescent="0.3">
      <c r="A196" s="83" t="s">
        <v>307</v>
      </c>
      <c r="B196" s="120" t="s">
        <v>0</v>
      </c>
      <c r="C196" s="120" t="s">
        <v>0</v>
      </c>
      <c r="D196" s="120" t="s">
        <v>0</v>
      </c>
      <c r="E196" s="120" t="s">
        <v>0</v>
      </c>
      <c r="F196" s="120" t="s">
        <v>0</v>
      </c>
      <c r="H196" s="37"/>
      <c r="I196" s="56"/>
    </row>
    <row r="197" spans="1:9" x14ac:dyDescent="0.3">
      <c r="A197" s="83" t="s">
        <v>308</v>
      </c>
      <c r="B197" s="120" t="s">
        <v>0</v>
      </c>
      <c r="C197" s="120" t="s">
        <v>0</v>
      </c>
      <c r="D197" s="120" t="s">
        <v>0</v>
      </c>
      <c r="E197" s="120" t="s">
        <v>0</v>
      </c>
      <c r="F197" s="120" t="s">
        <v>0</v>
      </c>
      <c r="H197" s="37"/>
      <c r="I197" s="56"/>
    </row>
    <row r="198" spans="1:9" x14ac:dyDescent="0.3">
      <c r="A198" s="83" t="s">
        <v>309</v>
      </c>
      <c r="B198" s="120" t="s">
        <v>0</v>
      </c>
      <c r="C198" s="120" t="s">
        <v>0</v>
      </c>
      <c r="D198" s="120" t="s">
        <v>0</v>
      </c>
      <c r="E198" s="120" t="s">
        <v>0</v>
      </c>
      <c r="F198" s="120" t="s">
        <v>0</v>
      </c>
      <c r="H198" s="37"/>
      <c r="I198" s="56"/>
    </row>
    <row r="199" spans="1:9" x14ac:dyDescent="0.3">
      <c r="A199" s="83" t="s">
        <v>310</v>
      </c>
      <c r="B199" s="120" t="s">
        <v>0</v>
      </c>
      <c r="C199" s="120" t="s">
        <v>0</v>
      </c>
      <c r="D199" s="120" t="s">
        <v>0</v>
      </c>
      <c r="E199" s="120" t="s">
        <v>0</v>
      </c>
      <c r="F199" s="120" t="s">
        <v>0</v>
      </c>
      <c r="H199" s="37"/>
      <c r="I199" s="56"/>
    </row>
    <row r="200" spans="1:9" x14ac:dyDescent="0.3">
      <c r="A200" s="83" t="s">
        <v>311</v>
      </c>
      <c r="B200" s="120" t="s">
        <v>0</v>
      </c>
      <c r="C200" s="120" t="s">
        <v>0</v>
      </c>
      <c r="D200" s="120" t="s">
        <v>0</v>
      </c>
      <c r="E200" s="120" t="s">
        <v>0</v>
      </c>
      <c r="F200" s="120" t="s">
        <v>0</v>
      </c>
      <c r="H200" s="37"/>
      <c r="I200" s="56"/>
    </row>
    <row r="201" spans="1:9" x14ac:dyDescent="0.3">
      <c r="A201" s="83" t="s">
        <v>312</v>
      </c>
      <c r="B201" s="120" t="s">
        <v>0</v>
      </c>
      <c r="C201" s="120" t="s">
        <v>0</v>
      </c>
      <c r="D201" s="120" t="s">
        <v>0</v>
      </c>
      <c r="E201" s="120" t="s">
        <v>0</v>
      </c>
      <c r="F201" s="120" t="s">
        <v>0</v>
      </c>
      <c r="H201" s="37"/>
      <c r="I201" s="56"/>
    </row>
    <row r="202" spans="1:9" x14ac:dyDescent="0.3">
      <c r="A202" s="83" t="s">
        <v>313</v>
      </c>
      <c r="B202" s="120" t="s">
        <v>0</v>
      </c>
      <c r="C202" s="120" t="s">
        <v>0</v>
      </c>
      <c r="D202" s="120" t="s">
        <v>0</v>
      </c>
      <c r="E202" s="120" t="s">
        <v>0</v>
      </c>
      <c r="F202" s="120" t="s">
        <v>0</v>
      </c>
      <c r="H202" s="37"/>
      <c r="I202" s="56"/>
    </row>
    <row r="203" spans="1:9" x14ac:dyDescent="0.3">
      <c r="A203" s="83" t="s">
        <v>314</v>
      </c>
      <c r="B203" s="120" t="s">
        <v>0</v>
      </c>
      <c r="C203" s="120" t="s">
        <v>0</v>
      </c>
      <c r="D203" s="120" t="s">
        <v>0</v>
      </c>
      <c r="E203" s="120" t="s">
        <v>0</v>
      </c>
      <c r="F203" s="120" t="s">
        <v>0</v>
      </c>
      <c r="H203" s="37"/>
      <c r="I203" s="56"/>
    </row>
    <row r="204" spans="1:9" x14ac:dyDescent="0.3">
      <c r="A204" s="83" t="s">
        <v>315</v>
      </c>
      <c r="B204" s="120" t="s">
        <v>0</v>
      </c>
      <c r="C204" s="120" t="s">
        <v>0</v>
      </c>
      <c r="D204" s="120" t="s">
        <v>0</v>
      </c>
      <c r="E204" s="120" t="s">
        <v>0</v>
      </c>
      <c r="F204" s="120" t="s">
        <v>0</v>
      </c>
      <c r="H204" s="37"/>
      <c r="I204" s="56"/>
    </row>
    <row r="205" spans="1:9" x14ac:dyDescent="0.3">
      <c r="A205" s="83" t="s">
        <v>316</v>
      </c>
      <c r="B205" s="120" t="s">
        <v>0</v>
      </c>
      <c r="C205" s="120" t="s">
        <v>0</v>
      </c>
      <c r="D205" s="120" t="s">
        <v>0</v>
      </c>
      <c r="E205" s="120" t="s">
        <v>0</v>
      </c>
      <c r="F205" s="120" t="s">
        <v>0</v>
      </c>
      <c r="H205" s="37"/>
      <c r="I205" s="56"/>
    </row>
    <row r="206" spans="1:9" x14ac:dyDescent="0.3">
      <c r="A206" s="83" t="s">
        <v>317</v>
      </c>
      <c r="B206" s="120" t="s">
        <v>0</v>
      </c>
      <c r="C206" s="120" t="s">
        <v>0</v>
      </c>
      <c r="D206" s="120" t="s">
        <v>0</v>
      </c>
      <c r="E206" s="120" t="s">
        <v>0</v>
      </c>
      <c r="F206" s="120" t="s">
        <v>0</v>
      </c>
      <c r="H206" s="37"/>
      <c r="I206" s="56"/>
    </row>
    <row r="207" spans="1:9" x14ac:dyDescent="0.3">
      <c r="A207" s="83" t="s">
        <v>318</v>
      </c>
      <c r="B207" s="120" t="s">
        <v>0</v>
      </c>
      <c r="C207" s="120" t="s">
        <v>0</v>
      </c>
      <c r="D207" s="120" t="s">
        <v>0</v>
      </c>
      <c r="E207" s="120" t="s">
        <v>0</v>
      </c>
      <c r="F207" s="120" t="s">
        <v>0</v>
      </c>
      <c r="H207" s="37"/>
      <c r="I207" s="56"/>
    </row>
    <row r="208" spans="1:9" x14ac:dyDescent="0.3">
      <c r="A208" s="83" t="s">
        <v>319</v>
      </c>
      <c r="B208" s="120" t="s">
        <v>0</v>
      </c>
      <c r="C208" s="120" t="s">
        <v>0</v>
      </c>
      <c r="D208" s="120" t="s">
        <v>0</v>
      </c>
      <c r="E208" s="120" t="s">
        <v>0</v>
      </c>
      <c r="F208" s="120" t="s">
        <v>0</v>
      </c>
      <c r="H208" s="37"/>
      <c r="I208" s="56"/>
    </row>
    <row r="209" spans="1:9" x14ac:dyDescent="0.3">
      <c r="A209" s="95">
        <v>732</v>
      </c>
      <c r="B209" s="120" t="s">
        <v>0</v>
      </c>
      <c r="C209" s="120" t="s">
        <v>0</v>
      </c>
      <c r="D209" s="120" t="s">
        <v>0</v>
      </c>
      <c r="E209" s="120" t="s">
        <v>0</v>
      </c>
      <c r="F209" s="120" t="s">
        <v>0</v>
      </c>
      <c r="H209" s="37"/>
      <c r="I209" s="56"/>
    </row>
    <row r="210" spans="1:9" x14ac:dyDescent="0.3">
      <c r="A210" s="95">
        <v>763</v>
      </c>
      <c r="B210" s="120" t="s">
        <v>0</v>
      </c>
      <c r="C210" s="120" t="s">
        <v>0</v>
      </c>
      <c r="D210" s="120" t="s">
        <v>0</v>
      </c>
      <c r="E210" s="120" t="s">
        <v>0</v>
      </c>
      <c r="F210" s="120" t="s">
        <v>0</v>
      </c>
      <c r="H210" s="37"/>
      <c r="I210" s="56"/>
    </row>
    <row r="211" spans="1:9" x14ac:dyDescent="0.3">
      <c r="A211" s="95">
        <v>791</v>
      </c>
      <c r="B211" s="120" t="s">
        <v>0</v>
      </c>
      <c r="C211" s="120" t="s">
        <v>0</v>
      </c>
      <c r="D211" s="120" t="s">
        <v>0</v>
      </c>
      <c r="E211" s="120" t="s">
        <v>0</v>
      </c>
      <c r="F211" s="120" t="s">
        <v>0</v>
      </c>
      <c r="H211" s="37"/>
      <c r="I211" s="56"/>
    </row>
    <row r="212" spans="1:9" x14ac:dyDescent="0.3">
      <c r="A212" s="95">
        <v>822</v>
      </c>
      <c r="B212" s="120" t="s">
        <v>0</v>
      </c>
      <c r="C212" s="120" t="s">
        <v>0</v>
      </c>
      <c r="D212" s="120" t="s">
        <v>0</v>
      </c>
      <c r="E212" s="120" t="s">
        <v>0</v>
      </c>
      <c r="F212" s="120" t="s">
        <v>0</v>
      </c>
      <c r="H212" s="37"/>
      <c r="I212" s="56"/>
    </row>
    <row r="213" spans="1:9" x14ac:dyDescent="0.3">
      <c r="A213" s="95">
        <v>852</v>
      </c>
      <c r="B213" s="120" t="s">
        <v>0</v>
      </c>
      <c r="C213" s="120" t="s">
        <v>0</v>
      </c>
      <c r="D213" s="120" t="s">
        <v>0</v>
      </c>
      <c r="E213" s="120" t="s">
        <v>0</v>
      </c>
      <c r="F213" s="120" t="s">
        <v>0</v>
      </c>
      <c r="H213" s="37"/>
      <c r="I213" s="56"/>
    </row>
    <row r="214" spans="1:9" x14ac:dyDescent="0.3">
      <c r="A214" s="95">
        <v>883</v>
      </c>
      <c r="B214" s="120" t="s">
        <v>0</v>
      </c>
      <c r="C214" s="120" t="s">
        <v>0</v>
      </c>
      <c r="D214" s="120" t="s">
        <v>0</v>
      </c>
      <c r="E214" s="120" t="s">
        <v>0</v>
      </c>
      <c r="F214" s="120" t="s">
        <v>0</v>
      </c>
      <c r="H214" s="37"/>
      <c r="I214" s="56"/>
    </row>
    <row r="215" spans="1:9" x14ac:dyDescent="0.3">
      <c r="A215" s="95">
        <v>913</v>
      </c>
      <c r="B215" s="120" t="s">
        <v>0</v>
      </c>
      <c r="C215" s="120" t="s">
        <v>0</v>
      </c>
      <c r="D215" s="120" t="s">
        <v>0</v>
      </c>
      <c r="E215" s="120" t="s">
        <v>0</v>
      </c>
      <c r="F215" s="120" t="s">
        <v>0</v>
      </c>
      <c r="H215" s="37"/>
      <c r="I215" s="56"/>
    </row>
    <row r="216" spans="1:9" x14ac:dyDescent="0.3">
      <c r="A216" s="95">
        <v>944</v>
      </c>
      <c r="B216" s="120" t="s">
        <v>0</v>
      </c>
      <c r="C216" s="120" t="s">
        <v>0</v>
      </c>
      <c r="D216" s="120" t="s">
        <v>0</v>
      </c>
      <c r="E216" s="120" t="s">
        <v>0</v>
      </c>
      <c r="F216" s="120" t="s">
        <v>0</v>
      </c>
      <c r="H216" s="37"/>
      <c r="I216" s="56"/>
    </row>
    <row r="217" spans="1:9" x14ac:dyDescent="0.3">
      <c r="A217" s="95">
        <v>975</v>
      </c>
      <c r="B217" s="120" t="s">
        <v>0</v>
      </c>
      <c r="C217" s="120" t="s">
        <v>0</v>
      </c>
      <c r="D217" s="120" t="s">
        <v>0</v>
      </c>
      <c r="E217" s="120" t="s">
        <v>0</v>
      </c>
      <c r="F217" s="120" t="s">
        <v>0</v>
      </c>
      <c r="H217" s="37"/>
      <c r="I217" s="56"/>
    </row>
    <row r="218" spans="1:9" x14ac:dyDescent="0.3">
      <c r="A218" s="95">
        <v>1005</v>
      </c>
      <c r="B218" s="120" t="s">
        <v>0</v>
      </c>
      <c r="C218" s="120" t="s">
        <v>0</v>
      </c>
      <c r="D218" s="120" t="s">
        <v>0</v>
      </c>
      <c r="E218" s="120" t="s">
        <v>0</v>
      </c>
      <c r="F218" s="120" t="s">
        <v>0</v>
      </c>
      <c r="H218" s="37"/>
      <c r="I218" s="56"/>
    </row>
    <row r="219" spans="1:9" x14ac:dyDescent="0.3">
      <c r="A219" s="95">
        <v>1036</v>
      </c>
      <c r="B219" s="120" t="s">
        <v>0</v>
      </c>
      <c r="C219" s="120" t="s">
        <v>0</v>
      </c>
      <c r="D219" s="120" t="s">
        <v>0</v>
      </c>
      <c r="E219" s="120" t="s">
        <v>0</v>
      </c>
      <c r="F219" s="120" t="s">
        <v>0</v>
      </c>
      <c r="H219" s="37"/>
      <c r="I219" s="56"/>
    </row>
    <row r="220" spans="1:9" x14ac:dyDescent="0.3">
      <c r="A220" s="95">
        <v>1066</v>
      </c>
      <c r="B220" s="120" t="s">
        <v>0</v>
      </c>
      <c r="C220" s="120" t="s">
        <v>0</v>
      </c>
      <c r="D220" s="120" t="s">
        <v>0</v>
      </c>
      <c r="E220" s="120" t="s">
        <v>0</v>
      </c>
      <c r="F220" s="120" t="s">
        <v>0</v>
      </c>
      <c r="H220" s="37"/>
      <c r="I220" s="56"/>
    </row>
    <row r="221" spans="1:9" x14ac:dyDescent="0.3">
      <c r="A221" s="95">
        <v>1097</v>
      </c>
      <c r="B221" s="120" t="s">
        <v>0</v>
      </c>
      <c r="C221" s="120" t="s">
        <v>0</v>
      </c>
      <c r="D221" s="120" t="s">
        <v>0</v>
      </c>
      <c r="E221" s="120" t="s">
        <v>0</v>
      </c>
      <c r="F221" s="120" t="s">
        <v>0</v>
      </c>
      <c r="H221" s="37"/>
      <c r="I221" s="56"/>
    </row>
    <row r="222" spans="1:9" x14ac:dyDescent="0.3">
      <c r="A222" s="95">
        <v>1128</v>
      </c>
      <c r="B222" s="120" t="s">
        <v>0</v>
      </c>
      <c r="C222" s="120" t="s">
        <v>0</v>
      </c>
      <c r="D222" s="120" t="s">
        <v>0</v>
      </c>
      <c r="E222" s="120" t="s">
        <v>0</v>
      </c>
      <c r="F222" s="120" t="s">
        <v>0</v>
      </c>
      <c r="H222" s="37"/>
      <c r="I222" s="56"/>
    </row>
    <row r="223" spans="1:9" x14ac:dyDescent="0.3">
      <c r="A223" s="95">
        <v>1156</v>
      </c>
      <c r="B223" s="120" t="s">
        <v>0</v>
      </c>
      <c r="C223" s="120" t="s">
        <v>0</v>
      </c>
      <c r="D223" s="120" t="s">
        <v>0</v>
      </c>
      <c r="E223" s="120" t="s">
        <v>0</v>
      </c>
      <c r="F223" s="120" t="s">
        <v>0</v>
      </c>
      <c r="H223" s="37"/>
      <c r="I223" s="56"/>
    </row>
    <row r="224" spans="1:9" x14ac:dyDescent="0.3">
      <c r="A224" s="95">
        <v>1187</v>
      </c>
      <c r="B224" s="120" t="s">
        <v>0</v>
      </c>
      <c r="C224" s="120" t="s">
        <v>0</v>
      </c>
      <c r="D224" s="120" t="s">
        <v>0</v>
      </c>
      <c r="E224" s="120" t="s">
        <v>0</v>
      </c>
      <c r="F224" s="120" t="s">
        <v>0</v>
      </c>
      <c r="H224" s="37"/>
      <c r="I224" s="56"/>
    </row>
    <row r="225" spans="1:9" x14ac:dyDescent="0.3">
      <c r="A225" s="95">
        <v>1217</v>
      </c>
      <c r="B225" s="120" t="s">
        <v>0</v>
      </c>
      <c r="C225" s="120" t="s">
        <v>0</v>
      </c>
      <c r="D225" s="120" t="s">
        <v>0</v>
      </c>
      <c r="E225" s="120" t="s">
        <v>0</v>
      </c>
      <c r="F225" s="120" t="s">
        <v>0</v>
      </c>
      <c r="H225" s="37"/>
      <c r="I225" s="56"/>
    </row>
    <row r="226" spans="1:9" x14ac:dyDescent="0.3">
      <c r="A226" s="95">
        <v>1248</v>
      </c>
      <c r="B226" s="120" t="s">
        <v>0</v>
      </c>
      <c r="C226" s="120" t="s">
        <v>0</v>
      </c>
      <c r="D226" s="120" t="s">
        <v>0</v>
      </c>
      <c r="E226" s="120" t="s">
        <v>0</v>
      </c>
      <c r="F226" s="120" t="s">
        <v>0</v>
      </c>
      <c r="H226" s="37"/>
      <c r="I226" s="56"/>
    </row>
    <row r="227" spans="1:9" x14ac:dyDescent="0.3">
      <c r="A227" s="95">
        <v>1278</v>
      </c>
      <c r="B227" s="120" t="s">
        <v>0</v>
      </c>
      <c r="C227" s="120" t="s">
        <v>0</v>
      </c>
      <c r="D227" s="120" t="s">
        <v>0</v>
      </c>
      <c r="E227" s="120" t="s">
        <v>0</v>
      </c>
      <c r="F227" s="120" t="s">
        <v>0</v>
      </c>
      <c r="H227" s="37"/>
      <c r="I227" s="56"/>
    </row>
    <row r="228" spans="1:9" x14ac:dyDescent="0.3">
      <c r="A228" s="95">
        <v>1309</v>
      </c>
      <c r="B228" s="120" t="s">
        <v>0</v>
      </c>
      <c r="C228" s="120" t="s">
        <v>0</v>
      </c>
      <c r="D228" s="120" t="s">
        <v>0</v>
      </c>
      <c r="E228" s="120" t="s">
        <v>0</v>
      </c>
      <c r="F228" s="120" t="s">
        <v>0</v>
      </c>
      <c r="H228" s="37"/>
      <c r="I228" s="56"/>
    </row>
    <row r="229" spans="1:9" x14ac:dyDescent="0.3">
      <c r="A229" s="95">
        <v>1340</v>
      </c>
      <c r="B229" s="120" t="s">
        <v>0</v>
      </c>
      <c r="C229" s="120" t="s">
        <v>0</v>
      </c>
      <c r="D229" s="120" t="s">
        <v>0</v>
      </c>
      <c r="E229" s="120" t="s">
        <v>0</v>
      </c>
      <c r="F229" s="120" t="s">
        <v>0</v>
      </c>
      <c r="H229" s="37"/>
      <c r="I229" s="56"/>
    </row>
    <row r="230" spans="1:9" x14ac:dyDescent="0.3">
      <c r="A230" s="95">
        <v>1370</v>
      </c>
      <c r="B230" s="120" t="s">
        <v>0</v>
      </c>
      <c r="C230" s="120" t="s">
        <v>0</v>
      </c>
      <c r="D230" s="120" t="s">
        <v>0</v>
      </c>
      <c r="E230" s="120" t="s">
        <v>0</v>
      </c>
      <c r="F230" s="120" t="s">
        <v>0</v>
      </c>
      <c r="H230" s="37"/>
      <c r="I230" s="56"/>
    </row>
    <row r="231" spans="1:9" x14ac:dyDescent="0.3">
      <c r="A231" s="95">
        <v>1401</v>
      </c>
      <c r="B231" s="120" t="s">
        <v>0</v>
      </c>
      <c r="C231" s="120" t="s">
        <v>0</v>
      </c>
      <c r="D231" s="120" t="s">
        <v>0</v>
      </c>
      <c r="E231" s="120" t="s">
        <v>0</v>
      </c>
      <c r="F231" s="120" t="s">
        <v>0</v>
      </c>
      <c r="H231" s="37"/>
      <c r="I231" s="56"/>
    </row>
    <row r="232" spans="1:9" x14ac:dyDescent="0.3">
      <c r="A232" s="95">
        <v>1431</v>
      </c>
      <c r="B232" s="120" t="s">
        <v>0</v>
      </c>
      <c r="C232" s="120" t="s">
        <v>0</v>
      </c>
      <c r="D232" s="120" t="s">
        <v>0</v>
      </c>
      <c r="E232" s="120" t="s">
        <v>0</v>
      </c>
      <c r="F232" s="120" t="s">
        <v>0</v>
      </c>
      <c r="H232" s="37"/>
      <c r="I232" s="56"/>
    </row>
    <row r="233" spans="1:9" x14ac:dyDescent="0.3">
      <c r="A233" s="95">
        <v>1462</v>
      </c>
      <c r="B233" s="120" t="s">
        <v>0</v>
      </c>
      <c r="C233" s="120" t="s">
        <v>0</v>
      </c>
      <c r="D233" s="120" t="s">
        <v>0</v>
      </c>
      <c r="E233" s="120" t="s">
        <v>0</v>
      </c>
      <c r="F233" s="120" t="s">
        <v>0</v>
      </c>
      <c r="H233" s="37"/>
      <c r="I233" s="56"/>
    </row>
    <row r="234" spans="1:9" x14ac:dyDescent="0.3">
      <c r="A234" s="95">
        <v>1493</v>
      </c>
      <c r="B234" s="120" t="s">
        <v>0</v>
      </c>
      <c r="C234" s="120" t="s">
        <v>0</v>
      </c>
      <c r="D234" s="120" t="s">
        <v>0</v>
      </c>
      <c r="E234" s="120" t="s">
        <v>0</v>
      </c>
      <c r="F234" s="120" t="s">
        <v>0</v>
      </c>
      <c r="H234" s="37"/>
      <c r="I234" s="56"/>
    </row>
    <row r="235" spans="1:9" x14ac:dyDescent="0.3">
      <c r="A235" s="95">
        <v>1522</v>
      </c>
      <c r="B235" s="120" t="s">
        <v>0</v>
      </c>
      <c r="C235" s="120" t="s">
        <v>0</v>
      </c>
      <c r="D235" s="120" t="s">
        <v>0</v>
      </c>
      <c r="E235" s="120" t="s">
        <v>0</v>
      </c>
      <c r="F235" s="120" t="s">
        <v>0</v>
      </c>
      <c r="H235" s="37"/>
      <c r="I235" s="56"/>
    </row>
    <row r="236" spans="1:9" x14ac:dyDescent="0.3">
      <c r="A236" s="95">
        <v>1553</v>
      </c>
      <c r="B236" s="120" t="s">
        <v>0</v>
      </c>
      <c r="C236" s="120" t="s">
        <v>0</v>
      </c>
      <c r="D236" s="120" t="s">
        <v>0</v>
      </c>
      <c r="E236" s="120" t="s">
        <v>0</v>
      </c>
      <c r="F236" s="120" t="s">
        <v>0</v>
      </c>
      <c r="H236" s="37"/>
      <c r="I236" s="56"/>
    </row>
    <row r="237" spans="1:9" x14ac:dyDescent="0.3">
      <c r="A237" s="95">
        <v>1583</v>
      </c>
      <c r="B237" s="120" t="s">
        <v>0</v>
      </c>
      <c r="C237" s="120" t="s">
        <v>0</v>
      </c>
      <c r="D237" s="120" t="s">
        <v>0</v>
      </c>
      <c r="E237" s="120" t="s">
        <v>0</v>
      </c>
      <c r="F237" s="120" t="s">
        <v>0</v>
      </c>
      <c r="H237" s="37"/>
      <c r="I237" s="56"/>
    </row>
    <row r="238" spans="1:9" x14ac:dyDescent="0.3">
      <c r="A238" s="95">
        <v>1614</v>
      </c>
      <c r="B238" s="120" t="s">
        <v>0</v>
      </c>
      <c r="C238" s="120" t="s">
        <v>0</v>
      </c>
      <c r="D238" s="120" t="s">
        <v>0</v>
      </c>
      <c r="E238" s="120" t="s">
        <v>0</v>
      </c>
      <c r="F238" s="120" t="s">
        <v>0</v>
      </c>
      <c r="H238" s="37"/>
      <c r="I238" s="56"/>
    </row>
    <row r="239" spans="1:9" x14ac:dyDescent="0.3">
      <c r="A239" s="95">
        <v>1644</v>
      </c>
      <c r="B239" s="120" t="s">
        <v>0</v>
      </c>
      <c r="C239" s="120" t="s">
        <v>0</v>
      </c>
      <c r="D239" s="120" t="s">
        <v>0</v>
      </c>
      <c r="E239" s="120" t="s">
        <v>0</v>
      </c>
      <c r="F239" s="120" t="s">
        <v>0</v>
      </c>
      <c r="H239" s="37"/>
      <c r="I239" s="56"/>
    </row>
    <row r="240" spans="1:9" x14ac:dyDescent="0.3">
      <c r="A240" s="95">
        <v>1675</v>
      </c>
      <c r="B240" s="120" t="s">
        <v>0</v>
      </c>
      <c r="C240" s="120" t="s">
        <v>0</v>
      </c>
      <c r="D240" s="120" t="s">
        <v>0</v>
      </c>
      <c r="E240" s="120" t="s">
        <v>0</v>
      </c>
      <c r="F240" s="120" t="s">
        <v>0</v>
      </c>
      <c r="H240" s="37"/>
      <c r="I240" s="56"/>
    </row>
    <row r="241" spans="1:9" x14ac:dyDescent="0.3">
      <c r="A241" s="95">
        <v>1706</v>
      </c>
      <c r="B241" s="120" t="s">
        <v>0</v>
      </c>
      <c r="C241" s="120" t="s">
        <v>0</v>
      </c>
      <c r="D241" s="120" t="s">
        <v>0</v>
      </c>
      <c r="E241" s="120" t="s">
        <v>0</v>
      </c>
      <c r="F241" s="120" t="s">
        <v>0</v>
      </c>
      <c r="H241" s="37"/>
      <c r="I241" s="56"/>
    </row>
    <row r="242" spans="1:9" x14ac:dyDescent="0.3">
      <c r="A242" s="95">
        <v>1736</v>
      </c>
      <c r="B242" s="120" t="s">
        <v>0</v>
      </c>
      <c r="C242" s="120" t="s">
        <v>0</v>
      </c>
      <c r="D242" s="120" t="s">
        <v>0</v>
      </c>
      <c r="E242" s="120" t="s">
        <v>0</v>
      </c>
      <c r="F242" s="120" t="s">
        <v>0</v>
      </c>
      <c r="H242" s="37"/>
      <c r="I242" s="56"/>
    </row>
    <row r="243" spans="1:9" x14ac:dyDescent="0.3">
      <c r="A243" s="95">
        <v>1767</v>
      </c>
      <c r="B243" s="120" t="s">
        <v>0</v>
      </c>
      <c r="C243" s="120" t="s">
        <v>0</v>
      </c>
      <c r="D243" s="120" t="s">
        <v>0</v>
      </c>
      <c r="E243" s="120" t="s">
        <v>0</v>
      </c>
      <c r="F243" s="120" t="s">
        <v>0</v>
      </c>
      <c r="H243" s="37"/>
      <c r="I243" s="56"/>
    </row>
    <row r="244" spans="1:9" x14ac:dyDescent="0.3">
      <c r="A244" s="95">
        <v>1797</v>
      </c>
      <c r="B244" s="120" t="s">
        <v>0</v>
      </c>
      <c r="C244" s="120" t="s">
        <v>0</v>
      </c>
      <c r="D244" s="120" t="s">
        <v>0</v>
      </c>
      <c r="E244" s="120" t="s">
        <v>0</v>
      </c>
      <c r="F244" s="120" t="s">
        <v>0</v>
      </c>
      <c r="H244" s="37"/>
      <c r="I244" s="56"/>
    </row>
    <row r="245" spans="1:9" x14ac:dyDescent="0.3">
      <c r="A245" s="95">
        <v>1828</v>
      </c>
      <c r="B245" s="120" t="s">
        <v>0</v>
      </c>
      <c r="C245" s="120" t="s">
        <v>0</v>
      </c>
      <c r="D245" s="120" t="s">
        <v>0</v>
      </c>
      <c r="E245" s="120" t="s">
        <v>0</v>
      </c>
      <c r="F245" s="120" t="s">
        <v>0</v>
      </c>
      <c r="H245" s="37"/>
      <c r="I245" s="56"/>
    </row>
    <row r="246" spans="1:9" x14ac:dyDescent="0.3">
      <c r="A246" s="95">
        <v>1859</v>
      </c>
      <c r="B246" s="120" t="s">
        <v>0</v>
      </c>
      <c r="C246" s="120" t="s">
        <v>0</v>
      </c>
      <c r="D246" s="120" t="s">
        <v>0</v>
      </c>
      <c r="E246" s="120" t="s">
        <v>0</v>
      </c>
      <c r="F246" s="120" t="s">
        <v>0</v>
      </c>
      <c r="H246" s="37"/>
      <c r="I246" s="56"/>
    </row>
    <row r="247" spans="1:9" x14ac:dyDescent="0.3">
      <c r="A247" s="95">
        <v>1887</v>
      </c>
      <c r="B247" s="120" t="s">
        <v>0</v>
      </c>
      <c r="C247" s="120" t="s">
        <v>0</v>
      </c>
      <c r="D247" s="120" t="s">
        <v>0</v>
      </c>
      <c r="E247" s="120" t="s">
        <v>0</v>
      </c>
      <c r="F247" s="120" t="s">
        <v>0</v>
      </c>
      <c r="H247" s="37"/>
      <c r="I247" s="56"/>
    </row>
    <row r="248" spans="1:9" x14ac:dyDescent="0.3">
      <c r="A248" s="95">
        <v>1918</v>
      </c>
      <c r="B248" s="120" t="s">
        <v>0</v>
      </c>
      <c r="C248" s="120" t="s">
        <v>0</v>
      </c>
      <c r="D248" s="120" t="s">
        <v>0</v>
      </c>
      <c r="E248" s="120" t="s">
        <v>0</v>
      </c>
      <c r="F248" s="120" t="s">
        <v>0</v>
      </c>
      <c r="H248" s="37"/>
      <c r="I248" s="56"/>
    </row>
    <row r="249" spans="1:9" x14ac:dyDescent="0.3">
      <c r="A249" s="95">
        <v>1948</v>
      </c>
      <c r="B249" s="120" t="s">
        <v>0</v>
      </c>
      <c r="C249" s="120" t="s">
        <v>0</v>
      </c>
      <c r="D249" s="120" t="s">
        <v>0</v>
      </c>
      <c r="E249" s="120" t="s">
        <v>0</v>
      </c>
      <c r="F249" s="120" t="s">
        <v>0</v>
      </c>
      <c r="H249" s="37"/>
      <c r="I249" s="56"/>
    </row>
    <row r="250" spans="1:9" x14ac:dyDescent="0.3">
      <c r="A250" s="95">
        <v>1979</v>
      </c>
      <c r="B250" s="120" t="s">
        <v>0</v>
      </c>
      <c r="C250" s="120" t="s">
        <v>0</v>
      </c>
      <c r="D250" s="120" t="s">
        <v>0</v>
      </c>
      <c r="E250" s="120" t="s">
        <v>0</v>
      </c>
      <c r="F250" s="120" t="s">
        <v>0</v>
      </c>
      <c r="H250" s="37"/>
      <c r="I250" s="56"/>
    </row>
    <row r="251" spans="1:9" x14ac:dyDescent="0.3">
      <c r="A251" s="95">
        <v>2009</v>
      </c>
      <c r="B251" s="120" t="s">
        <v>0</v>
      </c>
      <c r="C251" s="120" t="s">
        <v>0</v>
      </c>
      <c r="D251" s="120" t="s">
        <v>0</v>
      </c>
      <c r="E251" s="120" t="s">
        <v>0</v>
      </c>
      <c r="F251" s="120" t="s">
        <v>0</v>
      </c>
      <c r="H251" s="37"/>
      <c r="I251" s="56"/>
    </row>
    <row r="252" spans="1:9" x14ac:dyDescent="0.3">
      <c r="A252" s="95">
        <v>2040</v>
      </c>
      <c r="B252" s="120" t="s">
        <v>0</v>
      </c>
      <c r="C252" s="120" t="s">
        <v>0</v>
      </c>
      <c r="D252" s="120" t="s">
        <v>0</v>
      </c>
      <c r="E252" s="120" t="s">
        <v>0</v>
      </c>
      <c r="F252" s="120" t="s">
        <v>0</v>
      </c>
      <c r="H252" s="37"/>
      <c r="I252" s="56"/>
    </row>
    <row r="253" spans="1:9" x14ac:dyDescent="0.3">
      <c r="A253" s="95">
        <v>2071</v>
      </c>
      <c r="B253" s="120" t="s">
        <v>0</v>
      </c>
      <c r="C253" s="120" t="s">
        <v>0</v>
      </c>
      <c r="D253" s="120" t="s">
        <v>0</v>
      </c>
      <c r="E253" s="120" t="s">
        <v>0</v>
      </c>
      <c r="F253" s="120" t="s">
        <v>0</v>
      </c>
      <c r="H253" s="37"/>
      <c r="I253" s="56"/>
    </row>
    <row r="254" spans="1:9" x14ac:dyDescent="0.3">
      <c r="A254" s="95">
        <v>2101</v>
      </c>
      <c r="B254" s="120" t="s">
        <v>0</v>
      </c>
      <c r="C254" s="120" t="s">
        <v>0</v>
      </c>
      <c r="D254" s="120" t="s">
        <v>0</v>
      </c>
      <c r="E254" s="120" t="s">
        <v>0</v>
      </c>
      <c r="F254" s="120" t="s">
        <v>0</v>
      </c>
      <c r="H254" s="37"/>
      <c r="I254" s="56"/>
    </row>
    <row r="255" spans="1:9" x14ac:dyDescent="0.3">
      <c r="A255" s="95">
        <v>2132</v>
      </c>
      <c r="B255" s="120" t="s">
        <v>0</v>
      </c>
      <c r="C255" s="120" t="s">
        <v>0</v>
      </c>
      <c r="D255" s="120" t="s">
        <v>0</v>
      </c>
      <c r="E255" s="120" t="s">
        <v>0</v>
      </c>
      <c r="F255" s="120" t="s">
        <v>0</v>
      </c>
      <c r="H255" s="37"/>
      <c r="I255" s="56"/>
    </row>
    <row r="256" spans="1:9" x14ac:dyDescent="0.3">
      <c r="A256" s="95">
        <v>2162</v>
      </c>
      <c r="B256" s="120" t="s">
        <v>0</v>
      </c>
      <c r="C256" s="120" t="s">
        <v>0</v>
      </c>
      <c r="D256" s="120" t="s">
        <v>0</v>
      </c>
      <c r="E256" s="120" t="s">
        <v>0</v>
      </c>
      <c r="F256" s="120" t="s">
        <v>0</v>
      </c>
      <c r="H256" s="37"/>
      <c r="I256" s="56"/>
    </row>
    <row r="257" spans="1:9" x14ac:dyDescent="0.3">
      <c r="A257" s="95">
        <v>2193</v>
      </c>
      <c r="B257" s="120" t="s">
        <v>0</v>
      </c>
      <c r="C257" s="120" t="s">
        <v>0</v>
      </c>
      <c r="D257" s="120" t="s">
        <v>0</v>
      </c>
      <c r="E257" s="120" t="s">
        <v>0</v>
      </c>
      <c r="F257" s="120" t="s">
        <v>0</v>
      </c>
      <c r="H257" s="37"/>
      <c r="I257" s="56"/>
    </row>
    <row r="258" spans="1:9" x14ac:dyDescent="0.3">
      <c r="A258" s="95">
        <v>2224</v>
      </c>
      <c r="B258" s="120" t="s">
        <v>0</v>
      </c>
      <c r="C258" s="120" t="s">
        <v>0</v>
      </c>
      <c r="D258" s="120" t="s">
        <v>0</v>
      </c>
      <c r="E258" s="120" t="s">
        <v>0</v>
      </c>
      <c r="F258" s="120" t="s">
        <v>0</v>
      </c>
      <c r="H258" s="37"/>
      <c r="I258" s="56"/>
    </row>
    <row r="259" spans="1:9" x14ac:dyDescent="0.3">
      <c r="A259" s="95">
        <v>2252</v>
      </c>
      <c r="B259" s="120" t="s">
        <v>0</v>
      </c>
      <c r="C259" s="120" t="s">
        <v>0</v>
      </c>
      <c r="D259" s="120" t="s">
        <v>0</v>
      </c>
      <c r="E259" s="120" t="s">
        <v>0</v>
      </c>
      <c r="F259" s="120" t="s">
        <v>0</v>
      </c>
      <c r="H259" s="37"/>
      <c r="I259" s="56"/>
    </row>
    <row r="260" spans="1:9" x14ac:dyDescent="0.3">
      <c r="A260" s="95">
        <v>2283</v>
      </c>
      <c r="B260" s="120" t="s">
        <v>0</v>
      </c>
      <c r="C260" s="120" t="s">
        <v>0</v>
      </c>
      <c r="D260" s="120" t="s">
        <v>0</v>
      </c>
      <c r="E260" s="120" t="s">
        <v>0</v>
      </c>
      <c r="F260" s="120" t="s">
        <v>0</v>
      </c>
      <c r="H260" s="37"/>
      <c r="I260" s="56"/>
    </row>
    <row r="261" spans="1:9" x14ac:dyDescent="0.3">
      <c r="A261" s="95">
        <v>2313</v>
      </c>
      <c r="B261" s="120" t="s">
        <v>0</v>
      </c>
      <c r="C261" s="120" t="s">
        <v>0</v>
      </c>
      <c r="D261" s="120" t="s">
        <v>0</v>
      </c>
      <c r="E261" s="120" t="s">
        <v>0</v>
      </c>
      <c r="F261" s="120" t="s">
        <v>0</v>
      </c>
      <c r="H261" s="37"/>
      <c r="I261" s="56"/>
    </row>
    <row r="262" spans="1:9" x14ac:dyDescent="0.3">
      <c r="A262" s="95">
        <v>2344</v>
      </c>
      <c r="B262" s="120" t="s">
        <v>0</v>
      </c>
      <c r="C262" s="120" t="s">
        <v>0</v>
      </c>
      <c r="D262" s="120" t="s">
        <v>0</v>
      </c>
      <c r="E262" s="120" t="s">
        <v>0</v>
      </c>
      <c r="F262" s="120" t="s">
        <v>0</v>
      </c>
      <c r="H262" s="37"/>
      <c r="I262" s="56"/>
    </row>
    <row r="263" spans="1:9" x14ac:dyDescent="0.3">
      <c r="A263" s="95">
        <v>2374</v>
      </c>
      <c r="B263" s="120" t="s">
        <v>0</v>
      </c>
      <c r="C263" s="120" t="s">
        <v>0</v>
      </c>
      <c r="D263" s="120" t="s">
        <v>0</v>
      </c>
      <c r="E263" s="120" t="s">
        <v>0</v>
      </c>
      <c r="F263" s="120" t="s">
        <v>0</v>
      </c>
      <c r="H263" s="37"/>
      <c r="I263" s="56"/>
    </row>
    <row r="264" spans="1:9" x14ac:dyDescent="0.3">
      <c r="A264" s="95">
        <v>2405</v>
      </c>
      <c r="B264" s="120" t="s">
        <v>0</v>
      </c>
      <c r="C264" s="120" t="s">
        <v>0</v>
      </c>
      <c r="D264" s="120" t="s">
        <v>0</v>
      </c>
      <c r="E264" s="120" t="s">
        <v>0</v>
      </c>
      <c r="F264" s="120" t="s">
        <v>0</v>
      </c>
      <c r="H264" s="37"/>
      <c r="I264" s="56"/>
    </row>
    <row r="265" spans="1:9" x14ac:dyDescent="0.3">
      <c r="A265" s="95">
        <v>2436</v>
      </c>
      <c r="B265" s="120" t="s">
        <v>0</v>
      </c>
      <c r="C265" s="120" t="s">
        <v>0</v>
      </c>
      <c r="D265" s="120" t="s">
        <v>0</v>
      </c>
      <c r="E265" s="120" t="s">
        <v>0</v>
      </c>
      <c r="F265" s="120" t="s">
        <v>0</v>
      </c>
      <c r="H265" s="37"/>
      <c r="I265" s="56"/>
    </row>
    <row r="266" spans="1:9" x14ac:dyDescent="0.3">
      <c r="A266" s="95">
        <v>2466</v>
      </c>
      <c r="B266" s="120" t="s">
        <v>0</v>
      </c>
      <c r="C266" s="120" t="s">
        <v>0</v>
      </c>
      <c r="D266" s="120" t="s">
        <v>0</v>
      </c>
      <c r="E266" s="120" t="s">
        <v>0</v>
      </c>
      <c r="F266" s="120" t="s">
        <v>0</v>
      </c>
      <c r="H266" s="37"/>
      <c r="I266" s="56"/>
    </row>
    <row r="267" spans="1:9" x14ac:dyDescent="0.3">
      <c r="A267" s="95">
        <v>2497</v>
      </c>
      <c r="B267" s="120" t="s">
        <v>0</v>
      </c>
      <c r="C267" s="120" t="s">
        <v>0</v>
      </c>
      <c r="D267" s="120" t="s">
        <v>0</v>
      </c>
      <c r="E267" s="120" t="s">
        <v>0</v>
      </c>
      <c r="F267" s="120" t="s">
        <v>0</v>
      </c>
      <c r="H267" s="37"/>
      <c r="I267" s="56"/>
    </row>
    <row r="268" spans="1:9" x14ac:dyDescent="0.3">
      <c r="A268" s="95">
        <v>2527</v>
      </c>
      <c r="B268" s="120" t="s">
        <v>0</v>
      </c>
      <c r="C268" s="120" t="s">
        <v>0</v>
      </c>
      <c r="D268" s="120" t="s">
        <v>0</v>
      </c>
      <c r="E268" s="120" t="s">
        <v>0</v>
      </c>
      <c r="F268" s="120" t="s">
        <v>0</v>
      </c>
      <c r="H268" s="37"/>
      <c r="I268" s="56"/>
    </row>
    <row r="269" spans="1:9" x14ac:dyDescent="0.3">
      <c r="A269" s="95">
        <v>2558</v>
      </c>
      <c r="B269" s="120" t="s">
        <v>0</v>
      </c>
      <c r="C269" s="120" t="s">
        <v>0</v>
      </c>
      <c r="D269" s="120" t="s">
        <v>0</v>
      </c>
      <c r="E269" s="120" t="s">
        <v>0</v>
      </c>
      <c r="F269" s="120" t="s">
        <v>0</v>
      </c>
      <c r="H269" s="37"/>
      <c r="I269" s="56"/>
    </row>
    <row r="270" spans="1:9" x14ac:dyDescent="0.3">
      <c r="A270" s="95">
        <v>2589</v>
      </c>
      <c r="B270" s="120" t="s">
        <v>0</v>
      </c>
      <c r="C270" s="120" t="s">
        <v>0</v>
      </c>
      <c r="D270" s="120" t="s">
        <v>0</v>
      </c>
      <c r="E270" s="120" t="s">
        <v>0</v>
      </c>
      <c r="F270" s="120" t="s">
        <v>0</v>
      </c>
      <c r="H270" s="37"/>
      <c r="I270" s="56"/>
    </row>
    <row r="271" spans="1:9" x14ac:dyDescent="0.3">
      <c r="A271" s="95">
        <v>2617</v>
      </c>
      <c r="B271" s="120" t="s">
        <v>0</v>
      </c>
      <c r="C271" s="120" t="s">
        <v>0</v>
      </c>
      <c r="D271" s="120" t="s">
        <v>0</v>
      </c>
      <c r="E271" s="120" t="s">
        <v>0</v>
      </c>
      <c r="F271" s="120" t="s">
        <v>0</v>
      </c>
      <c r="H271" s="37"/>
      <c r="I271" s="56"/>
    </row>
    <row r="272" spans="1:9" x14ac:dyDescent="0.3">
      <c r="A272" s="95">
        <v>2648</v>
      </c>
      <c r="B272" s="120" t="s">
        <v>0</v>
      </c>
      <c r="C272" s="120" t="s">
        <v>0</v>
      </c>
      <c r="D272" s="120" t="s">
        <v>0</v>
      </c>
      <c r="E272" s="120" t="s">
        <v>0</v>
      </c>
      <c r="F272" s="120" t="s">
        <v>0</v>
      </c>
      <c r="H272" s="37"/>
      <c r="I272" s="56"/>
    </row>
    <row r="273" spans="1:9" x14ac:dyDescent="0.3">
      <c r="A273" s="95">
        <v>2678</v>
      </c>
      <c r="B273" s="120" t="s">
        <v>0</v>
      </c>
      <c r="C273" s="120" t="s">
        <v>0</v>
      </c>
      <c r="D273" s="120" t="s">
        <v>0</v>
      </c>
      <c r="E273" s="120" t="s">
        <v>0</v>
      </c>
      <c r="F273" s="120" t="s">
        <v>0</v>
      </c>
      <c r="H273" s="37"/>
      <c r="I273" s="56"/>
    </row>
    <row r="274" spans="1:9" x14ac:dyDescent="0.3">
      <c r="A274" s="95">
        <v>2709</v>
      </c>
      <c r="B274" s="120" t="s">
        <v>0</v>
      </c>
      <c r="C274" s="120" t="s">
        <v>0</v>
      </c>
      <c r="D274" s="120" t="s">
        <v>0</v>
      </c>
      <c r="E274" s="120" t="s">
        <v>0</v>
      </c>
      <c r="F274" s="120" t="s">
        <v>0</v>
      </c>
      <c r="H274" s="37"/>
      <c r="I274" s="56"/>
    </row>
    <row r="275" spans="1:9" x14ac:dyDescent="0.3">
      <c r="A275" s="95">
        <v>2739</v>
      </c>
      <c r="B275" s="120" t="s">
        <v>0</v>
      </c>
      <c r="C275" s="120" t="s">
        <v>0</v>
      </c>
      <c r="D275" s="120" t="s">
        <v>0</v>
      </c>
      <c r="E275" s="120" t="s">
        <v>0</v>
      </c>
      <c r="F275" s="120" t="s">
        <v>0</v>
      </c>
      <c r="H275" s="37"/>
      <c r="I275" s="56"/>
    </row>
    <row r="276" spans="1:9" x14ac:dyDescent="0.3">
      <c r="A276" s="95">
        <v>2770</v>
      </c>
      <c r="B276" s="120" t="s">
        <v>0</v>
      </c>
      <c r="C276" s="120" t="s">
        <v>0</v>
      </c>
      <c r="D276" s="120" t="s">
        <v>0</v>
      </c>
      <c r="E276" s="120" t="s">
        <v>0</v>
      </c>
      <c r="F276" s="120" t="s">
        <v>0</v>
      </c>
      <c r="H276" s="37"/>
      <c r="I276" s="56"/>
    </row>
    <row r="277" spans="1:9" x14ac:dyDescent="0.3">
      <c r="A277" s="95">
        <v>2801</v>
      </c>
      <c r="B277" s="120" t="s">
        <v>0</v>
      </c>
      <c r="C277" s="120" t="s">
        <v>0</v>
      </c>
      <c r="D277" s="120" t="s">
        <v>0</v>
      </c>
      <c r="E277" s="120" t="s">
        <v>0</v>
      </c>
      <c r="F277" s="120" t="s">
        <v>0</v>
      </c>
      <c r="H277" s="37"/>
      <c r="I277" s="56"/>
    </row>
    <row r="278" spans="1:9" x14ac:dyDescent="0.3">
      <c r="A278" s="95">
        <v>2831</v>
      </c>
      <c r="B278" s="120" t="s">
        <v>0</v>
      </c>
      <c r="C278" s="120" t="s">
        <v>0</v>
      </c>
      <c r="D278" s="120" t="s">
        <v>0</v>
      </c>
      <c r="E278" s="120" t="s">
        <v>0</v>
      </c>
      <c r="F278" s="120" t="s">
        <v>0</v>
      </c>
      <c r="H278" s="37"/>
      <c r="I278" s="56"/>
    </row>
    <row r="279" spans="1:9" x14ac:dyDescent="0.3">
      <c r="A279" s="95">
        <v>2862</v>
      </c>
      <c r="B279" s="120" t="s">
        <v>0</v>
      </c>
      <c r="C279" s="120" t="s">
        <v>0</v>
      </c>
      <c r="D279" s="120" t="s">
        <v>0</v>
      </c>
      <c r="E279" s="120" t="s">
        <v>0</v>
      </c>
      <c r="F279" s="120" t="s">
        <v>0</v>
      </c>
      <c r="H279" s="37"/>
      <c r="I279" s="56"/>
    </row>
    <row r="280" spans="1:9" x14ac:dyDescent="0.3">
      <c r="A280" s="95">
        <v>2892</v>
      </c>
      <c r="B280" s="120" t="s">
        <v>0</v>
      </c>
      <c r="C280" s="120" t="s">
        <v>0</v>
      </c>
      <c r="D280" s="120" t="s">
        <v>0</v>
      </c>
      <c r="E280" s="120" t="s">
        <v>0</v>
      </c>
      <c r="F280" s="120" t="s">
        <v>0</v>
      </c>
      <c r="H280" s="37"/>
      <c r="I280" s="56"/>
    </row>
    <row r="281" spans="1:9" x14ac:dyDescent="0.3">
      <c r="A281" s="95">
        <v>2923</v>
      </c>
      <c r="B281" s="120" t="s">
        <v>0</v>
      </c>
      <c r="C281" s="120" t="s">
        <v>0</v>
      </c>
      <c r="D281" s="120" t="s">
        <v>0</v>
      </c>
      <c r="E281" s="120" t="s">
        <v>0</v>
      </c>
      <c r="F281" s="120" t="s">
        <v>0</v>
      </c>
      <c r="H281" s="37"/>
      <c r="I281" s="56"/>
    </row>
    <row r="282" spans="1:9" x14ac:dyDescent="0.3">
      <c r="A282" s="95">
        <v>2954</v>
      </c>
      <c r="B282" s="120" t="s">
        <v>0</v>
      </c>
      <c r="C282" s="120" t="s">
        <v>0</v>
      </c>
      <c r="D282" s="120" t="s">
        <v>0</v>
      </c>
      <c r="E282" s="120" t="s">
        <v>0</v>
      </c>
      <c r="F282" s="120" t="s">
        <v>0</v>
      </c>
      <c r="H282" s="37"/>
      <c r="I282" s="56"/>
    </row>
    <row r="283" spans="1:9" x14ac:dyDescent="0.3">
      <c r="A283" s="95">
        <v>2983</v>
      </c>
      <c r="B283" s="120" t="s">
        <v>0</v>
      </c>
      <c r="C283" s="120" t="s">
        <v>0</v>
      </c>
      <c r="D283" s="120" t="s">
        <v>0</v>
      </c>
      <c r="E283" s="120" t="s">
        <v>0</v>
      </c>
      <c r="F283" s="120" t="s">
        <v>0</v>
      </c>
      <c r="H283" s="37"/>
      <c r="I283" s="56"/>
    </row>
    <row r="284" spans="1:9" x14ac:dyDescent="0.3">
      <c r="A284" s="95">
        <v>3014</v>
      </c>
      <c r="B284" s="120" t="s">
        <v>0</v>
      </c>
      <c r="C284" s="120" t="s">
        <v>0</v>
      </c>
      <c r="D284" s="120" t="s">
        <v>0</v>
      </c>
      <c r="E284" s="120" t="s">
        <v>0</v>
      </c>
      <c r="F284" s="120" t="s">
        <v>0</v>
      </c>
      <c r="H284" s="37"/>
      <c r="I284" s="56"/>
    </row>
    <row r="285" spans="1:9" x14ac:dyDescent="0.3">
      <c r="A285" s="95">
        <v>3044</v>
      </c>
      <c r="B285" s="120" t="s">
        <v>0</v>
      </c>
      <c r="C285" s="120" t="s">
        <v>0</v>
      </c>
      <c r="D285" s="120" t="s">
        <v>0</v>
      </c>
      <c r="E285" s="120" t="s">
        <v>0</v>
      </c>
      <c r="F285" s="120" t="s">
        <v>0</v>
      </c>
      <c r="H285" s="37"/>
      <c r="I285" s="56"/>
    </row>
    <row r="286" spans="1:9" x14ac:dyDescent="0.3">
      <c r="A286" s="95">
        <v>3075</v>
      </c>
      <c r="B286" s="120" t="s">
        <v>0</v>
      </c>
      <c r="C286" s="120" t="s">
        <v>0</v>
      </c>
      <c r="D286" s="120" t="s">
        <v>0</v>
      </c>
      <c r="E286" s="120" t="s">
        <v>0</v>
      </c>
      <c r="F286" s="120" t="s">
        <v>0</v>
      </c>
      <c r="H286" s="37"/>
      <c r="I286" s="56"/>
    </row>
    <row r="287" spans="1:9" x14ac:dyDescent="0.3">
      <c r="A287" s="95">
        <v>3105</v>
      </c>
      <c r="B287" s="120" t="s">
        <v>0</v>
      </c>
      <c r="C287" s="120" t="s">
        <v>0</v>
      </c>
      <c r="D287" s="120" t="s">
        <v>0</v>
      </c>
      <c r="E287" s="120" t="s">
        <v>0</v>
      </c>
      <c r="F287" s="120" t="s">
        <v>0</v>
      </c>
      <c r="H287" s="37"/>
      <c r="I287" s="56"/>
    </row>
    <row r="288" spans="1:9" x14ac:dyDescent="0.3">
      <c r="A288" s="95">
        <v>3136</v>
      </c>
      <c r="B288" s="120" t="s">
        <v>0</v>
      </c>
      <c r="C288" s="120" t="s">
        <v>0</v>
      </c>
      <c r="D288" s="120" t="s">
        <v>0</v>
      </c>
      <c r="E288" s="120" t="s">
        <v>0</v>
      </c>
      <c r="F288" s="120" t="s">
        <v>0</v>
      </c>
      <c r="H288" s="37"/>
      <c r="I288" s="56"/>
    </row>
    <row r="289" spans="1:9" x14ac:dyDescent="0.3">
      <c r="A289" s="95">
        <v>3167</v>
      </c>
      <c r="B289" s="120" t="s">
        <v>0</v>
      </c>
      <c r="C289" s="120" t="s">
        <v>0</v>
      </c>
      <c r="D289" s="120" t="s">
        <v>0</v>
      </c>
      <c r="E289" s="120" t="s">
        <v>0</v>
      </c>
      <c r="F289" s="120" t="s">
        <v>0</v>
      </c>
      <c r="H289" s="37"/>
      <c r="I289" s="56"/>
    </row>
    <row r="290" spans="1:9" x14ac:dyDescent="0.3">
      <c r="A290" s="95">
        <v>3197</v>
      </c>
      <c r="B290" s="120" t="s">
        <v>0</v>
      </c>
      <c r="C290" s="120" t="s">
        <v>0</v>
      </c>
      <c r="D290" s="120" t="s">
        <v>0</v>
      </c>
      <c r="E290" s="120" t="s">
        <v>0</v>
      </c>
      <c r="F290" s="120" t="s">
        <v>0</v>
      </c>
      <c r="H290" s="37"/>
      <c r="I290" s="56"/>
    </row>
    <row r="291" spans="1:9" x14ac:dyDescent="0.3">
      <c r="A291" s="95">
        <v>3228</v>
      </c>
      <c r="B291" s="120" t="s">
        <v>0</v>
      </c>
      <c r="C291" s="120" t="s">
        <v>0</v>
      </c>
      <c r="D291" s="120" t="s">
        <v>0</v>
      </c>
      <c r="E291" s="120" t="s">
        <v>0</v>
      </c>
      <c r="F291" s="120" t="s">
        <v>0</v>
      </c>
      <c r="H291" s="37"/>
      <c r="I291" s="56"/>
    </row>
    <row r="292" spans="1:9" x14ac:dyDescent="0.3">
      <c r="A292" s="95">
        <v>3258</v>
      </c>
      <c r="B292" s="120" t="s">
        <v>0</v>
      </c>
      <c r="C292" s="120" t="s">
        <v>0</v>
      </c>
      <c r="D292" s="120" t="s">
        <v>0</v>
      </c>
      <c r="E292" s="120" t="s">
        <v>0</v>
      </c>
      <c r="F292" s="120" t="s">
        <v>0</v>
      </c>
      <c r="H292" s="37"/>
      <c r="I292" s="56"/>
    </row>
    <row r="293" spans="1:9" x14ac:dyDescent="0.3">
      <c r="A293" s="95">
        <v>3289</v>
      </c>
      <c r="B293" s="120" t="s">
        <v>0</v>
      </c>
      <c r="C293" s="120" t="s">
        <v>0</v>
      </c>
      <c r="D293" s="120" t="s">
        <v>0</v>
      </c>
      <c r="E293" s="120" t="s">
        <v>0</v>
      </c>
      <c r="F293" s="120" t="s">
        <v>0</v>
      </c>
      <c r="H293" s="37"/>
      <c r="I293" s="56"/>
    </row>
    <row r="294" spans="1:9" x14ac:dyDescent="0.3">
      <c r="A294" s="95">
        <v>3320</v>
      </c>
      <c r="B294" s="120" t="s">
        <v>0</v>
      </c>
      <c r="C294" s="120" t="s">
        <v>0</v>
      </c>
      <c r="D294" s="120" t="s">
        <v>0</v>
      </c>
      <c r="E294" s="120" t="s">
        <v>0</v>
      </c>
      <c r="F294" s="120" t="s">
        <v>0</v>
      </c>
      <c r="H294" s="37"/>
      <c r="I294" s="56"/>
    </row>
    <row r="295" spans="1:9" x14ac:dyDescent="0.3">
      <c r="A295" s="95">
        <v>3348</v>
      </c>
      <c r="B295" s="120" t="s">
        <v>0</v>
      </c>
      <c r="C295" s="120" t="s">
        <v>0</v>
      </c>
      <c r="D295" s="120" t="s">
        <v>0</v>
      </c>
      <c r="E295" s="120" t="s">
        <v>0</v>
      </c>
      <c r="F295" s="120" t="s">
        <v>0</v>
      </c>
      <c r="H295" s="37"/>
      <c r="I295" s="56"/>
    </row>
    <row r="296" spans="1:9" x14ac:dyDescent="0.3">
      <c r="A296" s="95">
        <v>3379</v>
      </c>
      <c r="B296" s="120" t="s">
        <v>0</v>
      </c>
      <c r="C296" s="120" t="s">
        <v>0</v>
      </c>
      <c r="D296" s="120" t="s">
        <v>0</v>
      </c>
      <c r="E296" s="120" t="s">
        <v>0</v>
      </c>
      <c r="F296" s="120" t="s">
        <v>0</v>
      </c>
      <c r="H296" s="37"/>
      <c r="I296" s="56"/>
    </row>
    <row r="297" spans="1:9" x14ac:dyDescent="0.3">
      <c r="A297" s="95">
        <v>3409</v>
      </c>
      <c r="B297" s="120" t="s">
        <v>0</v>
      </c>
      <c r="C297" s="120" t="s">
        <v>0</v>
      </c>
      <c r="D297" s="120" t="s">
        <v>0</v>
      </c>
      <c r="E297" s="120" t="s">
        <v>0</v>
      </c>
      <c r="F297" s="120" t="s">
        <v>0</v>
      </c>
      <c r="H297" s="37"/>
      <c r="I297" s="56"/>
    </row>
    <row r="298" spans="1:9" x14ac:dyDescent="0.3">
      <c r="A298" s="95">
        <v>3440</v>
      </c>
      <c r="B298" s="120" t="s">
        <v>0</v>
      </c>
      <c r="C298" s="120" t="s">
        <v>0</v>
      </c>
      <c r="D298" s="120" t="s">
        <v>0</v>
      </c>
      <c r="E298" s="120" t="s">
        <v>0</v>
      </c>
      <c r="F298" s="120" t="s">
        <v>0</v>
      </c>
      <c r="H298" s="37"/>
      <c r="I298" s="56"/>
    </row>
    <row r="299" spans="1:9" x14ac:dyDescent="0.3">
      <c r="A299" s="95">
        <v>3470</v>
      </c>
      <c r="B299" s="120" t="s">
        <v>0</v>
      </c>
      <c r="C299" s="120" t="s">
        <v>0</v>
      </c>
      <c r="D299" s="120" t="s">
        <v>0</v>
      </c>
      <c r="E299" s="120" t="s">
        <v>0</v>
      </c>
      <c r="F299" s="120" t="s">
        <v>0</v>
      </c>
      <c r="H299" s="37"/>
      <c r="I299" s="56"/>
    </row>
    <row r="300" spans="1:9" x14ac:dyDescent="0.3">
      <c r="A300" s="95">
        <v>3501</v>
      </c>
      <c r="B300" s="120" t="s">
        <v>0</v>
      </c>
      <c r="C300" s="120" t="s">
        <v>0</v>
      </c>
      <c r="D300" s="120" t="s">
        <v>0</v>
      </c>
      <c r="E300" s="120" t="s">
        <v>0</v>
      </c>
      <c r="F300" s="120" t="s">
        <v>0</v>
      </c>
      <c r="H300" s="37"/>
      <c r="I300" s="56"/>
    </row>
    <row r="301" spans="1:9" x14ac:dyDescent="0.3">
      <c r="A301" s="95">
        <v>3532</v>
      </c>
      <c r="B301" s="120" t="s">
        <v>0</v>
      </c>
      <c r="C301" s="120" t="s">
        <v>0</v>
      </c>
      <c r="D301" s="120" t="s">
        <v>0</v>
      </c>
      <c r="E301" s="120" t="s">
        <v>0</v>
      </c>
      <c r="F301" s="120" t="s">
        <v>0</v>
      </c>
      <c r="H301" s="37"/>
      <c r="I301" s="56"/>
    </row>
    <row r="302" spans="1:9" x14ac:dyDescent="0.3">
      <c r="A302" s="95">
        <v>3562</v>
      </c>
      <c r="B302" s="120" t="s">
        <v>0</v>
      </c>
      <c r="C302" s="120" t="s">
        <v>0</v>
      </c>
      <c r="D302" s="120" t="s">
        <v>0</v>
      </c>
      <c r="E302" s="120" t="s">
        <v>0</v>
      </c>
      <c r="F302" s="120" t="s">
        <v>0</v>
      </c>
      <c r="H302" s="37"/>
      <c r="I302" s="56"/>
    </row>
    <row r="303" spans="1:9" x14ac:dyDescent="0.3">
      <c r="A303" s="95">
        <v>3593</v>
      </c>
      <c r="B303" s="120" t="s">
        <v>0</v>
      </c>
      <c r="C303" s="120" t="s">
        <v>0</v>
      </c>
      <c r="D303" s="120" t="s">
        <v>0</v>
      </c>
      <c r="E303" s="120" t="s">
        <v>0</v>
      </c>
      <c r="F303" s="120" t="s">
        <v>0</v>
      </c>
      <c r="H303" s="37"/>
      <c r="I303" s="56"/>
    </row>
    <row r="304" spans="1:9" x14ac:dyDescent="0.3">
      <c r="A304" s="95">
        <v>3623</v>
      </c>
      <c r="B304" s="120" t="s">
        <v>0</v>
      </c>
      <c r="C304" s="120" t="s">
        <v>0</v>
      </c>
      <c r="D304" s="120" t="s">
        <v>0</v>
      </c>
      <c r="E304" s="120" t="s">
        <v>0</v>
      </c>
      <c r="F304" s="120" t="s">
        <v>0</v>
      </c>
      <c r="H304" s="37"/>
      <c r="I304" s="56"/>
    </row>
    <row r="305" spans="1:9" x14ac:dyDescent="0.3">
      <c r="A305" s="95">
        <v>3654</v>
      </c>
      <c r="B305" s="120" t="s">
        <v>0</v>
      </c>
      <c r="C305" s="120" t="s">
        <v>0</v>
      </c>
      <c r="D305" s="120" t="s">
        <v>0</v>
      </c>
      <c r="E305" s="120" t="s">
        <v>0</v>
      </c>
      <c r="F305" s="120" t="s">
        <v>0</v>
      </c>
      <c r="H305" s="37"/>
      <c r="I305" s="56"/>
    </row>
    <row r="306" spans="1:9" x14ac:dyDescent="0.3">
      <c r="A306" s="95">
        <v>3685</v>
      </c>
      <c r="B306" s="120" t="s">
        <v>0</v>
      </c>
      <c r="C306" s="120" t="s">
        <v>0</v>
      </c>
      <c r="D306" s="120" t="s">
        <v>0</v>
      </c>
      <c r="E306" s="120" t="s">
        <v>0</v>
      </c>
      <c r="F306" s="120" t="s">
        <v>0</v>
      </c>
      <c r="H306" s="37"/>
      <c r="I306" s="56"/>
    </row>
    <row r="307" spans="1:9" x14ac:dyDescent="0.3">
      <c r="A307" s="95">
        <v>3713</v>
      </c>
      <c r="B307" s="120" t="s">
        <v>0</v>
      </c>
      <c r="C307" s="120" t="s">
        <v>0</v>
      </c>
      <c r="D307" s="120" t="s">
        <v>0</v>
      </c>
      <c r="E307" s="120" t="s">
        <v>0</v>
      </c>
      <c r="F307" s="120" t="s">
        <v>0</v>
      </c>
      <c r="H307" s="37"/>
      <c r="I307" s="56"/>
    </row>
    <row r="308" spans="1:9" x14ac:dyDescent="0.3">
      <c r="A308" s="95">
        <v>3744</v>
      </c>
      <c r="B308" s="120" t="s">
        <v>0</v>
      </c>
      <c r="C308" s="120" t="s">
        <v>0</v>
      </c>
      <c r="D308" s="120" t="s">
        <v>0</v>
      </c>
      <c r="E308" s="120" t="s">
        <v>0</v>
      </c>
      <c r="F308" s="120" t="s">
        <v>0</v>
      </c>
      <c r="H308" s="37"/>
      <c r="I308" s="56"/>
    </row>
    <row r="309" spans="1:9" x14ac:dyDescent="0.3">
      <c r="A309" s="95">
        <v>3774</v>
      </c>
      <c r="B309" s="120" t="s">
        <v>0</v>
      </c>
      <c r="C309" s="120" t="s">
        <v>0</v>
      </c>
      <c r="D309" s="120" t="s">
        <v>0</v>
      </c>
      <c r="E309" s="120" t="s">
        <v>0</v>
      </c>
      <c r="F309" s="120" t="s">
        <v>0</v>
      </c>
      <c r="H309" s="37"/>
      <c r="I309" s="56"/>
    </row>
    <row r="310" spans="1:9" x14ac:dyDescent="0.3">
      <c r="A310" s="95">
        <v>3805</v>
      </c>
      <c r="B310" s="120" t="s">
        <v>0</v>
      </c>
      <c r="C310" s="120" t="s">
        <v>0</v>
      </c>
      <c r="D310" s="120" t="s">
        <v>0</v>
      </c>
      <c r="E310" s="120" t="s">
        <v>0</v>
      </c>
      <c r="F310" s="120" t="s">
        <v>0</v>
      </c>
      <c r="H310" s="37"/>
      <c r="I310" s="56"/>
    </row>
    <row r="311" spans="1:9" x14ac:dyDescent="0.3">
      <c r="A311" s="95">
        <v>3835</v>
      </c>
      <c r="B311" s="120" t="s">
        <v>0</v>
      </c>
      <c r="C311" s="120" t="s">
        <v>0</v>
      </c>
      <c r="D311" s="120" t="s">
        <v>0</v>
      </c>
      <c r="E311" s="120" t="s">
        <v>0</v>
      </c>
      <c r="F311" s="120" t="s">
        <v>0</v>
      </c>
      <c r="H311" s="37"/>
      <c r="I311" s="56"/>
    </row>
    <row r="312" spans="1:9" x14ac:dyDescent="0.3">
      <c r="A312" s="95">
        <v>3866</v>
      </c>
      <c r="B312" s="120" t="s">
        <v>0</v>
      </c>
      <c r="C312" s="120" t="s">
        <v>0</v>
      </c>
      <c r="D312" s="120" t="s">
        <v>0</v>
      </c>
      <c r="E312" s="120" t="s">
        <v>0</v>
      </c>
      <c r="F312" s="120" t="s">
        <v>0</v>
      </c>
      <c r="H312" s="37"/>
      <c r="I312" s="56"/>
    </row>
    <row r="313" spans="1:9" x14ac:dyDescent="0.3">
      <c r="A313" s="95">
        <v>3897</v>
      </c>
      <c r="B313" s="120" t="s">
        <v>0</v>
      </c>
      <c r="C313" s="120" t="s">
        <v>0</v>
      </c>
      <c r="D313" s="120" t="s">
        <v>0</v>
      </c>
      <c r="E313" s="120" t="s">
        <v>0</v>
      </c>
      <c r="F313" s="120" t="s">
        <v>0</v>
      </c>
      <c r="H313" s="37"/>
      <c r="I313" s="56"/>
    </row>
    <row r="314" spans="1:9" x14ac:dyDescent="0.3">
      <c r="A314" s="95">
        <v>3927</v>
      </c>
      <c r="B314" s="120" t="s">
        <v>0</v>
      </c>
      <c r="C314" s="120" t="s">
        <v>0</v>
      </c>
      <c r="D314" s="120" t="s">
        <v>0</v>
      </c>
      <c r="E314" s="120" t="s">
        <v>0</v>
      </c>
      <c r="F314" s="120" t="s">
        <v>0</v>
      </c>
      <c r="H314" s="37"/>
      <c r="I314" s="56"/>
    </row>
    <row r="315" spans="1:9" x14ac:dyDescent="0.3">
      <c r="A315" s="95">
        <v>3958</v>
      </c>
      <c r="B315" s="120" t="s">
        <v>0</v>
      </c>
      <c r="C315" s="120" t="s">
        <v>0</v>
      </c>
      <c r="D315" s="120" t="s">
        <v>0</v>
      </c>
      <c r="E315" s="120" t="s">
        <v>0</v>
      </c>
      <c r="F315" s="120" t="s">
        <v>0</v>
      </c>
      <c r="H315" s="37"/>
      <c r="I315" s="56"/>
    </row>
    <row r="316" spans="1:9" x14ac:dyDescent="0.3">
      <c r="A316" s="95">
        <v>3988</v>
      </c>
      <c r="B316" s="120" t="s">
        <v>0</v>
      </c>
      <c r="C316" s="120" t="s">
        <v>0</v>
      </c>
      <c r="D316" s="120" t="s">
        <v>0</v>
      </c>
      <c r="E316" s="120" t="s">
        <v>0</v>
      </c>
      <c r="F316" s="120" t="s">
        <v>0</v>
      </c>
      <c r="H316" s="37"/>
      <c r="I316" s="56"/>
    </row>
    <row r="317" spans="1:9" x14ac:dyDescent="0.3">
      <c r="A317" s="95">
        <v>4019</v>
      </c>
      <c r="B317" s="120" t="s">
        <v>0</v>
      </c>
      <c r="C317" s="120" t="s">
        <v>0</v>
      </c>
      <c r="D317" s="120" t="s">
        <v>0</v>
      </c>
      <c r="E317" s="120" t="s">
        <v>0</v>
      </c>
      <c r="F317" s="120" t="s">
        <v>0</v>
      </c>
      <c r="H317" s="37"/>
      <c r="I317" s="56"/>
    </row>
    <row r="318" spans="1:9" x14ac:dyDescent="0.3">
      <c r="A318" s="95">
        <v>4050</v>
      </c>
      <c r="B318" s="120" t="s">
        <v>0</v>
      </c>
      <c r="C318" s="120" t="s">
        <v>0</v>
      </c>
      <c r="D318" s="120" t="s">
        <v>0</v>
      </c>
      <c r="E318" s="120" t="s">
        <v>0</v>
      </c>
      <c r="F318" s="120" t="s">
        <v>0</v>
      </c>
      <c r="H318" s="37"/>
      <c r="I318" s="56"/>
    </row>
    <row r="319" spans="1:9" x14ac:dyDescent="0.3">
      <c r="A319" s="95">
        <v>4078</v>
      </c>
      <c r="B319" s="120" t="s">
        <v>0</v>
      </c>
      <c r="C319" s="120" t="s">
        <v>0</v>
      </c>
      <c r="D319" s="120" t="s">
        <v>0</v>
      </c>
      <c r="E319" s="120" t="s">
        <v>0</v>
      </c>
      <c r="F319" s="120" t="s">
        <v>0</v>
      </c>
      <c r="H319" s="37"/>
      <c r="I319" s="56"/>
    </row>
    <row r="320" spans="1:9" x14ac:dyDescent="0.3">
      <c r="A320" s="95">
        <v>4109</v>
      </c>
      <c r="B320" s="120" t="s">
        <v>0</v>
      </c>
      <c r="C320" s="120" t="s">
        <v>0</v>
      </c>
      <c r="D320" s="120" t="s">
        <v>0</v>
      </c>
      <c r="E320" s="120" t="s">
        <v>0</v>
      </c>
      <c r="F320" s="120" t="s">
        <v>0</v>
      </c>
      <c r="H320" s="37"/>
      <c r="I320" s="56"/>
    </row>
    <row r="321" spans="1:9" x14ac:dyDescent="0.3">
      <c r="A321" s="95">
        <v>4139</v>
      </c>
      <c r="B321" s="120" t="s">
        <v>0</v>
      </c>
      <c r="C321" s="120" t="s">
        <v>0</v>
      </c>
      <c r="D321" s="120" t="s">
        <v>0</v>
      </c>
      <c r="E321" s="120" t="s">
        <v>0</v>
      </c>
      <c r="F321" s="120" t="s">
        <v>0</v>
      </c>
      <c r="H321" s="37"/>
      <c r="I321" s="56"/>
    </row>
    <row r="322" spans="1:9" x14ac:dyDescent="0.3">
      <c r="A322" s="95">
        <v>4170</v>
      </c>
      <c r="B322" s="120" t="s">
        <v>0</v>
      </c>
      <c r="C322" s="120" t="s">
        <v>0</v>
      </c>
      <c r="D322" s="120" t="s">
        <v>0</v>
      </c>
      <c r="E322" s="120" t="s">
        <v>0</v>
      </c>
      <c r="F322" s="120" t="s">
        <v>0</v>
      </c>
      <c r="H322" s="37"/>
      <c r="I322" s="56"/>
    </row>
    <row r="323" spans="1:9" x14ac:dyDescent="0.3">
      <c r="A323" s="95">
        <v>4200</v>
      </c>
      <c r="B323" s="120" t="s">
        <v>0</v>
      </c>
      <c r="C323" s="120" t="s">
        <v>0</v>
      </c>
      <c r="D323" s="120" t="s">
        <v>0</v>
      </c>
      <c r="E323" s="120" t="s">
        <v>0</v>
      </c>
      <c r="F323" s="120" t="s">
        <v>0</v>
      </c>
      <c r="H323" s="37"/>
      <c r="I323" s="56"/>
    </row>
    <row r="324" spans="1:9" x14ac:dyDescent="0.3">
      <c r="A324" s="95">
        <v>4231</v>
      </c>
      <c r="B324" s="120" t="s">
        <v>0</v>
      </c>
      <c r="C324" s="120" t="s">
        <v>0</v>
      </c>
      <c r="D324" s="120" t="s">
        <v>0</v>
      </c>
      <c r="E324" s="120" t="s">
        <v>0</v>
      </c>
      <c r="F324" s="120" t="s">
        <v>0</v>
      </c>
      <c r="H324" s="37"/>
      <c r="I324" s="56"/>
    </row>
    <row r="325" spans="1:9" x14ac:dyDescent="0.3">
      <c r="A325" s="95">
        <v>4262</v>
      </c>
      <c r="B325" s="120" t="s">
        <v>0</v>
      </c>
      <c r="C325" s="120" t="s">
        <v>0</v>
      </c>
      <c r="D325" s="120" t="s">
        <v>0</v>
      </c>
      <c r="E325" s="120" t="s">
        <v>0</v>
      </c>
      <c r="F325" s="120" t="s">
        <v>0</v>
      </c>
      <c r="H325" s="37"/>
      <c r="I325" s="56"/>
    </row>
    <row r="326" spans="1:9" x14ac:dyDescent="0.3">
      <c r="A326" s="95">
        <v>4292</v>
      </c>
      <c r="B326" s="120" t="s">
        <v>0</v>
      </c>
      <c r="C326" s="120" t="s">
        <v>0</v>
      </c>
      <c r="D326" s="120" t="s">
        <v>0</v>
      </c>
      <c r="E326" s="120" t="s">
        <v>0</v>
      </c>
      <c r="F326" s="120" t="s">
        <v>0</v>
      </c>
      <c r="H326" s="37"/>
      <c r="I326" s="56"/>
    </row>
    <row r="327" spans="1:9" x14ac:dyDescent="0.3">
      <c r="A327" s="95">
        <v>4323</v>
      </c>
      <c r="B327" s="120" t="s">
        <v>0</v>
      </c>
      <c r="C327" s="120" t="s">
        <v>0</v>
      </c>
      <c r="D327" s="120" t="s">
        <v>0</v>
      </c>
      <c r="E327" s="120" t="s">
        <v>0</v>
      </c>
      <c r="F327" s="120" t="s">
        <v>0</v>
      </c>
      <c r="H327" s="37"/>
      <c r="I327" s="56"/>
    </row>
    <row r="328" spans="1:9" x14ac:dyDescent="0.3">
      <c r="A328" s="95">
        <v>4353</v>
      </c>
      <c r="B328" s="120" t="s">
        <v>0</v>
      </c>
      <c r="C328" s="120" t="s">
        <v>0</v>
      </c>
      <c r="D328" s="120" t="s">
        <v>0</v>
      </c>
      <c r="E328" s="120" t="s">
        <v>0</v>
      </c>
      <c r="F328" s="120" t="s">
        <v>0</v>
      </c>
      <c r="H328" s="37"/>
      <c r="I328" s="56"/>
    </row>
    <row r="329" spans="1:9" x14ac:dyDescent="0.3">
      <c r="A329" s="95">
        <v>4384</v>
      </c>
      <c r="B329" s="120" t="s">
        <v>0</v>
      </c>
      <c r="C329" s="120" t="s">
        <v>0</v>
      </c>
      <c r="D329" s="120" t="s">
        <v>0</v>
      </c>
      <c r="E329" s="120" t="s">
        <v>0</v>
      </c>
      <c r="F329" s="120" t="s">
        <v>0</v>
      </c>
      <c r="H329" s="37"/>
      <c r="I329" s="56"/>
    </row>
    <row r="330" spans="1:9" x14ac:dyDescent="0.3">
      <c r="A330" s="95">
        <v>4415</v>
      </c>
      <c r="B330" s="120" t="s">
        <v>0</v>
      </c>
      <c r="C330" s="120" t="s">
        <v>0</v>
      </c>
      <c r="D330" s="120" t="s">
        <v>0</v>
      </c>
      <c r="E330" s="120" t="s">
        <v>0</v>
      </c>
      <c r="F330" s="120" t="s">
        <v>0</v>
      </c>
      <c r="H330" s="37"/>
      <c r="I330" s="56"/>
    </row>
    <row r="331" spans="1:9" x14ac:dyDescent="0.3">
      <c r="A331" s="95">
        <v>4444</v>
      </c>
      <c r="B331" s="120" t="s">
        <v>0</v>
      </c>
      <c r="C331" s="120" t="s">
        <v>0</v>
      </c>
      <c r="D331" s="120" t="s">
        <v>0</v>
      </c>
      <c r="E331" s="120" t="s">
        <v>0</v>
      </c>
      <c r="F331" s="120" t="s">
        <v>0</v>
      </c>
      <c r="H331" s="37"/>
      <c r="I331" s="56"/>
    </row>
    <row r="332" spans="1:9" x14ac:dyDescent="0.3">
      <c r="A332" s="95">
        <v>4475</v>
      </c>
      <c r="B332" s="120" t="s">
        <v>0</v>
      </c>
      <c r="C332" s="120" t="s">
        <v>0</v>
      </c>
      <c r="D332" s="120" t="s">
        <v>0</v>
      </c>
      <c r="E332" s="120" t="s">
        <v>0</v>
      </c>
      <c r="F332" s="120" t="s">
        <v>0</v>
      </c>
      <c r="H332" s="37"/>
      <c r="I332" s="56"/>
    </row>
    <row r="333" spans="1:9" x14ac:dyDescent="0.3">
      <c r="A333" s="95">
        <v>4505</v>
      </c>
      <c r="B333" s="120" t="s">
        <v>0</v>
      </c>
      <c r="C333" s="120" t="s">
        <v>0</v>
      </c>
      <c r="D333" s="120" t="s">
        <v>0</v>
      </c>
      <c r="E333" s="120" t="s">
        <v>0</v>
      </c>
      <c r="F333" s="120" t="s">
        <v>0</v>
      </c>
      <c r="H333" s="37"/>
      <c r="I333" s="56"/>
    </row>
    <row r="334" spans="1:9" x14ac:dyDescent="0.3">
      <c r="A334" s="95">
        <v>4536</v>
      </c>
      <c r="B334" s="120" t="s">
        <v>0</v>
      </c>
      <c r="C334" s="120" t="s">
        <v>0</v>
      </c>
      <c r="D334" s="120" t="s">
        <v>0</v>
      </c>
      <c r="E334" s="120" t="s">
        <v>0</v>
      </c>
      <c r="F334" s="120" t="s">
        <v>0</v>
      </c>
      <c r="H334" s="37"/>
      <c r="I334" s="56"/>
    </row>
    <row r="335" spans="1:9" x14ac:dyDescent="0.3">
      <c r="A335" s="95">
        <v>4566</v>
      </c>
      <c r="B335" s="120" t="s">
        <v>0</v>
      </c>
      <c r="C335" s="120" t="s">
        <v>0</v>
      </c>
      <c r="D335" s="120" t="s">
        <v>0</v>
      </c>
      <c r="E335" s="120" t="s">
        <v>0</v>
      </c>
      <c r="F335" s="120" t="s">
        <v>0</v>
      </c>
      <c r="H335" s="37"/>
      <c r="I335" s="56"/>
    </row>
    <row r="336" spans="1:9" x14ac:dyDescent="0.3">
      <c r="A336" s="95">
        <v>4597</v>
      </c>
      <c r="B336" s="120" t="s">
        <v>0</v>
      </c>
      <c r="C336" s="120" t="s">
        <v>0</v>
      </c>
      <c r="D336" s="120" t="s">
        <v>0</v>
      </c>
      <c r="E336" s="120" t="s">
        <v>0</v>
      </c>
      <c r="F336" s="120" t="s">
        <v>0</v>
      </c>
      <c r="H336" s="37"/>
      <c r="I336" s="56"/>
    </row>
    <row r="337" spans="1:9" x14ac:dyDescent="0.3">
      <c r="A337" s="95">
        <v>4628</v>
      </c>
      <c r="B337" s="120" t="s">
        <v>0</v>
      </c>
      <c r="C337" s="120" t="s">
        <v>0</v>
      </c>
      <c r="D337" s="120" t="s">
        <v>0</v>
      </c>
      <c r="E337" s="120" t="s">
        <v>0</v>
      </c>
      <c r="F337" s="120" t="s">
        <v>0</v>
      </c>
      <c r="H337" s="37"/>
      <c r="I337" s="56"/>
    </row>
    <row r="338" spans="1:9" x14ac:dyDescent="0.3">
      <c r="A338" s="95">
        <v>4658</v>
      </c>
      <c r="B338" s="120" t="s">
        <v>0</v>
      </c>
      <c r="C338" s="120" t="s">
        <v>0</v>
      </c>
      <c r="D338" s="120" t="s">
        <v>0</v>
      </c>
      <c r="E338" s="120" t="s">
        <v>0</v>
      </c>
      <c r="F338" s="120" t="s">
        <v>0</v>
      </c>
      <c r="H338" s="37"/>
      <c r="I338" s="56"/>
    </row>
    <row r="339" spans="1:9" x14ac:dyDescent="0.3">
      <c r="A339" s="95">
        <v>4689</v>
      </c>
      <c r="B339" s="120" t="s">
        <v>0</v>
      </c>
      <c r="C339" s="120" t="s">
        <v>0</v>
      </c>
      <c r="D339" s="120" t="s">
        <v>0</v>
      </c>
      <c r="E339" s="120" t="s">
        <v>0</v>
      </c>
      <c r="F339" s="120" t="s">
        <v>0</v>
      </c>
      <c r="H339" s="37"/>
      <c r="I339" s="56"/>
    </row>
    <row r="340" spans="1:9" x14ac:dyDescent="0.3">
      <c r="A340" s="95">
        <v>4719</v>
      </c>
      <c r="B340" s="120" t="s">
        <v>0</v>
      </c>
      <c r="C340" s="120" t="s">
        <v>0</v>
      </c>
      <c r="D340" s="120" t="s">
        <v>0</v>
      </c>
      <c r="E340" s="120" t="s">
        <v>0</v>
      </c>
      <c r="F340" s="120" t="s">
        <v>0</v>
      </c>
      <c r="H340" s="37"/>
      <c r="I340" s="56"/>
    </row>
    <row r="341" spans="1:9" x14ac:dyDescent="0.3">
      <c r="A341" s="95">
        <v>4750</v>
      </c>
      <c r="B341" s="120" t="s">
        <v>0</v>
      </c>
      <c r="C341" s="120" t="s">
        <v>0</v>
      </c>
      <c r="D341" s="120" t="s">
        <v>0</v>
      </c>
      <c r="E341" s="120" t="s">
        <v>0</v>
      </c>
      <c r="F341" s="120" t="s">
        <v>0</v>
      </c>
      <c r="H341" s="37"/>
      <c r="I341" s="56"/>
    </row>
    <row r="342" spans="1:9" x14ac:dyDescent="0.3">
      <c r="A342" s="95">
        <v>4781</v>
      </c>
      <c r="B342" s="120" t="s">
        <v>0</v>
      </c>
      <c r="C342" s="120" t="s">
        <v>0</v>
      </c>
      <c r="D342" s="120" t="s">
        <v>0</v>
      </c>
      <c r="E342" s="120" t="s">
        <v>0</v>
      </c>
      <c r="F342" s="120" t="s">
        <v>0</v>
      </c>
      <c r="H342" s="37"/>
      <c r="I342" s="56"/>
    </row>
    <row r="343" spans="1:9" x14ac:dyDescent="0.3">
      <c r="A343" s="95">
        <v>4809</v>
      </c>
      <c r="B343" s="120" t="s">
        <v>0</v>
      </c>
      <c r="C343" s="120" t="s">
        <v>0</v>
      </c>
      <c r="D343" s="120" t="s">
        <v>0</v>
      </c>
      <c r="E343" s="120" t="s">
        <v>0</v>
      </c>
      <c r="F343" s="120" t="s">
        <v>0</v>
      </c>
      <c r="H343" s="37"/>
      <c r="I343" s="56"/>
    </row>
    <row r="344" spans="1:9" x14ac:dyDescent="0.3">
      <c r="A344" s="95">
        <v>4840</v>
      </c>
      <c r="B344" s="120" t="s">
        <v>0</v>
      </c>
      <c r="C344" s="120" t="s">
        <v>0</v>
      </c>
      <c r="D344" s="120" t="s">
        <v>0</v>
      </c>
      <c r="E344" s="120" t="s">
        <v>0</v>
      </c>
      <c r="F344" s="120" t="s">
        <v>0</v>
      </c>
      <c r="H344" s="37"/>
      <c r="I344" s="56"/>
    </row>
    <row r="345" spans="1:9" x14ac:dyDescent="0.3">
      <c r="A345" s="95">
        <v>4870</v>
      </c>
      <c r="B345" s="120" t="s">
        <v>0</v>
      </c>
      <c r="C345" s="120" t="s">
        <v>0</v>
      </c>
      <c r="D345" s="120" t="s">
        <v>0</v>
      </c>
      <c r="E345" s="120" t="s">
        <v>0</v>
      </c>
      <c r="F345" s="120" t="s">
        <v>0</v>
      </c>
      <c r="H345" s="37"/>
      <c r="I345" s="56"/>
    </row>
    <row r="346" spans="1:9" x14ac:dyDescent="0.3">
      <c r="A346" s="95">
        <v>4901</v>
      </c>
      <c r="B346" s="120" t="s">
        <v>0</v>
      </c>
      <c r="C346" s="120" t="s">
        <v>0</v>
      </c>
      <c r="D346" s="120" t="s">
        <v>0</v>
      </c>
      <c r="E346" s="120" t="s">
        <v>0</v>
      </c>
      <c r="F346" s="120" t="s">
        <v>0</v>
      </c>
      <c r="H346" s="37"/>
      <c r="I346" s="56"/>
    </row>
    <row r="347" spans="1:9" x14ac:dyDescent="0.3">
      <c r="A347" s="95">
        <v>4931</v>
      </c>
      <c r="B347" s="120" t="s">
        <v>0</v>
      </c>
      <c r="C347" s="120" t="s">
        <v>0</v>
      </c>
      <c r="D347" s="120" t="s">
        <v>0</v>
      </c>
      <c r="E347" s="120" t="s">
        <v>0</v>
      </c>
      <c r="F347" s="120" t="s">
        <v>0</v>
      </c>
      <c r="H347" s="37"/>
      <c r="I347" s="56"/>
    </row>
    <row r="348" spans="1:9" x14ac:dyDescent="0.3">
      <c r="A348" s="95">
        <v>4962</v>
      </c>
      <c r="B348" s="120" t="s">
        <v>0</v>
      </c>
      <c r="C348" s="120" t="s">
        <v>0</v>
      </c>
      <c r="D348" s="120" t="s">
        <v>0</v>
      </c>
      <c r="E348" s="120" t="s">
        <v>0</v>
      </c>
      <c r="F348" s="120" t="s">
        <v>0</v>
      </c>
      <c r="H348" s="37"/>
      <c r="I348" s="56"/>
    </row>
    <row r="349" spans="1:9" x14ac:dyDescent="0.3">
      <c r="A349" s="95">
        <v>4993</v>
      </c>
      <c r="B349" s="120" t="s">
        <v>0</v>
      </c>
      <c r="C349" s="120" t="s">
        <v>0</v>
      </c>
      <c r="D349" s="120" t="s">
        <v>0</v>
      </c>
      <c r="E349" s="120" t="s">
        <v>0</v>
      </c>
      <c r="F349" s="120" t="s">
        <v>0</v>
      </c>
      <c r="H349" s="37"/>
      <c r="I349" s="56"/>
    </row>
    <row r="350" spans="1:9" x14ac:dyDescent="0.3">
      <c r="A350" s="95">
        <v>5023</v>
      </c>
      <c r="B350" s="120" t="s">
        <v>0</v>
      </c>
      <c r="C350" s="120" t="s">
        <v>0</v>
      </c>
      <c r="D350" s="120" t="s">
        <v>0</v>
      </c>
      <c r="E350" s="120" t="s">
        <v>0</v>
      </c>
      <c r="F350" s="120" t="s">
        <v>0</v>
      </c>
      <c r="H350" s="37"/>
      <c r="I350" s="56"/>
    </row>
    <row r="351" spans="1:9" x14ac:dyDescent="0.3">
      <c r="A351" s="95">
        <v>5054</v>
      </c>
      <c r="B351" s="120" t="s">
        <v>0</v>
      </c>
      <c r="C351" s="120" t="s">
        <v>0</v>
      </c>
      <c r="D351" s="120" t="s">
        <v>0</v>
      </c>
      <c r="E351" s="120" t="s">
        <v>0</v>
      </c>
      <c r="F351" s="120" t="s">
        <v>0</v>
      </c>
      <c r="H351" s="37"/>
      <c r="I351" s="56"/>
    </row>
    <row r="352" spans="1:9" x14ac:dyDescent="0.3">
      <c r="A352" s="95">
        <v>5084</v>
      </c>
      <c r="B352" s="120" t="s">
        <v>0</v>
      </c>
      <c r="C352" s="120" t="s">
        <v>0</v>
      </c>
      <c r="D352" s="120" t="s">
        <v>0</v>
      </c>
      <c r="E352" s="120" t="s">
        <v>0</v>
      </c>
      <c r="F352" s="120" t="s">
        <v>0</v>
      </c>
      <c r="H352" s="37"/>
      <c r="I352" s="56"/>
    </row>
    <row r="353" spans="1:9" x14ac:dyDescent="0.3">
      <c r="A353" s="95">
        <v>5115</v>
      </c>
      <c r="B353" s="120" t="s">
        <v>0</v>
      </c>
      <c r="C353" s="120" t="s">
        <v>0</v>
      </c>
      <c r="D353" s="120" t="s">
        <v>0</v>
      </c>
      <c r="E353" s="120" t="s">
        <v>0</v>
      </c>
      <c r="F353" s="120" t="s">
        <v>0</v>
      </c>
      <c r="H353" s="37"/>
      <c r="I353" s="56"/>
    </row>
    <row r="354" spans="1:9" x14ac:dyDescent="0.3">
      <c r="A354" s="95">
        <v>5146</v>
      </c>
      <c r="B354" s="120" t="s">
        <v>0</v>
      </c>
      <c r="C354" s="120" t="s">
        <v>0</v>
      </c>
      <c r="D354" s="120" t="s">
        <v>0</v>
      </c>
      <c r="E354" s="120" t="s">
        <v>0</v>
      </c>
      <c r="F354" s="120" t="s">
        <v>0</v>
      </c>
      <c r="H354" s="37"/>
      <c r="I354" s="56"/>
    </row>
    <row r="355" spans="1:9" x14ac:dyDescent="0.3">
      <c r="A355" s="95">
        <v>5174</v>
      </c>
      <c r="B355" s="120" t="s">
        <v>0</v>
      </c>
      <c r="C355" s="120" t="s">
        <v>0</v>
      </c>
      <c r="D355" s="120" t="s">
        <v>0</v>
      </c>
      <c r="E355" s="120" t="s">
        <v>0</v>
      </c>
      <c r="F355" s="120" t="s">
        <v>0</v>
      </c>
      <c r="H355" s="37"/>
      <c r="I355" s="56"/>
    </row>
    <row r="356" spans="1:9" x14ac:dyDescent="0.3">
      <c r="A356" s="95">
        <v>5205</v>
      </c>
      <c r="B356" s="120" t="s">
        <v>0</v>
      </c>
      <c r="C356" s="120" t="s">
        <v>0</v>
      </c>
      <c r="D356" s="120" t="s">
        <v>0</v>
      </c>
      <c r="E356" s="120" t="s">
        <v>0</v>
      </c>
      <c r="F356" s="120" t="s">
        <v>0</v>
      </c>
      <c r="H356" s="37"/>
      <c r="I356" s="56"/>
    </row>
    <row r="357" spans="1:9" x14ac:dyDescent="0.3">
      <c r="A357" s="95">
        <v>5235</v>
      </c>
      <c r="B357" s="120" t="s">
        <v>0</v>
      </c>
      <c r="C357" s="120" t="s">
        <v>0</v>
      </c>
      <c r="D357" s="120" t="s">
        <v>0</v>
      </c>
      <c r="E357" s="120" t="s">
        <v>0</v>
      </c>
      <c r="F357" s="120" t="s">
        <v>0</v>
      </c>
      <c r="H357" s="37"/>
      <c r="I357" s="56"/>
    </row>
    <row r="358" spans="1:9" x14ac:dyDescent="0.3">
      <c r="A358" s="95">
        <v>5266</v>
      </c>
      <c r="B358" s="120" t="s">
        <v>0</v>
      </c>
      <c r="C358" s="120" t="s">
        <v>0</v>
      </c>
      <c r="D358" s="120" t="s">
        <v>0</v>
      </c>
      <c r="E358" s="120" t="s">
        <v>0</v>
      </c>
      <c r="F358" s="120" t="s">
        <v>0</v>
      </c>
      <c r="H358" s="37"/>
      <c r="I358" s="56"/>
    </row>
    <row r="359" spans="1:9" x14ac:dyDescent="0.3">
      <c r="A359" s="95">
        <v>5296</v>
      </c>
      <c r="B359" s="120" t="s">
        <v>0</v>
      </c>
      <c r="C359" s="120" t="s">
        <v>0</v>
      </c>
      <c r="D359" s="120" t="s">
        <v>0</v>
      </c>
      <c r="E359" s="120" t="s">
        <v>0</v>
      </c>
      <c r="F359" s="120" t="s">
        <v>0</v>
      </c>
      <c r="H359" s="37"/>
      <c r="I359" s="56"/>
    </row>
    <row r="360" spans="1:9" x14ac:dyDescent="0.3">
      <c r="A360" s="95">
        <v>5327</v>
      </c>
      <c r="B360" s="120" t="s">
        <v>0</v>
      </c>
      <c r="C360" s="120" t="s">
        <v>0</v>
      </c>
      <c r="D360" s="120" t="s">
        <v>0</v>
      </c>
      <c r="E360" s="120" t="s">
        <v>0</v>
      </c>
      <c r="F360" s="120" t="s">
        <v>0</v>
      </c>
      <c r="H360" s="37"/>
      <c r="I360" s="56"/>
    </row>
    <row r="361" spans="1:9" x14ac:dyDescent="0.3">
      <c r="A361" s="95">
        <v>5358</v>
      </c>
      <c r="B361" s="120" t="s">
        <v>0</v>
      </c>
      <c r="C361" s="120" t="s">
        <v>0</v>
      </c>
      <c r="D361" s="120" t="s">
        <v>0</v>
      </c>
      <c r="E361" s="120" t="s">
        <v>0</v>
      </c>
      <c r="F361" s="120" t="s">
        <v>0</v>
      </c>
      <c r="H361" s="37"/>
      <c r="I361" s="56"/>
    </row>
    <row r="362" spans="1:9" x14ac:dyDescent="0.3">
      <c r="A362" s="95">
        <v>5388</v>
      </c>
      <c r="B362" s="120" t="s">
        <v>0</v>
      </c>
      <c r="C362" s="120" t="s">
        <v>0</v>
      </c>
      <c r="D362" s="120" t="s">
        <v>0</v>
      </c>
      <c r="E362" s="120" t="s">
        <v>0</v>
      </c>
      <c r="F362" s="120" t="s">
        <v>0</v>
      </c>
      <c r="H362" s="37"/>
      <c r="I362" s="56"/>
    </row>
    <row r="363" spans="1:9" x14ac:dyDescent="0.3">
      <c r="A363" s="95">
        <v>5419</v>
      </c>
      <c r="B363" s="120" t="s">
        <v>0</v>
      </c>
      <c r="C363" s="120" t="s">
        <v>0</v>
      </c>
      <c r="D363" s="120" t="s">
        <v>0</v>
      </c>
      <c r="E363" s="120" t="s">
        <v>0</v>
      </c>
      <c r="F363" s="120" t="s">
        <v>0</v>
      </c>
      <c r="H363" s="37"/>
      <c r="I363" s="56"/>
    </row>
    <row r="364" spans="1:9" x14ac:dyDescent="0.3">
      <c r="A364" s="95">
        <v>5449</v>
      </c>
      <c r="B364" s="120" t="s">
        <v>0</v>
      </c>
      <c r="C364" s="120" t="s">
        <v>0</v>
      </c>
      <c r="D364" s="120" t="s">
        <v>0</v>
      </c>
      <c r="E364" s="120" t="s">
        <v>0</v>
      </c>
      <c r="F364" s="120" t="s">
        <v>0</v>
      </c>
      <c r="H364" s="37"/>
      <c r="I364" s="56"/>
    </row>
    <row r="365" spans="1:9" x14ac:dyDescent="0.3">
      <c r="A365" s="95">
        <v>5480</v>
      </c>
      <c r="B365" s="120" t="s">
        <v>0</v>
      </c>
      <c r="C365" s="120" t="s">
        <v>0</v>
      </c>
      <c r="D365" s="120" t="s">
        <v>0</v>
      </c>
      <c r="E365" s="120" t="s">
        <v>0</v>
      </c>
      <c r="F365" s="120" t="s">
        <v>0</v>
      </c>
      <c r="H365" s="37"/>
      <c r="I365" s="56"/>
    </row>
    <row r="366" spans="1:9" x14ac:dyDescent="0.3">
      <c r="A366" s="95">
        <v>5511</v>
      </c>
      <c r="B366" s="120" t="s">
        <v>0</v>
      </c>
      <c r="C366" s="120" t="s">
        <v>0</v>
      </c>
      <c r="D366" s="120" t="s">
        <v>0</v>
      </c>
      <c r="E366" s="120" t="s">
        <v>0</v>
      </c>
      <c r="F366" s="120" t="s">
        <v>0</v>
      </c>
      <c r="H366" s="37"/>
      <c r="I366" s="56"/>
    </row>
    <row r="367" spans="1:9" x14ac:dyDescent="0.3">
      <c r="A367" s="95">
        <v>5539</v>
      </c>
      <c r="B367" s="120" t="s">
        <v>0</v>
      </c>
      <c r="C367" s="120" t="s">
        <v>0</v>
      </c>
      <c r="D367" s="120" t="s">
        <v>0</v>
      </c>
      <c r="E367" s="120" t="s">
        <v>0</v>
      </c>
      <c r="F367" s="120" t="s">
        <v>0</v>
      </c>
      <c r="H367" s="37"/>
      <c r="I367" s="56"/>
    </row>
    <row r="368" spans="1:9" x14ac:dyDescent="0.3">
      <c r="A368" s="95">
        <v>5570</v>
      </c>
      <c r="B368" s="120" t="s">
        <v>0</v>
      </c>
      <c r="C368" s="120" t="s">
        <v>0</v>
      </c>
      <c r="D368" s="120" t="s">
        <v>0</v>
      </c>
      <c r="E368" s="120" t="s">
        <v>0</v>
      </c>
      <c r="F368" s="120" t="s">
        <v>0</v>
      </c>
      <c r="H368" s="37"/>
      <c r="I368" s="56"/>
    </row>
    <row r="369" spans="1:9" x14ac:dyDescent="0.3">
      <c r="A369" s="95">
        <v>5600</v>
      </c>
      <c r="B369" s="120" t="s">
        <v>0</v>
      </c>
      <c r="C369" s="120" t="s">
        <v>0</v>
      </c>
      <c r="D369" s="120" t="s">
        <v>0</v>
      </c>
      <c r="E369" s="120" t="s">
        <v>0</v>
      </c>
      <c r="F369" s="120" t="s">
        <v>0</v>
      </c>
      <c r="H369" s="37"/>
      <c r="I369" s="56"/>
    </row>
    <row r="370" spans="1:9" x14ac:dyDescent="0.3">
      <c r="A370" s="95">
        <v>5631</v>
      </c>
      <c r="B370" s="120" t="s">
        <v>0</v>
      </c>
      <c r="C370" s="120" t="s">
        <v>0</v>
      </c>
      <c r="D370" s="120" t="s">
        <v>0</v>
      </c>
      <c r="E370" s="120" t="s">
        <v>0</v>
      </c>
      <c r="F370" s="120" t="s">
        <v>0</v>
      </c>
      <c r="H370" s="37"/>
      <c r="I370" s="56"/>
    </row>
    <row r="371" spans="1:9" x14ac:dyDescent="0.3">
      <c r="A371" s="95">
        <v>5661</v>
      </c>
      <c r="B371" s="120" t="s">
        <v>0</v>
      </c>
      <c r="C371" s="120" t="s">
        <v>0</v>
      </c>
      <c r="D371" s="120" t="s">
        <v>0</v>
      </c>
      <c r="E371" s="120" t="s">
        <v>0</v>
      </c>
      <c r="F371" s="120" t="s">
        <v>0</v>
      </c>
      <c r="H371" s="37"/>
      <c r="I371" s="56"/>
    </row>
    <row r="372" spans="1:9" x14ac:dyDescent="0.3">
      <c r="A372" s="95">
        <v>5692</v>
      </c>
      <c r="B372" s="120" t="s">
        <v>0</v>
      </c>
      <c r="C372" s="120" t="s">
        <v>0</v>
      </c>
      <c r="D372" s="120" t="s">
        <v>0</v>
      </c>
      <c r="E372" s="120" t="s">
        <v>0</v>
      </c>
      <c r="F372" s="120" t="s">
        <v>0</v>
      </c>
      <c r="H372" s="37"/>
      <c r="I372" s="56"/>
    </row>
    <row r="373" spans="1:9" x14ac:dyDescent="0.3">
      <c r="A373" s="95">
        <v>5723</v>
      </c>
      <c r="B373" s="120" t="s">
        <v>0</v>
      </c>
      <c r="C373" s="120" t="s">
        <v>0</v>
      </c>
      <c r="D373" s="120" t="s">
        <v>0</v>
      </c>
      <c r="E373" s="120" t="s">
        <v>0</v>
      </c>
      <c r="F373" s="120" t="s">
        <v>0</v>
      </c>
      <c r="H373" s="37"/>
      <c r="I373" s="56"/>
    </row>
    <row r="374" spans="1:9" x14ac:dyDescent="0.3">
      <c r="A374" s="95">
        <v>5753</v>
      </c>
      <c r="B374" s="120" t="s">
        <v>0</v>
      </c>
      <c r="C374" s="120" t="s">
        <v>0</v>
      </c>
      <c r="D374" s="120" t="s">
        <v>0</v>
      </c>
      <c r="E374" s="120" t="s">
        <v>0</v>
      </c>
      <c r="F374" s="120" t="s">
        <v>0</v>
      </c>
      <c r="H374" s="37"/>
      <c r="I374" s="56"/>
    </row>
    <row r="375" spans="1:9" x14ac:dyDescent="0.3">
      <c r="A375" s="95">
        <v>5784</v>
      </c>
      <c r="B375" s="120" t="s">
        <v>0</v>
      </c>
      <c r="C375" s="120" t="s">
        <v>0</v>
      </c>
      <c r="D375" s="120" t="s">
        <v>0</v>
      </c>
      <c r="E375" s="120" t="s">
        <v>0</v>
      </c>
      <c r="F375" s="120" t="s">
        <v>0</v>
      </c>
      <c r="H375" s="37"/>
      <c r="I375" s="56"/>
    </row>
    <row r="376" spans="1:9" x14ac:dyDescent="0.3">
      <c r="A376" s="95">
        <v>5814</v>
      </c>
      <c r="B376" s="120" t="s">
        <v>0</v>
      </c>
      <c r="C376" s="120" t="s">
        <v>0</v>
      </c>
      <c r="D376" s="120" t="s">
        <v>0</v>
      </c>
      <c r="E376" s="120" t="s">
        <v>0</v>
      </c>
      <c r="F376" s="120" t="s">
        <v>0</v>
      </c>
      <c r="H376" s="37"/>
      <c r="I376" s="56"/>
    </row>
    <row r="377" spans="1:9" x14ac:dyDescent="0.3">
      <c r="A377" s="95">
        <v>5845</v>
      </c>
      <c r="B377" s="120" t="s">
        <v>0</v>
      </c>
      <c r="C377" s="120" t="s">
        <v>0</v>
      </c>
      <c r="D377" s="120" t="s">
        <v>0</v>
      </c>
      <c r="E377" s="120" t="s">
        <v>0</v>
      </c>
      <c r="F377" s="120" t="s">
        <v>0</v>
      </c>
      <c r="H377" s="37"/>
      <c r="I377" s="56"/>
    </row>
    <row r="378" spans="1:9" x14ac:dyDescent="0.3">
      <c r="A378" s="95">
        <v>5876</v>
      </c>
      <c r="B378" s="120" t="s">
        <v>0</v>
      </c>
      <c r="C378" s="120" t="s">
        <v>0</v>
      </c>
      <c r="D378" s="120" t="s">
        <v>0</v>
      </c>
      <c r="E378" s="120" t="s">
        <v>0</v>
      </c>
      <c r="F378" s="120" t="s">
        <v>0</v>
      </c>
      <c r="H378" s="37"/>
      <c r="I378" s="56"/>
    </row>
    <row r="379" spans="1:9" x14ac:dyDescent="0.3">
      <c r="A379" s="95">
        <v>5905</v>
      </c>
      <c r="B379" s="120" t="s">
        <v>0</v>
      </c>
      <c r="C379" s="120" t="s">
        <v>0</v>
      </c>
      <c r="D379" s="120" t="s">
        <v>0</v>
      </c>
      <c r="E379" s="120" t="s">
        <v>0</v>
      </c>
      <c r="F379" s="120" t="s">
        <v>0</v>
      </c>
      <c r="H379" s="37"/>
      <c r="I379" s="56"/>
    </row>
    <row r="380" spans="1:9" x14ac:dyDescent="0.3">
      <c r="A380" s="95">
        <v>5936</v>
      </c>
      <c r="B380" s="120" t="s">
        <v>0</v>
      </c>
      <c r="C380" s="120" t="s">
        <v>0</v>
      </c>
      <c r="D380" s="120" t="s">
        <v>0</v>
      </c>
      <c r="E380" s="120" t="s">
        <v>0</v>
      </c>
      <c r="F380" s="120" t="s">
        <v>0</v>
      </c>
      <c r="H380" s="37"/>
      <c r="I380" s="56"/>
    </row>
    <row r="381" spans="1:9" x14ac:dyDescent="0.3">
      <c r="A381" s="95">
        <v>5966</v>
      </c>
      <c r="B381" s="120" t="s">
        <v>0</v>
      </c>
      <c r="C381" s="120" t="s">
        <v>0</v>
      </c>
      <c r="D381" s="120" t="s">
        <v>0</v>
      </c>
      <c r="E381" s="120" t="s">
        <v>0</v>
      </c>
      <c r="F381" s="120" t="s">
        <v>0</v>
      </c>
      <c r="H381" s="37"/>
      <c r="I381" s="56"/>
    </row>
    <row r="382" spans="1:9" x14ac:dyDescent="0.3">
      <c r="A382" s="95">
        <v>5997</v>
      </c>
      <c r="B382" s="120" t="s">
        <v>0</v>
      </c>
      <c r="C382" s="120" t="s">
        <v>0</v>
      </c>
      <c r="D382" s="120" t="s">
        <v>0</v>
      </c>
      <c r="E382" s="120" t="s">
        <v>0</v>
      </c>
      <c r="F382" s="120" t="s">
        <v>0</v>
      </c>
      <c r="H382" s="37"/>
      <c r="I382" s="56"/>
    </row>
    <row r="383" spans="1:9" x14ac:dyDescent="0.3">
      <c r="A383" s="95">
        <v>6027</v>
      </c>
      <c r="B383" s="120" t="s">
        <v>0</v>
      </c>
      <c r="C383" s="120" t="s">
        <v>0</v>
      </c>
      <c r="D383" s="120" t="s">
        <v>0</v>
      </c>
      <c r="E383" s="120" t="s">
        <v>0</v>
      </c>
      <c r="F383" s="120" t="s">
        <v>0</v>
      </c>
      <c r="H383" s="37"/>
      <c r="I383" s="56"/>
    </row>
    <row r="384" spans="1:9" x14ac:dyDescent="0.3">
      <c r="A384" s="95">
        <v>6058</v>
      </c>
      <c r="B384" s="120" t="s">
        <v>0</v>
      </c>
      <c r="C384" s="120" t="s">
        <v>0</v>
      </c>
      <c r="D384" s="120" t="s">
        <v>0</v>
      </c>
      <c r="E384" s="120" t="s">
        <v>0</v>
      </c>
      <c r="F384" s="120" t="s">
        <v>0</v>
      </c>
      <c r="H384" s="37"/>
      <c r="I384" s="56"/>
    </row>
    <row r="385" spans="1:9" x14ac:dyDescent="0.3">
      <c r="A385" s="95">
        <v>6089</v>
      </c>
      <c r="B385" s="120" t="s">
        <v>0</v>
      </c>
      <c r="C385" s="120" t="s">
        <v>0</v>
      </c>
      <c r="D385" s="120" t="s">
        <v>0</v>
      </c>
      <c r="E385" s="120" t="s">
        <v>0</v>
      </c>
      <c r="F385" s="120" t="s">
        <v>0</v>
      </c>
      <c r="H385" s="37"/>
      <c r="I385" s="56"/>
    </row>
    <row r="386" spans="1:9" x14ac:dyDescent="0.3">
      <c r="A386" s="95">
        <v>6119</v>
      </c>
      <c r="B386" s="120" t="s">
        <v>0</v>
      </c>
      <c r="C386" s="120" t="s">
        <v>0</v>
      </c>
      <c r="D386" s="120" t="s">
        <v>0</v>
      </c>
      <c r="E386" s="120" t="s">
        <v>0</v>
      </c>
      <c r="F386" s="120" t="s">
        <v>0</v>
      </c>
      <c r="H386" s="37"/>
      <c r="I386" s="56"/>
    </row>
    <row r="387" spans="1:9" x14ac:dyDescent="0.3">
      <c r="A387" s="95">
        <v>6150</v>
      </c>
      <c r="B387" s="120" t="s">
        <v>0</v>
      </c>
      <c r="C387" s="120" t="s">
        <v>0</v>
      </c>
      <c r="D387" s="120" t="s">
        <v>0</v>
      </c>
      <c r="E387" s="120" t="s">
        <v>0</v>
      </c>
      <c r="F387" s="120" t="s">
        <v>0</v>
      </c>
      <c r="H387" s="37"/>
      <c r="I387" s="56"/>
    </row>
    <row r="388" spans="1:9" x14ac:dyDescent="0.3">
      <c r="A388" s="95">
        <v>6180</v>
      </c>
      <c r="B388" s="120" t="s">
        <v>0</v>
      </c>
      <c r="C388" s="120" t="s">
        <v>0</v>
      </c>
      <c r="D388" s="120" t="s">
        <v>0</v>
      </c>
      <c r="E388" s="120" t="s">
        <v>0</v>
      </c>
      <c r="F388" s="120" t="s">
        <v>0</v>
      </c>
      <c r="H388" s="37"/>
      <c r="I388" s="56"/>
    </row>
    <row r="389" spans="1:9" x14ac:dyDescent="0.3">
      <c r="A389" s="95">
        <v>6211</v>
      </c>
      <c r="B389" s="120" t="s">
        <v>0</v>
      </c>
      <c r="C389" s="120" t="s">
        <v>0</v>
      </c>
      <c r="D389" s="120" t="s">
        <v>0</v>
      </c>
      <c r="E389" s="120" t="s">
        <v>0</v>
      </c>
      <c r="F389" s="120" t="s">
        <v>0</v>
      </c>
      <c r="H389" s="37"/>
      <c r="I389" s="56"/>
    </row>
    <row r="390" spans="1:9" x14ac:dyDescent="0.3">
      <c r="A390" s="95">
        <v>6242</v>
      </c>
      <c r="B390" s="120" t="s">
        <v>0</v>
      </c>
      <c r="C390" s="120" t="s">
        <v>0</v>
      </c>
      <c r="D390" s="120" t="s">
        <v>0</v>
      </c>
      <c r="E390" s="120" t="s">
        <v>0</v>
      </c>
      <c r="F390" s="120" t="s">
        <v>0</v>
      </c>
      <c r="H390" s="37"/>
      <c r="I390" s="56"/>
    </row>
    <row r="391" spans="1:9" x14ac:dyDescent="0.3">
      <c r="A391" s="95">
        <v>6270</v>
      </c>
      <c r="B391" s="120" t="s">
        <v>0</v>
      </c>
      <c r="C391" s="120" t="s">
        <v>0</v>
      </c>
      <c r="D391" s="120" t="s">
        <v>0</v>
      </c>
      <c r="E391" s="120" t="s">
        <v>0</v>
      </c>
      <c r="F391" s="120" t="s">
        <v>0</v>
      </c>
      <c r="H391" s="37"/>
      <c r="I391" s="56"/>
    </row>
    <row r="392" spans="1:9" x14ac:dyDescent="0.3">
      <c r="A392" s="95">
        <v>6301</v>
      </c>
      <c r="B392" s="120" t="s">
        <v>0</v>
      </c>
      <c r="C392" s="120" t="s">
        <v>0</v>
      </c>
      <c r="D392" s="120" t="s">
        <v>0</v>
      </c>
      <c r="E392" s="120" t="s">
        <v>0</v>
      </c>
      <c r="F392" s="120" t="s">
        <v>0</v>
      </c>
      <c r="H392" s="37"/>
      <c r="I392" s="56"/>
    </row>
    <row r="393" spans="1:9" x14ac:dyDescent="0.3">
      <c r="A393" s="95">
        <v>6331</v>
      </c>
      <c r="B393" s="120" t="s">
        <v>0</v>
      </c>
      <c r="C393" s="120" t="s">
        <v>0</v>
      </c>
      <c r="D393" s="120" t="s">
        <v>0</v>
      </c>
      <c r="E393" s="120" t="s">
        <v>0</v>
      </c>
      <c r="F393" s="120" t="s">
        <v>0</v>
      </c>
      <c r="H393" s="37"/>
      <c r="I393" s="56"/>
    </row>
    <row r="394" spans="1:9" x14ac:dyDescent="0.3">
      <c r="A394" s="95">
        <v>6362</v>
      </c>
      <c r="B394" s="120" t="s">
        <v>0</v>
      </c>
      <c r="C394" s="120" t="s">
        <v>0</v>
      </c>
      <c r="D394" s="120" t="s">
        <v>0</v>
      </c>
      <c r="E394" s="120" t="s">
        <v>0</v>
      </c>
      <c r="F394" s="120" t="s">
        <v>0</v>
      </c>
      <c r="H394" s="37"/>
      <c r="I394" s="56"/>
    </row>
    <row r="395" spans="1:9" x14ac:dyDescent="0.3">
      <c r="A395" s="95">
        <v>6392</v>
      </c>
      <c r="B395" s="120" t="s">
        <v>0</v>
      </c>
      <c r="C395" s="120" t="s">
        <v>0</v>
      </c>
      <c r="D395" s="120" t="s">
        <v>0</v>
      </c>
      <c r="E395" s="120" t="s">
        <v>0</v>
      </c>
      <c r="F395" s="120" t="s">
        <v>0</v>
      </c>
      <c r="H395" s="37"/>
      <c r="I395" s="56"/>
    </row>
    <row r="396" spans="1:9" x14ac:dyDescent="0.3">
      <c r="A396" s="95">
        <v>6423</v>
      </c>
      <c r="B396" s="120" t="s">
        <v>0</v>
      </c>
      <c r="C396" s="120" t="s">
        <v>0</v>
      </c>
      <c r="D396" s="120" t="s">
        <v>0</v>
      </c>
      <c r="E396" s="120" t="s">
        <v>0</v>
      </c>
      <c r="F396" s="120" t="s">
        <v>0</v>
      </c>
      <c r="H396" s="37"/>
      <c r="I396" s="56"/>
    </row>
    <row r="397" spans="1:9" x14ac:dyDescent="0.3">
      <c r="A397" s="95">
        <v>6454</v>
      </c>
      <c r="B397" s="120" t="s">
        <v>0</v>
      </c>
      <c r="C397" s="120" t="s">
        <v>0</v>
      </c>
      <c r="D397" s="120" t="s">
        <v>0</v>
      </c>
      <c r="E397" s="120" t="s">
        <v>0</v>
      </c>
      <c r="F397" s="120" t="s">
        <v>0</v>
      </c>
      <c r="H397" s="37"/>
      <c r="I397" s="56"/>
    </row>
    <row r="398" spans="1:9" x14ac:dyDescent="0.3">
      <c r="A398" s="95">
        <v>6484</v>
      </c>
      <c r="B398" s="120" t="s">
        <v>0</v>
      </c>
      <c r="C398" s="120" t="s">
        <v>0</v>
      </c>
      <c r="D398" s="120" t="s">
        <v>0</v>
      </c>
      <c r="E398" s="120" t="s">
        <v>0</v>
      </c>
      <c r="F398" s="120" t="s">
        <v>0</v>
      </c>
      <c r="H398" s="37"/>
      <c r="I398" s="56"/>
    </row>
    <row r="399" spans="1:9" x14ac:dyDescent="0.3">
      <c r="A399" s="95">
        <v>6515</v>
      </c>
      <c r="B399" s="120" t="s">
        <v>0</v>
      </c>
      <c r="C399" s="120" t="s">
        <v>0</v>
      </c>
      <c r="D399" s="120" t="s">
        <v>0</v>
      </c>
      <c r="E399" s="120" t="s">
        <v>0</v>
      </c>
      <c r="F399" s="120" t="s">
        <v>0</v>
      </c>
      <c r="H399" s="37"/>
      <c r="I399" s="56"/>
    </row>
    <row r="400" spans="1:9" x14ac:dyDescent="0.3">
      <c r="A400" s="95">
        <v>6545</v>
      </c>
      <c r="B400" s="120" t="s">
        <v>0</v>
      </c>
      <c r="C400" s="120" t="s">
        <v>0</v>
      </c>
      <c r="D400" s="120" t="s">
        <v>0</v>
      </c>
      <c r="E400" s="120" t="s">
        <v>0</v>
      </c>
      <c r="F400" s="120" t="s">
        <v>0</v>
      </c>
      <c r="H400" s="37"/>
      <c r="I400" s="56"/>
    </row>
    <row r="401" spans="1:9" x14ac:dyDescent="0.3">
      <c r="A401" s="95">
        <v>6576</v>
      </c>
      <c r="B401" s="120" t="s">
        <v>0</v>
      </c>
      <c r="C401" s="120" t="s">
        <v>0</v>
      </c>
      <c r="D401" s="120" t="s">
        <v>0</v>
      </c>
      <c r="E401" s="120" t="s">
        <v>0</v>
      </c>
      <c r="F401" s="120" t="s">
        <v>0</v>
      </c>
      <c r="H401" s="37"/>
      <c r="I401" s="56"/>
    </row>
    <row r="402" spans="1:9" x14ac:dyDescent="0.3">
      <c r="A402" s="95">
        <v>6607</v>
      </c>
      <c r="B402" s="120" t="s">
        <v>0</v>
      </c>
      <c r="C402" s="120" t="s">
        <v>0</v>
      </c>
      <c r="D402" s="120" t="s">
        <v>0</v>
      </c>
      <c r="E402" s="120" t="s">
        <v>0</v>
      </c>
      <c r="F402" s="120" t="s">
        <v>0</v>
      </c>
      <c r="H402" s="37"/>
      <c r="I402" s="56"/>
    </row>
    <row r="403" spans="1:9" x14ac:dyDescent="0.3">
      <c r="A403" s="95">
        <v>6635</v>
      </c>
      <c r="B403" s="120" t="s">
        <v>0</v>
      </c>
      <c r="C403" s="120" t="s">
        <v>0</v>
      </c>
      <c r="D403" s="120" t="s">
        <v>0</v>
      </c>
      <c r="E403" s="120" t="s">
        <v>0</v>
      </c>
      <c r="F403" s="120" t="s">
        <v>0</v>
      </c>
      <c r="H403" s="37"/>
      <c r="I403" s="56"/>
    </row>
    <row r="404" spans="1:9" x14ac:dyDescent="0.3">
      <c r="A404" s="95">
        <v>6666</v>
      </c>
      <c r="B404" s="120" t="s">
        <v>0</v>
      </c>
      <c r="C404" s="120" t="s">
        <v>0</v>
      </c>
      <c r="D404" s="120" t="s">
        <v>0</v>
      </c>
      <c r="E404" s="120" t="s">
        <v>0</v>
      </c>
      <c r="F404" s="120" t="s">
        <v>0</v>
      </c>
      <c r="H404" s="37"/>
      <c r="I404" s="56"/>
    </row>
    <row r="405" spans="1:9" x14ac:dyDescent="0.3">
      <c r="A405" s="95">
        <v>6696</v>
      </c>
      <c r="B405" s="120" t="s">
        <v>0</v>
      </c>
      <c r="C405" s="120" t="s">
        <v>0</v>
      </c>
      <c r="D405" s="120" t="s">
        <v>0</v>
      </c>
      <c r="E405" s="120" t="s">
        <v>0</v>
      </c>
      <c r="F405" s="120" t="s">
        <v>0</v>
      </c>
      <c r="H405" s="37"/>
      <c r="I405" s="56"/>
    </row>
    <row r="406" spans="1:9" x14ac:dyDescent="0.3">
      <c r="A406" s="95">
        <v>6727</v>
      </c>
      <c r="B406" s="120" t="s">
        <v>0</v>
      </c>
      <c r="C406" s="120" t="s">
        <v>0</v>
      </c>
      <c r="D406" s="120" t="s">
        <v>0</v>
      </c>
      <c r="E406" s="120" t="s">
        <v>0</v>
      </c>
      <c r="F406" s="120" t="s">
        <v>0</v>
      </c>
      <c r="H406" s="37"/>
      <c r="I406" s="56"/>
    </row>
    <row r="407" spans="1:9" x14ac:dyDescent="0.3">
      <c r="A407" s="95">
        <v>6757</v>
      </c>
      <c r="B407" s="120" t="s">
        <v>0</v>
      </c>
      <c r="C407" s="120" t="s">
        <v>0</v>
      </c>
      <c r="D407" s="120" t="s">
        <v>0</v>
      </c>
      <c r="E407" s="120" t="s">
        <v>0</v>
      </c>
      <c r="F407" s="120" t="s">
        <v>0</v>
      </c>
      <c r="H407" s="37"/>
      <c r="I407" s="56"/>
    </row>
    <row r="408" spans="1:9" x14ac:dyDescent="0.3">
      <c r="A408" s="95">
        <v>6788</v>
      </c>
      <c r="B408" s="120" t="s">
        <v>0</v>
      </c>
      <c r="C408" s="120" t="s">
        <v>0</v>
      </c>
      <c r="D408" s="120" t="s">
        <v>0</v>
      </c>
      <c r="E408" s="120" t="s">
        <v>0</v>
      </c>
      <c r="F408" s="120" t="s">
        <v>0</v>
      </c>
      <c r="H408" s="37"/>
      <c r="I408" s="56"/>
    </row>
    <row r="409" spans="1:9" x14ac:dyDescent="0.3">
      <c r="A409" s="95">
        <v>6819</v>
      </c>
      <c r="B409" s="120" t="s">
        <v>0</v>
      </c>
      <c r="C409" s="120" t="s">
        <v>0</v>
      </c>
      <c r="D409" s="120" t="s">
        <v>0</v>
      </c>
      <c r="E409" s="120" t="s">
        <v>0</v>
      </c>
      <c r="F409" s="120" t="s">
        <v>0</v>
      </c>
      <c r="H409" s="37"/>
      <c r="I409" s="56"/>
    </row>
    <row r="410" spans="1:9" x14ac:dyDescent="0.3">
      <c r="A410" s="95">
        <v>6849</v>
      </c>
      <c r="B410" s="120" t="s">
        <v>0</v>
      </c>
      <c r="C410" s="120" t="s">
        <v>0</v>
      </c>
      <c r="D410" s="120" t="s">
        <v>0</v>
      </c>
      <c r="E410" s="120" t="s">
        <v>0</v>
      </c>
      <c r="F410" s="120" t="s">
        <v>0</v>
      </c>
      <c r="H410" s="37"/>
      <c r="I410" s="56"/>
    </row>
    <row r="411" spans="1:9" x14ac:dyDescent="0.3">
      <c r="A411" s="95">
        <v>6880</v>
      </c>
      <c r="B411" s="120" t="s">
        <v>0</v>
      </c>
      <c r="C411" s="120" t="s">
        <v>0</v>
      </c>
      <c r="D411" s="120" t="s">
        <v>0</v>
      </c>
      <c r="E411" s="120" t="s">
        <v>0</v>
      </c>
      <c r="F411" s="120" t="s">
        <v>0</v>
      </c>
      <c r="H411" s="37"/>
      <c r="I411" s="56"/>
    </row>
    <row r="412" spans="1:9" x14ac:dyDescent="0.3">
      <c r="A412" s="95">
        <v>6910</v>
      </c>
      <c r="B412" s="120" t="s">
        <v>0</v>
      </c>
      <c r="C412" s="120" t="s">
        <v>0</v>
      </c>
      <c r="D412" s="120" t="s">
        <v>0</v>
      </c>
      <c r="E412" s="120" t="s">
        <v>0</v>
      </c>
      <c r="F412" s="120" t="s">
        <v>0</v>
      </c>
      <c r="H412" s="37"/>
      <c r="I412" s="56"/>
    </row>
    <row r="413" spans="1:9" x14ac:dyDescent="0.3">
      <c r="A413" s="95">
        <v>6941</v>
      </c>
      <c r="B413" s="120" t="s">
        <v>0</v>
      </c>
      <c r="C413" s="120" t="s">
        <v>0</v>
      </c>
      <c r="D413" s="120" t="s">
        <v>0</v>
      </c>
      <c r="E413" s="120" t="s">
        <v>0</v>
      </c>
      <c r="F413" s="120" t="s">
        <v>0</v>
      </c>
      <c r="H413" s="37"/>
      <c r="I413" s="56"/>
    </row>
    <row r="414" spans="1:9" x14ac:dyDescent="0.3">
      <c r="A414" s="95">
        <v>6972</v>
      </c>
      <c r="B414" s="120" t="s">
        <v>0</v>
      </c>
      <c r="C414" s="120" t="s">
        <v>0</v>
      </c>
      <c r="D414" s="120" t="s">
        <v>0</v>
      </c>
      <c r="E414" s="120" t="s">
        <v>0</v>
      </c>
      <c r="F414" s="120" t="s">
        <v>0</v>
      </c>
      <c r="H414" s="37"/>
      <c r="I414" s="56"/>
    </row>
    <row r="415" spans="1:9" x14ac:dyDescent="0.3">
      <c r="A415" s="95">
        <v>7000</v>
      </c>
      <c r="B415" s="120" t="s">
        <v>0</v>
      </c>
      <c r="C415" s="120" t="s">
        <v>0</v>
      </c>
      <c r="D415" s="120" t="s">
        <v>0</v>
      </c>
      <c r="E415" s="120" t="s">
        <v>0</v>
      </c>
      <c r="F415" s="120" t="s">
        <v>0</v>
      </c>
      <c r="H415" s="37"/>
      <c r="I415" s="56"/>
    </row>
    <row r="416" spans="1:9" x14ac:dyDescent="0.3">
      <c r="A416" s="95">
        <v>7031</v>
      </c>
      <c r="B416" s="120" t="s">
        <v>0</v>
      </c>
      <c r="C416" s="120" t="s">
        <v>0</v>
      </c>
      <c r="D416" s="120" t="s">
        <v>0</v>
      </c>
      <c r="E416" s="120" t="s">
        <v>0</v>
      </c>
      <c r="F416" s="120" t="s">
        <v>0</v>
      </c>
      <c r="H416" s="37"/>
      <c r="I416" s="56"/>
    </row>
    <row r="417" spans="1:9" x14ac:dyDescent="0.3">
      <c r="A417" s="95">
        <v>7061</v>
      </c>
      <c r="B417" s="120" t="s">
        <v>0</v>
      </c>
      <c r="C417" s="120" t="s">
        <v>0</v>
      </c>
      <c r="D417" s="120" t="s">
        <v>0</v>
      </c>
      <c r="E417" s="120" t="s">
        <v>0</v>
      </c>
      <c r="F417" s="120" t="s">
        <v>0</v>
      </c>
      <c r="H417" s="37"/>
      <c r="I417" s="56"/>
    </row>
    <row r="418" spans="1:9" x14ac:dyDescent="0.3">
      <c r="A418" s="95">
        <v>7092</v>
      </c>
      <c r="B418" s="120" t="s">
        <v>0</v>
      </c>
      <c r="C418" s="120" t="s">
        <v>0</v>
      </c>
      <c r="D418" s="120" t="s">
        <v>0</v>
      </c>
      <c r="E418" s="120" t="s">
        <v>0</v>
      </c>
      <c r="F418" s="120" t="s">
        <v>0</v>
      </c>
      <c r="H418" s="37"/>
      <c r="I418" s="56"/>
    </row>
    <row r="419" spans="1:9" x14ac:dyDescent="0.3">
      <c r="A419" s="95">
        <v>7122</v>
      </c>
      <c r="B419" s="120" t="s">
        <v>0</v>
      </c>
      <c r="C419" s="120" t="s">
        <v>0</v>
      </c>
      <c r="D419" s="120" t="s">
        <v>0</v>
      </c>
      <c r="E419" s="120" t="s">
        <v>0</v>
      </c>
      <c r="F419" s="120" t="s">
        <v>0</v>
      </c>
      <c r="H419" s="37"/>
      <c r="I419" s="56"/>
    </row>
    <row r="420" spans="1:9" x14ac:dyDescent="0.3">
      <c r="A420" s="95">
        <v>7153</v>
      </c>
      <c r="B420" s="120" t="s">
        <v>0</v>
      </c>
      <c r="C420" s="120" t="s">
        <v>0</v>
      </c>
      <c r="D420" s="120" t="s">
        <v>0</v>
      </c>
      <c r="E420" s="120" t="s">
        <v>0</v>
      </c>
      <c r="F420" s="120" t="s">
        <v>0</v>
      </c>
      <c r="H420" s="37"/>
      <c r="I420" s="56"/>
    </row>
    <row r="421" spans="1:9" x14ac:dyDescent="0.3">
      <c r="A421" s="95">
        <v>7184</v>
      </c>
      <c r="B421" s="120" t="s">
        <v>0</v>
      </c>
      <c r="C421" s="120" t="s">
        <v>0</v>
      </c>
      <c r="D421" s="120" t="s">
        <v>0</v>
      </c>
      <c r="E421" s="120" t="s">
        <v>0</v>
      </c>
      <c r="F421" s="120" t="s">
        <v>0</v>
      </c>
      <c r="H421" s="37"/>
      <c r="I421" s="56"/>
    </row>
    <row r="422" spans="1:9" x14ac:dyDescent="0.3">
      <c r="A422" s="95">
        <v>7214</v>
      </c>
      <c r="B422" s="120" t="s">
        <v>0</v>
      </c>
      <c r="C422" s="120" t="s">
        <v>0</v>
      </c>
      <c r="D422" s="120" t="s">
        <v>0</v>
      </c>
      <c r="E422" s="120" t="s">
        <v>0</v>
      </c>
      <c r="F422" s="120" t="s">
        <v>0</v>
      </c>
      <c r="H422" s="37"/>
      <c r="I422" s="56"/>
    </row>
    <row r="423" spans="1:9" x14ac:dyDescent="0.3">
      <c r="A423" s="95">
        <v>7245</v>
      </c>
      <c r="B423" s="120" t="s">
        <v>0</v>
      </c>
      <c r="C423" s="120" t="s">
        <v>0</v>
      </c>
      <c r="D423" s="120" t="s">
        <v>0</v>
      </c>
      <c r="E423" s="120" t="s">
        <v>0</v>
      </c>
      <c r="F423" s="120" t="s">
        <v>0</v>
      </c>
      <c r="H423" s="37"/>
      <c r="I423" s="56"/>
    </row>
    <row r="424" spans="1:9" x14ac:dyDescent="0.3">
      <c r="A424" s="95">
        <v>7275</v>
      </c>
      <c r="B424" s="120" t="s">
        <v>0</v>
      </c>
      <c r="C424" s="120" t="s">
        <v>0</v>
      </c>
      <c r="D424" s="120" t="s">
        <v>0</v>
      </c>
      <c r="E424" s="120" t="s">
        <v>0</v>
      </c>
      <c r="F424" s="120" t="s">
        <v>0</v>
      </c>
      <c r="H424" s="37"/>
      <c r="I424" s="56"/>
    </row>
    <row r="425" spans="1:9" x14ac:dyDescent="0.3">
      <c r="A425" s="95">
        <v>7306</v>
      </c>
      <c r="B425" s="120" t="s">
        <v>0</v>
      </c>
      <c r="C425" s="120" t="s">
        <v>0</v>
      </c>
      <c r="D425" s="120" t="s">
        <v>0</v>
      </c>
      <c r="E425" s="120" t="s">
        <v>0</v>
      </c>
      <c r="F425" s="120" t="s">
        <v>0</v>
      </c>
      <c r="H425" s="37"/>
      <c r="I425" s="56"/>
    </row>
    <row r="426" spans="1:9" x14ac:dyDescent="0.3">
      <c r="A426" s="95">
        <v>7337</v>
      </c>
      <c r="B426" s="120" t="s">
        <v>0</v>
      </c>
      <c r="C426" s="120" t="s">
        <v>0</v>
      </c>
      <c r="D426" s="120" t="s">
        <v>0</v>
      </c>
      <c r="E426" s="120" t="s">
        <v>0</v>
      </c>
      <c r="F426" s="120" t="s">
        <v>0</v>
      </c>
      <c r="H426" s="37"/>
      <c r="I426" s="56"/>
    </row>
    <row r="427" spans="1:9" x14ac:dyDescent="0.3">
      <c r="A427" s="95">
        <v>7366</v>
      </c>
      <c r="B427" s="120" t="s">
        <v>0</v>
      </c>
      <c r="C427" s="120" t="s">
        <v>0</v>
      </c>
      <c r="D427" s="120" t="s">
        <v>0</v>
      </c>
      <c r="E427" s="120" t="s">
        <v>0</v>
      </c>
      <c r="F427" s="120" t="s">
        <v>0</v>
      </c>
      <c r="H427" s="37"/>
      <c r="I427" s="56"/>
    </row>
    <row r="428" spans="1:9" x14ac:dyDescent="0.3">
      <c r="A428" s="95">
        <v>7397</v>
      </c>
      <c r="B428" s="120" t="s">
        <v>0</v>
      </c>
      <c r="C428" s="120" t="s">
        <v>0</v>
      </c>
      <c r="D428" s="120" t="s">
        <v>0</v>
      </c>
      <c r="E428" s="120" t="s">
        <v>0</v>
      </c>
      <c r="F428" s="120" t="s">
        <v>0</v>
      </c>
      <c r="H428" s="37"/>
      <c r="I428" s="56"/>
    </row>
    <row r="429" spans="1:9" x14ac:dyDescent="0.3">
      <c r="A429" s="95">
        <v>7427</v>
      </c>
      <c r="B429" s="120" t="s">
        <v>0</v>
      </c>
      <c r="C429" s="120" t="s">
        <v>0</v>
      </c>
      <c r="D429" s="120" t="s">
        <v>0</v>
      </c>
      <c r="E429" s="120" t="s">
        <v>0</v>
      </c>
      <c r="F429" s="120" t="s">
        <v>0</v>
      </c>
      <c r="H429" s="37"/>
      <c r="I429" s="56"/>
    </row>
    <row r="430" spans="1:9" x14ac:dyDescent="0.3">
      <c r="A430" s="95">
        <v>7458</v>
      </c>
      <c r="B430" s="120" t="s">
        <v>0</v>
      </c>
      <c r="C430" s="120" t="s">
        <v>0</v>
      </c>
      <c r="D430" s="120" t="s">
        <v>0</v>
      </c>
      <c r="E430" s="120" t="s">
        <v>0</v>
      </c>
      <c r="F430" s="120" t="s">
        <v>0</v>
      </c>
      <c r="H430" s="37"/>
      <c r="I430" s="56"/>
    </row>
    <row r="431" spans="1:9" x14ac:dyDescent="0.3">
      <c r="A431" s="95">
        <v>7488</v>
      </c>
      <c r="B431" s="120" t="s">
        <v>0</v>
      </c>
      <c r="C431" s="120" t="s">
        <v>0</v>
      </c>
      <c r="D431" s="120" t="s">
        <v>0</v>
      </c>
      <c r="E431" s="120" t="s">
        <v>0</v>
      </c>
      <c r="F431" s="120" t="s">
        <v>0</v>
      </c>
      <c r="H431" s="37"/>
      <c r="I431" s="56"/>
    </row>
    <row r="432" spans="1:9" x14ac:dyDescent="0.3">
      <c r="A432" s="95">
        <v>7519</v>
      </c>
      <c r="B432" s="120" t="s">
        <v>0</v>
      </c>
      <c r="C432" s="120" t="s">
        <v>0</v>
      </c>
      <c r="D432" s="120" t="s">
        <v>0</v>
      </c>
      <c r="E432" s="120" t="s">
        <v>0</v>
      </c>
      <c r="F432" s="120" t="s">
        <v>0</v>
      </c>
      <c r="H432" s="37"/>
      <c r="I432" s="56"/>
    </row>
    <row r="433" spans="1:9" x14ac:dyDescent="0.3">
      <c r="A433" s="95">
        <v>7550</v>
      </c>
      <c r="B433" s="120" t="s">
        <v>0</v>
      </c>
      <c r="C433" s="120" t="s">
        <v>0</v>
      </c>
      <c r="D433" s="120" t="s">
        <v>0</v>
      </c>
      <c r="E433" s="120" t="s">
        <v>0</v>
      </c>
      <c r="F433" s="120" t="s">
        <v>0</v>
      </c>
      <c r="H433" s="37"/>
      <c r="I433" s="56"/>
    </row>
    <row r="434" spans="1:9" x14ac:dyDescent="0.3">
      <c r="A434" s="95">
        <v>7580</v>
      </c>
      <c r="B434" s="120" t="s">
        <v>0</v>
      </c>
      <c r="C434" s="120" t="s">
        <v>0</v>
      </c>
      <c r="D434" s="120" t="s">
        <v>0</v>
      </c>
      <c r="E434" s="120" t="s">
        <v>0</v>
      </c>
      <c r="F434" s="120" t="s">
        <v>0</v>
      </c>
      <c r="H434" s="37"/>
      <c r="I434" s="56"/>
    </row>
    <row r="435" spans="1:9" x14ac:dyDescent="0.3">
      <c r="A435" s="95">
        <v>7611</v>
      </c>
      <c r="B435" s="120" t="s">
        <v>0</v>
      </c>
      <c r="C435" s="120" t="s">
        <v>0</v>
      </c>
      <c r="D435" s="120" t="s">
        <v>0</v>
      </c>
      <c r="E435" s="120" t="s">
        <v>0</v>
      </c>
      <c r="F435" s="120" t="s">
        <v>0</v>
      </c>
      <c r="H435" s="37"/>
      <c r="I435" s="56"/>
    </row>
    <row r="436" spans="1:9" x14ac:dyDescent="0.3">
      <c r="A436" s="95">
        <v>7641</v>
      </c>
      <c r="B436" s="120" t="s">
        <v>0</v>
      </c>
      <c r="C436" s="120" t="s">
        <v>0</v>
      </c>
      <c r="D436" s="120" t="s">
        <v>0</v>
      </c>
      <c r="E436" s="120" t="s">
        <v>0</v>
      </c>
      <c r="F436" s="120" t="s">
        <v>0</v>
      </c>
      <c r="H436" s="37"/>
      <c r="I436" s="56"/>
    </row>
    <row r="437" spans="1:9" x14ac:dyDescent="0.3">
      <c r="A437" s="95">
        <v>7672</v>
      </c>
      <c r="B437" s="120" t="s">
        <v>0</v>
      </c>
      <c r="C437" s="120" t="s">
        <v>0</v>
      </c>
      <c r="D437" s="120" t="s">
        <v>0</v>
      </c>
      <c r="E437" s="120" t="s">
        <v>0</v>
      </c>
      <c r="F437" s="120" t="s">
        <v>0</v>
      </c>
      <c r="H437" s="37"/>
      <c r="I437" s="56"/>
    </row>
    <row r="438" spans="1:9" x14ac:dyDescent="0.3">
      <c r="A438" s="95">
        <v>7703</v>
      </c>
      <c r="B438" s="120" t="s">
        <v>0</v>
      </c>
      <c r="C438" s="120" t="s">
        <v>0</v>
      </c>
      <c r="D438" s="120" t="s">
        <v>0</v>
      </c>
      <c r="E438" s="120" t="s">
        <v>0</v>
      </c>
      <c r="F438" s="120" t="s">
        <v>0</v>
      </c>
      <c r="H438" s="37"/>
      <c r="I438" s="56"/>
    </row>
    <row r="439" spans="1:9" x14ac:dyDescent="0.3">
      <c r="A439" s="95">
        <v>7731</v>
      </c>
      <c r="B439" s="120" t="s">
        <v>0</v>
      </c>
      <c r="C439" s="120" t="s">
        <v>0</v>
      </c>
      <c r="D439" s="120" t="s">
        <v>0</v>
      </c>
      <c r="E439" s="120" t="s">
        <v>0</v>
      </c>
      <c r="F439" s="120" t="s">
        <v>0</v>
      </c>
      <c r="H439" s="37"/>
      <c r="I439" s="56"/>
    </row>
    <row r="440" spans="1:9" x14ac:dyDescent="0.3">
      <c r="A440" s="95">
        <v>7762</v>
      </c>
      <c r="B440" s="120" t="s">
        <v>0</v>
      </c>
      <c r="C440" s="120" t="s">
        <v>0</v>
      </c>
      <c r="D440" s="120" t="s">
        <v>0</v>
      </c>
      <c r="E440" s="120" t="s">
        <v>0</v>
      </c>
      <c r="F440" s="120" t="s">
        <v>0</v>
      </c>
      <c r="H440" s="37"/>
      <c r="I440" s="56"/>
    </row>
    <row r="441" spans="1:9" x14ac:dyDescent="0.3">
      <c r="A441" s="95">
        <v>7792</v>
      </c>
      <c r="B441" s="120" t="s">
        <v>0</v>
      </c>
      <c r="C441" s="120" t="s">
        <v>0</v>
      </c>
      <c r="D441" s="120" t="s">
        <v>0</v>
      </c>
      <c r="E441" s="120" t="s">
        <v>0</v>
      </c>
      <c r="F441" s="120" t="s">
        <v>0</v>
      </c>
      <c r="H441" s="37"/>
      <c r="I441" s="56"/>
    </row>
    <row r="442" spans="1:9" x14ac:dyDescent="0.3">
      <c r="A442" s="95">
        <v>7823</v>
      </c>
      <c r="B442" s="120" t="s">
        <v>0</v>
      </c>
      <c r="C442" s="120" t="s">
        <v>0</v>
      </c>
      <c r="D442" s="120" t="s">
        <v>0</v>
      </c>
      <c r="E442" s="120" t="s">
        <v>0</v>
      </c>
      <c r="F442" s="120" t="s">
        <v>0</v>
      </c>
      <c r="H442" s="37"/>
      <c r="I442" s="56"/>
    </row>
    <row r="443" spans="1:9" x14ac:dyDescent="0.3">
      <c r="A443" s="95">
        <v>7853</v>
      </c>
      <c r="B443" s="120" t="s">
        <v>0</v>
      </c>
      <c r="C443" s="120" t="s">
        <v>0</v>
      </c>
      <c r="D443" s="120" t="s">
        <v>0</v>
      </c>
      <c r="E443" s="120" t="s">
        <v>0</v>
      </c>
      <c r="F443" s="120" t="s">
        <v>0</v>
      </c>
      <c r="H443" s="37"/>
      <c r="I443" s="56"/>
    </row>
    <row r="444" spans="1:9" x14ac:dyDescent="0.3">
      <c r="A444" s="95">
        <v>7884</v>
      </c>
      <c r="B444" s="120" t="s">
        <v>0</v>
      </c>
      <c r="C444" s="120" t="s">
        <v>0</v>
      </c>
      <c r="D444" s="120" t="s">
        <v>0</v>
      </c>
      <c r="E444" s="120" t="s">
        <v>0</v>
      </c>
      <c r="F444" s="120" t="s">
        <v>0</v>
      </c>
      <c r="H444" s="37"/>
      <c r="I444" s="56"/>
    </row>
    <row r="445" spans="1:9" x14ac:dyDescent="0.3">
      <c r="A445" s="95">
        <v>7915</v>
      </c>
      <c r="B445" s="120" t="s">
        <v>0</v>
      </c>
      <c r="C445" s="120" t="s">
        <v>0</v>
      </c>
      <c r="D445" s="120" t="s">
        <v>0</v>
      </c>
      <c r="E445" s="120" t="s">
        <v>0</v>
      </c>
      <c r="F445" s="120" t="s">
        <v>0</v>
      </c>
      <c r="H445" s="37"/>
      <c r="I445" s="56"/>
    </row>
    <row r="446" spans="1:9" x14ac:dyDescent="0.3">
      <c r="A446" s="95">
        <v>7945</v>
      </c>
      <c r="B446" s="120" t="s">
        <v>0</v>
      </c>
      <c r="C446" s="120" t="s">
        <v>0</v>
      </c>
      <c r="D446" s="120" t="s">
        <v>0</v>
      </c>
      <c r="E446" s="120" t="s">
        <v>0</v>
      </c>
      <c r="F446" s="120" t="s">
        <v>0</v>
      </c>
      <c r="H446" s="37"/>
      <c r="I446" s="56"/>
    </row>
    <row r="447" spans="1:9" x14ac:dyDescent="0.3">
      <c r="A447" s="95">
        <v>7976</v>
      </c>
      <c r="B447" s="120" t="s">
        <v>0</v>
      </c>
      <c r="C447" s="120" t="s">
        <v>0</v>
      </c>
      <c r="D447" s="120" t="s">
        <v>0</v>
      </c>
      <c r="E447" s="120" t="s">
        <v>0</v>
      </c>
      <c r="F447" s="120" t="s">
        <v>0</v>
      </c>
      <c r="H447" s="37"/>
      <c r="I447" s="56"/>
    </row>
    <row r="448" spans="1:9" x14ac:dyDescent="0.3">
      <c r="A448" s="95">
        <v>8006</v>
      </c>
      <c r="B448" s="120" t="s">
        <v>0</v>
      </c>
      <c r="C448" s="120" t="s">
        <v>0</v>
      </c>
      <c r="D448" s="120" t="s">
        <v>0</v>
      </c>
      <c r="E448" s="120" t="s">
        <v>0</v>
      </c>
      <c r="F448" s="120" t="s">
        <v>0</v>
      </c>
      <c r="H448" s="37"/>
      <c r="I448" s="56"/>
    </row>
    <row r="449" spans="1:9" x14ac:dyDescent="0.3">
      <c r="A449" s="95">
        <v>8037</v>
      </c>
      <c r="B449" s="120" t="s">
        <v>0</v>
      </c>
      <c r="C449" s="120" t="s">
        <v>0</v>
      </c>
      <c r="D449" s="120" t="s">
        <v>0</v>
      </c>
      <c r="E449" s="120" t="s">
        <v>0</v>
      </c>
      <c r="F449" s="120" t="s">
        <v>0</v>
      </c>
      <c r="H449" s="37"/>
      <c r="I449" s="56"/>
    </row>
    <row r="450" spans="1:9" x14ac:dyDescent="0.3">
      <c r="A450" s="95">
        <v>8068</v>
      </c>
      <c r="B450" s="120" t="s">
        <v>0</v>
      </c>
      <c r="C450" s="120" t="s">
        <v>0</v>
      </c>
      <c r="D450" s="120" t="s">
        <v>0</v>
      </c>
      <c r="E450" s="120" t="s">
        <v>0</v>
      </c>
      <c r="F450" s="120" t="s">
        <v>0</v>
      </c>
      <c r="H450" s="37"/>
      <c r="I450" s="56"/>
    </row>
    <row r="451" spans="1:9" x14ac:dyDescent="0.3">
      <c r="A451" s="95">
        <v>8096</v>
      </c>
      <c r="B451" s="120" t="s">
        <v>0</v>
      </c>
      <c r="C451" s="120" t="s">
        <v>0</v>
      </c>
      <c r="D451" s="120" t="s">
        <v>0</v>
      </c>
      <c r="E451" s="120" t="s">
        <v>0</v>
      </c>
      <c r="F451" s="120" t="s">
        <v>0</v>
      </c>
      <c r="H451" s="37"/>
      <c r="I451" s="56"/>
    </row>
    <row r="452" spans="1:9" x14ac:dyDescent="0.3">
      <c r="A452" s="95">
        <v>8127</v>
      </c>
      <c r="B452" s="120" t="s">
        <v>0</v>
      </c>
      <c r="C452" s="120" t="s">
        <v>0</v>
      </c>
      <c r="D452" s="120" t="s">
        <v>0</v>
      </c>
      <c r="E452" s="120" t="s">
        <v>0</v>
      </c>
      <c r="F452" s="120" t="s">
        <v>0</v>
      </c>
      <c r="H452" s="37"/>
      <c r="I452" s="56"/>
    </row>
    <row r="453" spans="1:9" x14ac:dyDescent="0.3">
      <c r="A453" s="95">
        <v>8157</v>
      </c>
      <c r="B453" s="120" t="s">
        <v>0</v>
      </c>
      <c r="C453" s="120" t="s">
        <v>0</v>
      </c>
      <c r="D453" s="120" t="s">
        <v>0</v>
      </c>
      <c r="E453" s="120" t="s">
        <v>0</v>
      </c>
      <c r="F453" s="120" t="s">
        <v>0</v>
      </c>
      <c r="H453" s="37"/>
      <c r="I453" s="56"/>
    </row>
    <row r="454" spans="1:9" x14ac:dyDescent="0.3">
      <c r="A454" s="95">
        <v>8188</v>
      </c>
      <c r="B454" s="120" t="s">
        <v>0</v>
      </c>
      <c r="C454" s="120" t="s">
        <v>0</v>
      </c>
      <c r="D454" s="120" t="s">
        <v>0</v>
      </c>
      <c r="E454" s="120" t="s">
        <v>0</v>
      </c>
      <c r="F454" s="120" t="s">
        <v>0</v>
      </c>
      <c r="H454" s="37"/>
      <c r="I454" s="56"/>
    </row>
    <row r="455" spans="1:9" x14ac:dyDescent="0.3">
      <c r="A455" s="95">
        <v>8218</v>
      </c>
      <c r="B455" s="120" t="s">
        <v>0</v>
      </c>
      <c r="C455" s="120" t="s">
        <v>0</v>
      </c>
      <c r="D455" s="120" t="s">
        <v>0</v>
      </c>
      <c r="E455" s="120" t="s">
        <v>0</v>
      </c>
      <c r="F455" s="120" t="s">
        <v>0</v>
      </c>
      <c r="H455" s="37"/>
      <c r="I455" s="56"/>
    </row>
    <row r="456" spans="1:9" x14ac:dyDescent="0.3">
      <c r="A456" s="95">
        <v>8249</v>
      </c>
      <c r="B456" s="120" t="s">
        <v>0</v>
      </c>
      <c r="C456" s="120" t="s">
        <v>0</v>
      </c>
      <c r="D456" s="120" t="s">
        <v>0</v>
      </c>
      <c r="E456" s="120" t="s">
        <v>0</v>
      </c>
      <c r="F456" s="120" t="s">
        <v>0</v>
      </c>
      <c r="H456" s="37"/>
      <c r="I456" s="56"/>
    </row>
    <row r="457" spans="1:9" x14ac:dyDescent="0.3">
      <c r="A457" s="95">
        <v>8280</v>
      </c>
      <c r="B457" s="120" t="s">
        <v>0</v>
      </c>
      <c r="C457" s="120" t="s">
        <v>0</v>
      </c>
      <c r="D457" s="120" t="s">
        <v>0</v>
      </c>
      <c r="E457" s="120" t="s">
        <v>0</v>
      </c>
      <c r="F457" s="120" t="s">
        <v>0</v>
      </c>
      <c r="H457" s="37"/>
      <c r="I457" s="56"/>
    </row>
    <row r="458" spans="1:9" x14ac:dyDescent="0.3">
      <c r="A458" s="95">
        <v>8310</v>
      </c>
      <c r="B458" s="120" t="s">
        <v>0</v>
      </c>
      <c r="C458" s="120" t="s">
        <v>0</v>
      </c>
      <c r="D458" s="120" t="s">
        <v>0</v>
      </c>
      <c r="E458" s="120" t="s">
        <v>0</v>
      </c>
      <c r="F458" s="120" t="s">
        <v>0</v>
      </c>
      <c r="H458" s="37"/>
      <c r="I458" s="56"/>
    </row>
    <row r="459" spans="1:9" x14ac:dyDescent="0.3">
      <c r="A459" s="95">
        <v>8341</v>
      </c>
      <c r="B459" s="120" t="s">
        <v>0</v>
      </c>
      <c r="C459" s="120" t="s">
        <v>0</v>
      </c>
      <c r="D459" s="120" t="s">
        <v>0</v>
      </c>
      <c r="E459" s="120" t="s">
        <v>0</v>
      </c>
      <c r="F459" s="120" t="s">
        <v>0</v>
      </c>
      <c r="H459" s="37"/>
      <c r="I459" s="56"/>
    </row>
    <row r="460" spans="1:9" x14ac:dyDescent="0.3">
      <c r="A460" s="95">
        <v>8371</v>
      </c>
      <c r="B460" s="120" t="s">
        <v>0</v>
      </c>
      <c r="C460" s="120" t="s">
        <v>0</v>
      </c>
      <c r="D460" s="120" t="s">
        <v>0</v>
      </c>
      <c r="E460" s="120" t="s">
        <v>0</v>
      </c>
      <c r="F460" s="120" t="s">
        <v>0</v>
      </c>
      <c r="H460" s="37"/>
      <c r="I460" s="56"/>
    </row>
    <row r="461" spans="1:9" x14ac:dyDescent="0.3">
      <c r="A461" s="95">
        <v>8402</v>
      </c>
      <c r="B461" s="120" t="s">
        <v>0</v>
      </c>
      <c r="C461" s="120" t="s">
        <v>0</v>
      </c>
      <c r="D461" s="120" t="s">
        <v>0</v>
      </c>
      <c r="E461" s="120" t="s">
        <v>0</v>
      </c>
      <c r="F461" s="120" t="s">
        <v>0</v>
      </c>
      <c r="H461" s="37"/>
      <c r="I461" s="56"/>
    </row>
    <row r="462" spans="1:9" x14ac:dyDescent="0.3">
      <c r="A462" s="95">
        <v>8433</v>
      </c>
      <c r="B462" s="120" t="s">
        <v>0</v>
      </c>
      <c r="C462" s="120" t="s">
        <v>0</v>
      </c>
      <c r="D462" s="120" t="s">
        <v>0</v>
      </c>
      <c r="E462" s="120" t="s">
        <v>0</v>
      </c>
      <c r="F462" s="120" t="s">
        <v>0</v>
      </c>
      <c r="H462" s="37"/>
      <c r="I462" s="56"/>
    </row>
    <row r="463" spans="1:9" x14ac:dyDescent="0.3">
      <c r="A463" s="95">
        <v>8461</v>
      </c>
      <c r="B463" s="120" t="s">
        <v>0</v>
      </c>
      <c r="C463" s="120" t="s">
        <v>0</v>
      </c>
      <c r="D463" s="120" t="s">
        <v>0</v>
      </c>
      <c r="E463" s="120" t="s">
        <v>0</v>
      </c>
      <c r="F463" s="120" t="s">
        <v>0</v>
      </c>
      <c r="H463" s="37"/>
      <c r="I463" s="56"/>
    </row>
    <row r="464" spans="1:9" x14ac:dyDescent="0.3">
      <c r="A464" s="95">
        <v>8492</v>
      </c>
      <c r="B464" s="120" t="s">
        <v>0</v>
      </c>
      <c r="C464" s="120" t="s">
        <v>0</v>
      </c>
      <c r="D464" s="120" t="s">
        <v>0</v>
      </c>
      <c r="E464" s="120" t="s">
        <v>0</v>
      </c>
      <c r="F464" s="120" t="s">
        <v>0</v>
      </c>
      <c r="H464" s="37"/>
      <c r="I464" s="56"/>
    </row>
    <row r="465" spans="1:9" x14ac:dyDescent="0.3">
      <c r="A465" s="95">
        <v>8522</v>
      </c>
      <c r="B465" s="120" t="s">
        <v>0</v>
      </c>
      <c r="C465" s="120" t="s">
        <v>0</v>
      </c>
      <c r="D465" s="120" t="s">
        <v>0</v>
      </c>
      <c r="E465" s="120" t="s">
        <v>0</v>
      </c>
      <c r="F465" s="120" t="s">
        <v>0</v>
      </c>
      <c r="H465" s="37"/>
      <c r="I465" s="56"/>
    </row>
    <row r="466" spans="1:9" x14ac:dyDescent="0.3">
      <c r="A466" s="95">
        <v>8553</v>
      </c>
      <c r="B466" s="120" t="s">
        <v>0</v>
      </c>
      <c r="C466" s="120" t="s">
        <v>0</v>
      </c>
      <c r="D466" s="120" t="s">
        <v>0</v>
      </c>
      <c r="E466" s="120" t="s">
        <v>0</v>
      </c>
      <c r="F466" s="120" t="s">
        <v>0</v>
      </c>
      <c r="H466" s="37"/>
      <c r="I466" s="56"/>
    </row>
    <row r="467" spans="1:9" x14ac:dyDescent="0.3">
      <c r="A467" s="95">
        <v>8583</v>
      </c>
      <c r="B467" s="120" t="s">
        <v>0</v>
      </c>
      <c r="C467" s="120" t="s">
        <v>0</v>
      </c>
      <c r="D467" s="120" t="s">
        <v>0</v>
      </c>
      <c r="E467" s="120" t="s">
        <v>0</v>
      </c>
      <c r="F467" s="120" t="s">
        <v>0</v>
      </c>
      <c r="H467" s="37"/>
      <c r="I467" s="56"/>
    </row>
    <row r="468" spans="1:9" x14ac:dyDescent="0.3">
      <c r="A468" s="95">
        <v>8614</v>
      </c>
      <c r="B468" s="120" t="s">
        <v>0</v>
      </c>
      <c r="C468" s="120" t="s">
        <v>0</v>
      </c>
      <c r="D468" s="120" t="s">
        <v>0</v>
      </c>
      <c r="E468" s="120" t="s">
        <v>0</v>
      </c>
      <c r="F468" s="120" t="s">
        <v>0</v>
      </c>
      <c r="H468" s="37"/>
      <c r="I468" s="56"/>
    </row>
    <row r="469" spans="1:9" x14ac:dyDescent="0.3">
      <c r="A469" s="95">
        <v>8645</v>
      </c>
      <c r="B469" s="120" t="s">
        <v>0</v>
      </c>
      <c r="C469" s="120" t="s">
        <v>0</v>
      </c>
      <c r="D469" s="120" t="s">
        <v>0</v>
      </c>
      <c r="E469" s="120" t="s">
        <v>0</v>
      </c>
      <c r="F469" s="120" t="s">
        <v>0</v>
      </c>
      <c r="H469" s="37"/>
      <c r="I469" s="56"/>
    </row>
    <row r="470" spans="1:9" x14ac:dyDescent="0.3">
      <c r="A470" s="95">
        <v>8675</v>
      </c>
      <c r="B470" s="120" t="s">
        <v>0</v>
      </c>
      <c r="C470" s="120" t="s">
        <v>0</v>
      </c>
      <c r="D470" s="120" t="s">
        <v>0</v>
      </c>
      <c r="E470" s="120" t="s">
        <v>0</v>
      </c>
      <c r="F470" s="120" t="s">
        <v>0</v>
      </c>
      <c r="H470" s="37"/>
      <c r="I470" s="56"/>
    </row>
    <row r="471" spans="1:9" x14ac:dyDescent="0.3">
      <c r="A471" s="95">
        <v>8706</v>
      </c>
      <c r="B471" s="120" t="s">
        <v>0</v>
      </c>
      <c r="C471" s="120" t="s">
        <v>0</v>
      </c>
      <c r="D471" s="120" t="s">
        <v>0</v>
      </c>
      <c r="E471" s="120" t="s">
        <v>0</v>
      </c>
      <c r="F471" s="120" t="s">
        <v>0</v>
      </c>
      <c r="H471" s="37"/>
      <c r="I471" s="56"/>
    </row>
    <row r="472" spans="1:9" x14ac:dyDescent="0.3">
      <c r="A472" s="95">
        <v>8736</v>
      </c>
      <c r="B472" s="120" t="s">
        <v>0</v>
      </c>
      <c r="C472" s="120" t="s">
        <v>0</v>
      </c>
      <c r="D472" s="120" t="s">
        <v>0</v>
      </c>
      <c r="E472" s="120" t="s">
        <v>0</v>
      </c>
      <c r="F472" s="120" t="s">
        <v>0</v>
      </c>
      <c r="H472" s="37"/>
      <c r="I472" s="56"/>
    </row>
    <row r="473" spans="1:9" x14ac:dyDescent="0.3">
      <c r="A473" s="95">
        <v>8767</v>
      </c>
      <c r="B473" s="120" t="s">
        <v>0</v>
      </c>
      <c r="C473" s="120" t="s">
        <v>0</v>
      </c>
      <c r="D473" s="120" t="s">
        <v>0</v>
      </c>
      <c r="E473" s="120" t="s">
        <v>0</v>
      </c>
      <c r="F473" s="120" t="s">
        <v>0</v>
      </c>
      <c r="H473" s="37"/>
      <c r="I473" s="56"/>
    </row>
    <row r="474" spans="1:9" x14ac:dyDescent="0.3">
      <c r="A474" s="95">
        <v>8798</v>
      </c>
      <c r="B474" s="120" t="s">
        <v>0</v>
      </c>
      <c r="C474" s="120" t="s">
        <v>0</v>
      </c>
      <c r="D474" s="120" t="s">
        <v>0</v>
      </c>
      <c r="E474" s="120" t="s">
        <v>0</v>
      </c>
      <c r="F474" s="120" t="s">
        <v>0</v>
      </c>
      <c r="H474" s="37"/>
      <c r="I474" s="56"/>
    </row>
    <row r="475" spans="1:9" x14ac:dyDescent="0.3">
      <c r="A475" s="95">
        <v>8827</v>
      </c>
      <c r="B475" s="120" t="s">
        <v>0</v>
      </c>
      <c r="C475" s="120" t="s">
        <v>0</v>
      </c>
      <c r="D475" s="120" t="s">
        <v>0</v>
      </c>
      <c r="E475" s="120" t="s">
        <v>0</v>
      </c>
      <c r="F475" s="120" t="s">
        <v>0</v>
      </c>
      <c r="H475" s="37"/>
      <c r="I475" s="56"/>
    </row>
    <row r="476" spans="1:9" x14ac:dyDescent="0.3">
      <c r="A476" s="95">
        <v>8858</v>
      </c>
      <c r="B476" s="120" t="s">
        <v>0</v>
      </c>
      <c r="C476" s="120" t="s">
        <v>0</v>
      </c>
      <c r="D476" s="120" t="s">
        <v>0</v>
      </c>
      <c r="E476" s="120" t="s">
        <v>0</v>
      </c>
      <c r="F476" s="120" t="s">
        <v>0</v>
      </c>
      <c r="H476" s="37"/>
      <c r="I476" s="56"/>
    </row>
    <row r="477" spans="1:9" x14ac:dyDescent="0.3">
      <c r="A477" s="95">
        <v>8888</v>
      </c>
      <c r="B477" s="120" t="s">
        <v>0</v>
      </c>
      <c r="C477" s="120" t="s">
        <v>0</v>
      </c>
      <c r="D477" s="120" t="s">
        <v>0</v>
      </c>
      <c r="E477" s="120" t="s">
        <v>0</v>
      </c>
      <c r="F477" s="120" t="s">
        <v>0</v>
      </c>
      <c r="H477" s="37"/>
      <c r="I477" s="56"/>
    </row>
    <row r="478" spans="1:9" x14ac:dyDescent="0.3">
      <c r="A478" s="95">
        <v>8919</v>
      </c>
      <c r="B478" s="120" t="s">
        <v>0</v>
      </c>
      <c r="C478" s="120" t="s">
        <v>0</v>
      </c>
      <c r="D478" s="120" t="s">
        <v>0</v>
      </c>
      <c r="E478" s="120" t="s">
        <v>0</v>
      </c>
      <c r="F478" s="120" t="s">
        <v>0</v>
      </c>
      <c r="H478" s="37"/>
      <c r="I478" s="56"/>
    </row>
    <row r="479" spans="1:9" x14ac:dyDescent="0.3">
      <c r="A479" s="95">
        <v>8949</v>
      </c>
      <c r="B479" s="120" t="s">
        <v>0</v>
      </c>
      <c r="C479" s="120" t="s">
        <v>0</v>
      </c>
      <c r="D479" s="120" t="s">
        <v>0</v>
      </c>
      <c r="E479" s="120" t="s">
        <v>0</v>
      </c>
      <c r="F479" s="120" t="s">
        <v>0</v>
      </c>
      <c r="H479" s="37"/>
      <c r="I479" s="56"/>
    </row>
    <row r="480" spans="1:9" x14ac:dyDescent="0.3">
      <c r="A480" s="95">
        <v>8980</v>
      </c>
      <c r="B480" s="120" t="s">
        <v>0</v>
      </c>
      <c r="C480" s="120" t="s">
        <v>0</v>
      </c>
      <c r="D480" s="120" t="s">
        <v>0</v>
      </c>
      <c r="E480" s="120" t="s">
        <v>0</v>
      </c>
      <c r="F480" s="120" t="s">
        <v>0</v>
      </c>
      <c r="H480" s="37"/>
      <c r="I480" s="56"/>
    </row>
    <row r="481" spans="1:9" x14ac:dyDescent="0.3">
      <c r="A481" s="95">
        <v>9011</v>
      </c>
      <c r="B481" s="120" t="s">
        <v>0</v>
      </c>
      <c r="C481" s="120" t="s">
        <v>0</v>
      </c>
      <c r="D481" s="120" t="s">
        <v>0</v>
      </c>
      <c r="E481" s="120" t="s">
        <v>0</v>
      </c>
      <c r="F481" s="120" t="s">
        <v>0</v>
      </c>
      <c r="H481" s="37"/>
      <c r="I481" s="56"/>
    </row>
    <row r="482" spans="1:9" x14ac:dyDescent="0.3">
      <c r="A482" s="95">
        <v>9041</v>
      </c>
      <c r="B482" s="120" t="s">
        <v>0</v>
      </c>
      <c r="C482" s="120" t="s">
        <v>0</v>
      </c>
      <c r="D482" s="120" t="s">
        <v>0</v>
      </c>
      <c r="E482" s="120" t="s">
        <v>0</v>
      </c>
      <c r="F482" s="120" t="s">
        <v>0</v>
      </c>
      <c r="H482" s="37"/>
      <c r="I482" s="56"/>
    </row>
    <row r="483" spans="1:9" x14ac:dyDescent="0.3">
      <c r="A483" s="95">
        <v>9072</v>
      </c>
      <c r="B483" s="120" t="s">
        <v>0</v>
      </c>
      <c r="C483" s="120" t="s">
        <v>0</v>
      </c>
      <c r="D483" s="120" t="s">
        <v>0</v>
      </c>
      <c r="E483" s="120" t="s">
        <v>0</v>
      </c>
      <c r="F483" s="120" t="s">
        <v>0</v>
      </c>
      <c r="H483" s="37"/>
      <c r="I483" s="56"/>
    </row>
    <row r="484" spans="1:9" x14ac:dyDescent="0.3">
      <c r="A484" s="95">
        <v>9102</v>
      </c>
      <c r="B484" s="120" t="s">
        <v>0</v>
      </c>
      <c r="C484" s="120" t="s">
        <v>0</v>
      </c>
      <c r="D484" s="120" t="s">
        <v>0</v>
      </c>
      <c r="E484" s="120" t="s">
        <v>0</v>
      </c>
      <c r="F484" s="120" t="s">
        <v>0</v>
      </c>
      <c r="H484" s="37"/>
      <c r="I484" s="56"/>
    </row>
    <row r="485" spans="1:9" x14ac:dyDescent="0.3">
      <c r="A485" s="95">
        <v>9133</v>
      </c>
      <c r="B485" s="120" t="s">
        <v>0</v>
      </c>
      <c r="C485" s="120" t="s">
        <v>0</v>
      </c>
      <c r="D485" s="120" t="s">
        <v>0</v>
      </c>
      <c r="E485" s="120" t="s">
        <v>0</v>
      </c>
      <c r="F485" s="120" t="s">
        <v>0</v>
      </c>
      <c r="H485" s="37"/>
      <c r="I485" s="56"/>
    </row>
    <row r="486" spans="1:9" x14ac:dyDescent="0.3">
      <c r="A486" s="95">
        <v>9164</v>
      </c>
      <c r="B486" s="120" t="s">
        <v>0</v>
      </c>
      <c r="C486" s="120" t="s">
        <v>0</v>
      </c>
      <c r="D486" s="120" t="s">
        <v>0</v>
      </c>
      <c r="E486" s="120" t="s">
        <v>0</v>
      </c>
      <c r="F486" s="120" t="s">
        <v>0</v>
      </c>
      <c r="H486" s="37"/>
      <c r="I486" s="56"/>
    </row>
    <row r="487" spans="1:9" x14ac:dyDescent="0.3">
      <c r="A487" s="95">
        <v>9192</v>
      </c>
      <c r="B487" s="120" t="s">
        <v>0</v>
      </c>
      <c r="C487" s="120" t="s">
        <v>0</v>
      </c>
      <c r="D487" s="120" t="s">
        <v>0</v>
      </c>
      <c r="E487" s="120" t="s">
        <v>0</v>
      </c>
      <c r="F487" s="120" t="s">
        <v>0</v>
      </c>
      <c r="H487" s="37"/>
      <c r="I487" s="56"/>
    </row>
    <row r="488" spans="1:9" x14ac:dyDescent="0.3">
      <c r="A488" s="95">
        <v>9223</v>
      </c>
      <c r="B488" s="120" t="s">
        <v>0</v>
      </c>
      <c r="C488" s="120" t="s">
        <v>0</v>
      </c>
      <c r="D488" s="120" t="s">
        <v>0</v>
      </c>
      <c r="E488" s="120" t="s">
        <v>0</v>
      </c>
      <c r="F488" s="120" t="s">
        <v>0</v>
      </c>
      <c r="H488" s="37"/>
      <c r="I488" s="56"/>
    </row>
    <row r="489" spans="1:9" x14ac:dyDescent="0.3">
      <c r="A489" s="95">
        <v>9253</v>
      </c>
      <c r="B489" s="120" t="s">
        <v>0</v>
      </c>
      <c r="C489" s="120" t="s">
        <v>0</v>
      </c>
      <c r="D489" s="120" t="s">
        <v>0</v>
      </c>
      <c r="E489" s="120" t="s">
        <v>0</v>
      </c>
      <c r="F489" s="120" t="s">
        <v>0</v>
      </c>
      <c r="H489" s="37"/>
      <c r="I489" s="56"/>
    </row>
    <row r="490" spans="1:9" x14ac:dyDescent="0.3">
      <c r="A490" s="95">
        <v>9284</v>
      </c>
      <c r="B490" s="120" t="s">
        <v>0</v>
      </c>
      <c r="C490" s="120" t="s">
        <v>0</v>
      </c>
      <c r="D490" s="120" t="s">
        <v>0</v>
      </c>
      <c r="E490" s="120" t="s">
        <v>0</v>
      </c>
      <c r="F490" s="120" t="s">
        <v>0</v>
      </c>
      <c r="H490" s="37"/>
      <c r="I490" s="56"/>
    </row>
    <row r="491" spans="1:9" x14ac:dyDescent="0.3">
      <c r="A491" s="95">
        <v>9314</v>
      </c>
      <c r="B491" s="120" t="s">
        <v>0</v>
      </c>
      <c r="C491" s="120" t="s">
        <v>0</v>
      </c>
      <c r="D491" s="120" t="s">
        <v>0</v>
      </c>
      <c r="E491" s="120" t="s">
        <v>0</v>
      </c>
      <c r="F491" s="120" t="s">
        <v>0</v>
      </c>
      <c r="H491" s="37"/>
      <c r="I491" s="56"/>
    </row>
    <row r="492" spans="1:9" x14ac:dyDescent="0.3">
      <c r="A492" s="95">
        <v>9345</v>
      </c>
      <c r="B492" s="120" t="s">
        <v>0</v>
      </c>
      <c r="C492" s="120" t="s">
        <v>0</v>
      </c>
      <c r="D492" s="120" t="s">
        <v>0</v>
      </c>
      <c r="E492" s="120" t="s">
        <v>0</v>
      </c>
      <c r="F492" s="120" t="s">
        <v>0</v>
      </c>
      <c r="H492" s="37"/>
      <c r="I492" s="56"/>
    </row>
    <row r="493" spans="1:9" x14ac:dyDescent="0.3">
      <c r="A493" s="95">
        <v>9376</v>
      </c>
      <c r="B493" s="120" t="s">
        <v>0</v>
      </c>
      <c r="C493" s="120" t="s">
        <v>0</v>
      </c>
      <c r="D493" s="120" t="s">
        <v>0</v>
      </c>
      <c r="E493" s="120" t="s">
        <v>0</v>
      </c>
      <c r="F493" s="120" t="s">
        <v>0</v>
      </c>
      <c r="H493" s="37"/>
      <c r="I493" s="56"/>
    </row>
    <row r="494" spans="1:9" x14ac:dyDescent="0.3">
      <c r="A494" s="95">
        <v>9406</v>
      </c>
      <c r="B494" s="120" t="s">
        <v>0</v>
      </c>
      <c r="C494" s="120" t="s">
        <v>0</v>
      </c>
      <c r="D494" s="120" t="s">
        <v>0</v>
      </c>
      <c r="E494" s="120" t="s">
        <v>0</v>
      </c>
      <c r="F494" s="120" t="s">
        <v>0</v>
      </c>
      <c r="H494" s="37"/>
      <c r="I494" s="56"/>
    </row>
    <row r="495" spans="1:9" x14ac:dyDescent="0.3">
      <c r="A495" s="95">
        <v>9437</v>
      </c>
      <c r="B495" s="120" t="s">
        <v>0</v>
      </c>
      <c r="C495" s="120" t="s">
        <v>0</v>
      </c>
      <c r="D495" s="120" t="s">
        <v>0</v>
      </c>
      <c r="E495" s="120" t="s">
        <v>0</v>
      </c>
      <c r="F495" s="120" t="s">
        <v>0</v>
      </c>
      <c r="H495" s="37"/>
      <c r="I495" s="56"/>
    </row>
    <row r="496" spans="1:9" x14ac:dyDescent="0.3">
      <c r="A496" s="95">
        <v>9467</v>
      </c>
      <c r="B496" s="120" t="s">
        <v>0</v>
      </c>
      <c r="C496" s="120" t="s">
        <v>0</v>
      </c>
      <c r="D496" s="120" t="s">
        <v>0</v>
      </c>
      <c r="E496" s="120" t="s">
        <v>0</v>
      </c>
      <c r="F496" s="120" t="s">
        <v>0</v>
      </c>
      <c r="H496" s="37"/>
      <c r="I496" s="56"/>
    </row>
    <row r="497" spans="1:9" x14ac:dyDescent="0.3">
      <c r="A497" s="95">
        <v>9498</v>
      </c>
      <c r="B497" s="120" t="s">
        <v>0</v>
      </c>
      <c r="C497" s="120" t="s">
        <v>0</v>
      </c>
      <c r="D497" s="120" t="s">
        <v>0</v>
      </c>
      <c r="E497" s="120" t="s">
        <v>0</v>
      </c>
      <c r="F497" s="120" t="s">
        <v>0</v>
      </c>
      <c r="H497" s="37"/>
      <c r="I497" s="56"/>
    </row>
    <row r="498" spans="1:9" x14ac:dyDescent="0.3">
      <c r="A498" s="95">
        <v>9529</v>
      </c>
      <c r="B498" s="120" t="s">
        <v>0</v>
      </c>
      <c r="C498" s="120" t="s">
        <v>0</v>
      </c>
      <c r="D498" s="120" t="s">
        <v>0</v>
      </c>
      <c r="E498" s="120" t="s">
        <v>0</v>
      </c>
      <c r="F498" s="120" t="s">
        <v>0</v>
      </c>
      <c r="H498" s="37"/>
      <c r="I498" s="56"/>
    </row>
    <row r="499" spans="1:9" x14ac:dyDescent="0.3">
      <c r="A499" s="95">
        <v>9557</v>
      </c>
      <c r="B499" s="120" t="s">
        <v>0</v>
      </c>
      <c r="C499" s="120" t="s">
        <v>0</v>
      </c>
      <c r="D499" s="120" t="s">
        <v>0</v>
      </c>
      <c r="E499" s="120" t="s">
        <v>0</v>
      </c>
      <c r="F499" s="120" t="s">
        <v>0</v>
      </c>
      <c r="H499" s="37"/>
      <c r="I499" s="56"/>
    </row>
    <row r="500" spans="1:9" x14ac:dyDescent="0.3">
      <c r="A500" s="95">
        <v>9588</v>
      </c>
      <c r="B500" s="120" t="s">
        <v>0</v>
      </c>
      <c r="C500" s="120" t="s">
        <v>0</v>
      </c>
      <c r="D500" s="120" t="s">
        <v>0</v>
      </c>
      <c r="E500" s="120" t="s">
        <v>0</v>
      </c>
      <c r="F500" s="120" t="s">
        <v>0</v>
      </c>
      <c r="H500" s="37"/>
      <c r="I500" s="56"/>
    </row>
    <row r="501" spans="1:9" x14ac:dyDescent="0.3">
      <c r="A501" s="95">
        <v>9618</v>
      </c>
      <c r="B501" s="120" t="s">
        <v>0</v>
      </c>
      <c r="C501" s="120" t="s">
        <v>0</v>
      </c>
      <c r="D501" s="120" t="s">
        <v>0</v>
      </c>
      <c r="E501" s="120" t="s">
        <v>0</v>
      </c>
      <c r="F501" s="120" t="s">
        <v>0</v>
      </c>
      <c r="H501" s="37"/>
      <c r="I501" s="56"/>
    </row>
    <row r="502" spans="1:9" x14ac:dyDescent="0.3">
      <c r="A502" s="95">
        <v>9649</v>
      </c>
      <c r="B502" s="120" t="s">
        <v>0</v>
      </c>
      <c r="C502" s="120" t="s">
        <v>0</v>
      </c>
      <c r="D502" s="120" t="s">
        <v>0</v>
      </c>
      <c r="E502" s="120" t="s">
        <v>0</v>
      </c>
      <c r="F502" s="120" t="s">
        <v>0</v>
      </c>
      <c r="H502" s="37"/>
      <c r="I502" s="56"/>
    </row>
    <row r="503" spans="1:9" x14ac:dyDescent="0.3">
      <c r="A503" s="95">
        <v>9679</v>
      </c>
      <c r="B503" s="120" t="s">
        <v>0</v>
      </c>
      <c r="C503" s="120" t="s">
        <v>0</v>
      </c>
      <c r="D503" s="120" t="s">
        <v>0</v>
      </c>
      <c r="E503" s="120" t="s">
        <v>0</v>
      </c>
      <c r="F503" s="120" t="s">
        <v>0</v>
      </c>
      <c r="H503" s="37"/>
      <c r="I503" s="56"/>
    </row>
    <row r="504" spans="1:9" x14ac:dyDescent="0.3">
      <c r="A504" s="95">
        <v>9710</v>
      </c>
      <c r="B504" s="120" t="s">
        <v>0</v>
      </c>
      <c r="C504" s="120" t="s">
        <v>0</v>
      </c>
      <c r="D504" s="120" t="s">
        <v>0</v>
      </c>
      <c r="E504" s="120" t="s">
        <v>0</v>
      </c>
      <c r="F504" s="120" t="s">
        <v>0</v>
      </c>
      <c r="H504" s="37"/>
      <c r="I504" s="56"/>
    </row>
    <row r="505" spans="1:9" x14ac:dyDescent="0.3">
      <c r="A505" s="95">
        <v>9741</v>
      </c>
      <c r="B505" s="120" t="s">
        <v>0</v>
      </c>
      <c r="C505" s="120" t="s">
        <v>0</v>
      </c>
      <c r="D505" s="120" t="s">
        <v>0</v>
      </c>
      <c r="E505" s="120" t="s">
        <v>0</v>
      </c>
      <c r="F505" s="120" t="s">
        <v>0</v>
      </c>
      <c r="H505" s="37"/>
      <c r="I505" s="56"/>
    </row>
    <row r="506" spans="1:9" x14ac:dyDescent="0.3">
      <c r="A506" s="95">
        <v>9771</v>
      </c>
      <c r="B506" s="120" t="s">
        <v>0</v>
      </c>
      <c r="C506" s="120" t="s">
        <v>0</v>
      </c>
      <c r="D506" s="120" t="s">
        <v>0</v>
      </c>
      <c r="E506" s="120" t="s">
        <v>0</v>
      </c>
      <c r="F506" s="120" t="s">
        <v>0</v>
      </c>
      <c r="H506" s="37"/>
      <c r="I506" s="56"/>
    </row>
    <row r="507" spans="1:9" x14ac:dyDescent="0.3">
      <c r="A507" s="95">
        <v>9802</v>
      </c>
      <c r="B507" s="120" t="s">
        <v>0</v>
      </c>
      <c r="C507" s="120" t="s">
        <v>0</v>
      </c>
      <c r="D507" s="120" t="s">
        <v>0</v>
      </c>
      <c r="E507" s="120" t="s">
        <v>0</v>
      </c>
      <c r="F507" s="120" t="s">
        <v>0</v>
      </c>
      <c r="H507" s="37"/>
      <c r="I507" s="56"/>
    </row>
    <row r="508" spans="1:9" x14ac:dyDescent="0.3">
      <c r="A508" s="95">
        <v>9832</v>
      </c>
      <c r="B508" s="120" t="s">
        <v>0</v>
      </c>
      <c r="C508" s="120" t="s">
        <v>0</v>
      </c>
      <c r="D508" s="120" t="s">
        <v>0</v>
      </c>
      <c r="E508" s="120" t="s">
        <v>0</v>
      </c>
      <c r="F508" s="120" t="s">
        <v>0</v>
      </c>
      <c r="H508" s="37"/>
      <c r="I508" s="56"/>
    </row>
    <row r="509" spans="1:9" x14ac:dyDescent="0.3">
      <c r="A509" s="95">
        <v>9863</v>
      </c>
      <c r="B509" s="120" t="s">
        <v>0</v>
      </c>
      <c r="C509" s="120" t="s">
        <v>0</v>
      </c>
      <c r="D509" s="120" t="s">
        <v>0</v>
      </c>
      <c r="E509" s="120" t="s">
        <v>0</v>
      </c>
      <c r="F509" s="120" t="s">
        <v>0</v>
      </c>
      <c r="H509" s="37"/>
      <c r="I509" s="56"/>
    </row>
    <row r="510" spans="1:9" x14ac:dyDescent="0.3">
      <c r="A510" s="95">
        <v>9894</v>
      </c>
      <c r="B510" s="120" t="s">
        <v>0</v>
      </c>
      <c r="C510" s="120" t="s">
        <v>0</v>
      </c>
      <c r="D510" s="120" t="s">
        <v>0</v>
      </c>
      <c r="E510" s="120" t="s">
        <v>0</v>
      </c>
      <c r="F510" s="120" t="s">
        <v>0</v>
      </c>
      <c r="H510" s="37"/>
      <c r="I510" s="56"/>
    </row>
    <row r="511" spans="1:9" x14ac:dyDescent="0.3">
      <c r="A511" s="95">
        <v>9922</v>
      </c>
      <c r="B511" s="120" t="s">
        <v>0</v>
      </c>
      <c r="C511" s="120" t="s">
        <v>0</v>
      </c>
      <c r="D511" s="120" t="s">
        <v>0</v>
      </c>
      <c r="E511" s="120" t="s">
        <v>0</v>
      </c>
      <c r="F511" s="120" t="s">
        <v>0</v>
      </c>
      <c r="H511" s="37"/>
      <c r="I511" s="56"/>
    </row>
    <row r="512" spans="1:9" x14ac:dyDescent="0.3">
      <c r="A512" s="95">
        <v>9953</v>
      </c>
      <c r="B512" s="120" t="s">
        <v>0</v>
      </c>
      <c r="C512" s="120" t="s">
        <v>0</v>
      </c>
      <c r="D512" s="120" t="s">
        <v>0</v>
      </c>
      <c r="E512" s="120" t="s">
        <v>0</v>
      </c>
      <c r="F512" s="120" t="s">
        <v>0</v>
      </c>
      <c r="H512" s="37"/>
      <c r="I512" s="56"/>
    </row>
    <row r="513" spans="1:9" x14ac:dyDescent="0.3">
      <c r="A513" s="95">
        <v>9983</v>
      </c>
      <c r="B513" s="120" t="s">
        <v>0</v>
      </c>
      <c r="C513" s="120" t="s">
        <v>0</v>
      </c>
      <c r="D513" s="120" t="s">
        <v>0</v>
      </c>
      <c r="E513" s="120" t="s">
        <v>0</v>
      </c>
      <c r="F513" s="120" t="s">
        <v>0</v>
      </c>
      <c r="H513" s="37"/>
      <c r="I513" s="56"/>
    </row>
    <row r="514" spans="1:9" x14ac:dyDescent="0.3">
      <c r="A514" s="95">
        <v>10014</v>
      </c>
      <c r="B514" s="120" t="s">
        <v>0</v>
      </c>
      <c r="C514" s="120" t="s">
        <v>0</v>
      </c>
      <c r="D514" s="120" t="s">
        <v>0</v>
      </c>
      <c r="E514" s="120" t="s">
        <v>0</v>
      </c>
      <c r="F514" s="120" t="s">
        <v>0</v>
      </c>
      <c r="H514" s="37"/>
      <c r="I514" s="56"/>
    </row>
    <row r="515" spans="1:9" x14ac:dyDescent="0.3">
      <c r="A515" s="95">
        <v>10044</v>
      </c>
      <c r="B515" s="120" t="s">
        <v>0</v>
      </c>
      <c r="C515" s="120" t="s">
        <v>0</v>
      </c>
      <c r="D515" s="120" t="s">
        <v>0</v>
      </c>
      <c r="E515" s="120" t="s">
        <v>0</v>
      </c>
      <c r="F515" s="120" t="s">
        <v>0</v>
      </c>
      <c r="H515" s="37"/>
      <c r="I515" s="56"/>
    </row>
    <row r="516" spans="1:9" x14ac:dyDescent="0.3">
      <c r="A516" s="95">
        <v>10075</v>
      </c>
      <c r="B516" s="120" t="s">
        <v>0</v>
      </c>
      <c r="C516" s="120" t="s">
        <v>0</v>
      </c>
      <c r="D516" s="120" t="s">
        <v>0</v>
      </c>
      <c r="E516" s="120" t="s">
        <v>0</v>
      </c>
      <c r="F516" s="120" t="s">
        <v>0</v>
      </c>
      <c r="H516" s="37"/>
      <c r="I516" s="56"/>
    </row>
    <row r="517" spans="1:9" x14ac:dyDescent="0.3">
      <c r="A517" s="95">
        <v>10106</v>
      </c>
      <c r="B517" s="120" t="s">
        <v>0</v>
      </c>
      <c r="C517" s="120" t="s">
        <v>0</v>
      </c>
      <c r="D517" s="120" t="s">
        <v>0</v>
      </c>
      <c r="E517" s="120" t="s">
        <v>0</v>
      </c>
      <c r="F517" s="120" t="s">
        <v>0</v>
      </c>
      <c r="H517" s="37"/>
      <c r="I517" s="56"/>
    </row>
    <row r="518" spans="1:9" x14ac:dyDescent="0.3">
      <c r="A518" s="95">
        <v>10136</v>
      </c>
      <c r="B518" s="120" t="s">
        <v>0</v>
      </c>
      <c r="C518" s="120" t="s">
        <v>0</v>
      </c>
      <c r="D518" s="120" t="s">
        <v>0</v>
      </c>
      <c r="E518" s="120" t="s">
        <v>0</v>
      </c>
      <c r="F518" s="120" t="s">
        <v>0</v>
      </c>
      <c r="H518" s="37"/>
      <c r="I518" s="56"/>
    </row>
    <row r="519" spans="1:9" x14ac:dyDescent="0.3">
      <c r="A519" s="95">
        <v>10167</v>
      </c>
      <c r="B519" s="120" t="s">
        <v>0</v>
      </c>
      <c r="C519" s="120" t="s">
        <v>0</v>
      </c>
      <c r="D519" s="120" t="s">
        <v>0</v>
      </c>
      <c r="E519" s="120" t="s">
        <v>0</v>
      </c>
      <c r="F519" s="120" t="s">
        <v>0</v>
      </c>
      <c r="H519" s="37"/>
      <c r="I519" s="56"/>
    </row>
    <row r="520" spans="1:9" x14ac:dyDescent="0.3">
      <c r="A520" s="95">
        <v>10197</v>
      </c>
      <c r="B520" s="120" t="s">
        <v>0</v>
      </c>
      <c r="C520" s="120" t="s">
        <v>0</v>
      </c>
      <c r="D520" s="120" t="s">
        <v>0</v>
      </c>
      <c r="E520" s="120" t="s">
        <v>0</v>
      </c>
      <c r="F520" s="120" t="s">
        <v>0</v>
      </c>
      <c r="H520" s="37"/>
      <c r="I520" s="56"/>
    </row>
    <row r="521" spans="1:9" x14ac:dyDescent="0.3">
      <c r="A521" s="95">
        <v>10228</v>
      </c>
      <c r="B521" s="120" t="s">
        <v>0</v>
      </c>
      <c r="C521" s="120" t="s">
        <v>0</v>
      </c>
      <c r="D521" s="120" t="s">
        <v>0</v>
      </c>
      <c r="E521" s="120" t="s">
        <v>0</v>
      </c>
      <c r="F521" s="120" t="s">
        <v>0</v>
      </c>
      <c r="H521" s="37"/>
      <c r="I521" s="56"/>
    </row>
    <row r="522" spans="1:9" x14ac:dyDescent="0.3">
      <c r="A522" s="95">
        <v>10259</v>
      </c>
      <c r="B522" s="120" t="s">
        <v>0</v>
      </c>
      <c r="C522" s="120" t="s">
        <v>0</v>
      </c>
      <c r="D522" s="120" t="s">
        <v>0</v>
      </c>
      <c r="E522" s="120" t="s">
        <v>0</v>
      </c>
      <c r="F522" s="120" t="s">
        <v>0</v>
      </c>
      <c r="H522" s="37"/>
      <c r="I522" s="56"/>
    </row>
    <row r="523" spans="1:9" x14ac:dyDescent="0.3">
      <c r="A523" s="95">
        <v>10288</v>
      </c>
      <c r="B523" s="120" t="s">
        <v>0</v>
      </c>
      <c r="C523" s="120" t="s">
        <v>0</v>
      </c>
      <c r="D523" s="120" t="s">
        <v>0</v>
      </c>
      <c r="E523" s="120" t="s">
        <v>0</v>
      </c>
      <c r="F523" s="120" t="s">
        <v>0</v>
      </c>
      <c r="H523" s="37"/>
      <c r="I523" s="56"/>
    </row>
    <row r="524" spans="1:9" x14ac:dyDescent="0.3">
      <c r="A524" s="95">
        <v>10319</v>
      </c>
      <c r="B524" s="120" t="s">
        <v>0</v>
      </c>
      <c r="C524" s="120" t="s">
        <v>0</v>
      </c>
      <c r="D524" s="120" t="s">
        <v>0</v>
      </c>
      <c r="E524" s="120" t="s">
        <v>0</v>
      </c>
      <c r="F524" s="120" t="s">
        <v>0</v>
      </c>
      <c r="H524" s="37"/>
      <c r="I524" s="56"/>
    </row>
    <row r="525" spans="1:9" x14ac:dyDescent="0.3">
      <c r="A525" s="95">
        <v>10349</v>
      </c>
      <c r="B525" s="120" t="s">
        <v>0</v>
      </c>
      <c r="C525" s="120" t="s">
        <v>0</v>
      </c>
      <c r="D525" s="120" t="s">
        <v>0</v>
      </c>
      <c r="E525" s="120" t="s">
        <v>0</v>
      </c>
      <c r="F525" s="120" t="s">
        <v>0</v>
      </c>
      <c r="H525" s="37"/>
      <c r="I525" s="56"/>
    </row>
    <row r="526" spans="1:9" x14ac:dyDescent="0.3">
      <c r="A526" s="95">
        <v>10380</v>
      </c>
      <c r="B526" s="120" t="s">
        <v>0</v>
      </c>
      <c r="C526" s="120" t="s">
        <v>0</v>
      </c>
      <c r="D526" s="120" t="s">
        <v>0</v>
      </c>
      <c r="E526" s="120" t="s">
        <v>0</v>
      </c>
      <c r="F526" s="120" t="s">
        <v>0</v>
      </c>
      <c r="H526" s="37"/>
      <c r="I526" s="56"/>
    </row>
    <row r="527" spans="1:9" x14ac:dyDescent="0.3">
      <c r="A527" s="95">
        <v>10410</v>
      </c>
      <c r="B527" s="120" t="s">
        <v>0</v>
      </c>
      <c r="C527" s="120" t="s">
        <v>0</v>
      </c>
      <c r="D527" s="120" t="s">
        <v>0</v>
      </c>
      <c r="E527" s="120" t="s">
        <v>0</v>
      </c>
      <c r="F527" s="120" t="s">
        <v>0</v>
      </c>
      <c r="H527" s="37"/>
      <c r="I527" s="56"/>
    </row>
    <row r="528" spans="1:9" x14ac:dyDescent="0.3">
      <c r="A528" s="95">
        <v>10441</v>
      </c>
      <c r="B528" s="120" t="s">
        <v>0</v>
      </c>
      <c r="C528" s="120" t="s">
        <v>0</v>
      </c>
      <c r="D528" s="120" t="s">
        <v>0</v>
      </c>
      <c r="E528" s="120" t="s">
        <v>0</v>
      </c>
      <c r="F528" s="120" t="s">
        <v>0</v>
      </c>
      <c r="H528" s="37"/>
      <c r="I528" s="56"/>
    </row>
    <row r="529" spans="1:9" x14ac:dyDescent="0.3">
      <c r="A529" s="95">
        <v>10472</v>
      </c>
      <c r="B529" s="120" t="s">
        <v>0</v>
      </c>
      <c r="C529" s="120" t="s">
        <v>0</v>
      </c>
      <c r="D529" s="120" t="s">
        <v>0</v>
      </c>
      <c r="E529" s="120" t="s">
        <v>0</v>
      </c>
      <c r="F529" s="120" t="s">
        <v>0</v>
      </c>
      <c r="G529" s="50"/>
      <c r="H529" s="37"/>
      <c r="I529" s="56"/>
    </row>
    <row r="530" spans="1:9" x14ac:dyDescent="0.3">
      <c r="A530" s="95">
        <v>10502</v>
      </c>
      <c r="B530" s="120" t="s">
        <v>0</v>
      </c>
      <c r="C530" s="120" t="s">
        <v>0</v>
      </c>
      <c r="D530" s="120" t="s">
        <v>0</v>
      </c>
      <c r="E530" s="120" t="s">
        <v>0</v>
      </c>
      <c r="F530" s="120" t="s">
        <v>0</v>
      </c>
      <c r="G530" s="50"/>
      <c r="H530" s="37"/>
      <c r="I530" s="56"/>
    </row>
    <row r="531" spans="1:9" x14ac:dyDescent="0.3">
      <c r="A531" s="95">
        <v>10533</v>
      </c>
      <c r="B531" s="120" t="s">
        <v>0</v>
      </c>
      <c r="C531" s="120" t="s">
        <v>0</v>
      </c>
      <c r="D531" s="120" t="s">
        <v>0</v>
      </c>
      <c r="E531" s="120" t="s">
        <v>0</v>
      </c>
      <c r="F531" s="120" t="s">
        <v>0</v>
      </c>
      <c r="G531" s="50"/>
      <c r="H531" s="37"/>
      <c r="I531" s="56"/>
    </row>
    <row r="532" spans="1:9" x14ac:dyDescent="0.3">
      <c r="A532" s="95">
        <v>10563</v>
      </c>
      <c r="B532" s="120" t="s">
        <v>0</v>
      </c>
      <c r="C532" s="120" t="s">
        <v>0</v>
      </c>
      <c r="D532" s="120" t="s">
        <v>0</v>
      </c>
      <c r="E532" s="120" t="s">
        <v>0</v>
      </c>
      <c r="F532" s="120" t="s">
        <v>0</v>
      </c>
      <c r="G532" s="50"/>
      <c r="H532" s="37"/>
      <c r="I532" s="56"/>
    </row>
    <row r="533" spans="1:9" x14ac:dyDescent="0.3">
      <c r="A533" s="95">
        <v>10594</v>
      </c>
      <c r="B533" s="120" t="s">
        <v>0</v>
      </c>
      <c r="C533" s="120" t="s">
        <v>0</v>
      </c>
      <c r="D533" s="120" t="s">
        <v>0</v>
      </c>
      <c r="E533" s="120" t="s">
        <v>0</v>
      </c>
      <c r="F533" s="120" t="s">
        <v>0</v>
      </c>
      <c r="G533" s="50"/>
      <c r="H533" s="37"/>
      <c r="I533" s="56"/>
    </row>
    <row r="534" spans="1:9" x14ac:dyDescent="0.3">
      <c r="A534" s="95">
        <v>10625</v>
      </c>
      <c r="B534" s="120" t="s">
        <v>0</v>
      </c>
      <c r="C534" s="120" t="s">
        <v>0</v>
      </c>
      <c r="D534" s="120" t="s">
        <v>0</v>
      </c>
      <c r="E534" s="120" t="s">
        <v>0</v>
      </c>
      <c r="F534" s="120" t="s">
        <v>0</v>
      </c>
      <c r="G534" s="50"/>
      <c r="H534" s="37"/>
      <c r="I534" s="56"/>
    </row>
    <row r="535" spans="1:9" x14ac:dyDescent="0.3">
      <c r="A535" s="95">
        <v>10653</v>
      </c>
      <c r="B535" s="120" t="s">
        <v>0</v>
      </c>
      <c r="C535" s="120" t="s">
        <v>0</v>
      </c>
      <c r="D535" s="120" t="s">
        <v>0</v>
      </c>
      <c r="E535" s="120" t="s">
        <v>0</v>
      </c>
      <c r="F535" s="120" t="s">
        <v>0</v>
      </c>
      <c r="G535" s="50"/>
      <c r="H535" s="37"/>
      <c r="I535" s="56"/>
    </row>
    <row r="536" spans="1:9" x14ac:dyDescent="0.3">
      <c r="A536" s="95">
        <v>10684</v>
      </c>
      <c r="B536" s="120" t="s">
        <v>0</v>
      </c>
      <c r="C536" s="86">
        <v>0.69</v>
      </c>
      <c r="D536" s="128" t="s">
        <v>0</v>
      </c>
      <c r="E536" s="128" t="s">
        <v>0</v>
      </c>
      <c r="F536" s="50">
        <f>C536</f>
        <v>0.69</v>
      </c>
      <c r="G536" s="50"/>
      <c r="H536" s="37"/>
      <c r="I536" s="56"/>
    </row>
    <row r="537" spans="1:9" x14ac:dyDescent="0.3">
      <c r="A537" s="95">
        <v>10714</v>
      </c>
      <c r="B537" s="120" t="s">
        <v>0</v>
      </c>
      <c r="C537" s="86">
        <v>1.65</v>
      </c>
      <c r="D537" s="128" t="s">
        <v>0</v>
      </c>
      <c r="E537" s="128" t="s">
        <v>0</v>
      </c>
      <c r="F537" s="50">
        <f t="shared" ref="F537:F600" si="0">C537</f>
        <v>1.65</v>
      </c>
      <c r="G537" s="50"/>
      <c r="H537" s="37"/>
      <c r="I537" s="56"/>
    </row>
    <row r="538" spans="1:9" x14ac:dyDescent="0.3">
      <c r="A538" s="95">
        <v>10745</v>
      </c>
      <c r="B538" s="120" t="s">
        <v>0</v>
      </c>
      <c r="C538" s="86">
        <v>2.06</v>
      </c>
      <c r="D538" s="128" t="s">
        <v>0</v>
      </c>
      <c r="E538" s="128" t="s">
        <v>0</v>
      </c>
      <c r="F538" s="50">
        <f t="shared" si="0"/>
        <v>2.06</v>
      </c>
      <c r="G538" s="50"/>
      <c r="H538" s="37"/>
      <c r="I538" s="56"/>
    </row>
    <row r="539" spans="1:9" x14ac:dyDescent="0.3">
      <c r="A539" s="95">
        <v>10775</v>
      </c>
      <c r="B539" s="120" t="s">
        <v>0</v>
      </c>
      <c r="C539" s="86">
        <v>0.79</v>
      </c>
      <c r="D539" s="128" t="s">
        <v>0</v>
      </c>
      <c r="E539" s="128" t="s">
        <v>0</v>
      </c>
      <c r="F539" s="50">
        <f t="shared" si="0"/>
        <v>0.79</v>
      </c>
      <c r="G539" s="50"/>
      <c r="H539" s="37"/>
      <c r="I539" s="56"/>
    </row>
    <row r="540" spans="1:9" x14ac:dyDescent="0.3">
      <c r="A540" s="95">
        <v>10806</v>
      </c>
      <c r="B540" s="120" t="s">
        <v>0</v>
      </c>
      <c r="C540" s="86">
        <v>0.04</v>
      </c>
      <c r="D540" s="128" t="s">
        <v>0</v>
      </c>
      <c r="E540" s="128" t="s">
        <v>0</v>
      </c>
      <c r="F540" s="50">
        <f t="shared" si="0"/>
        <v>0.04</v>
      </c>
      <c r="G540" s="50"/>
      <c r="H540" s="37"/>
      <c r="I540" s="56"/>
    </row>
    <row r="541" spans="1:9" x14ac:dyDescent="0.3">
      <c r="A541" s="95">
        <v>10837</v>
      </c>
      <c r="B541" s="120" t="s">
        <v>0</v>
      </c>
      <c r="C541" s="86">
        <v>0.91</v>
      </c>
      <c r="D541" s="128" t="s">
        <v>0</v>
      </c>
      <c r="E541" s="128" t="s">
        <v>0</v>
      </c>
      <c r="F541" s="50">
        <f t="shared" si="0"/>
        <v>0.91</v>
      </c>
      <c r="G541" s="50"/>
      <c r="H541" s="37"/>
      <c r="I541" s="56"/>
    </row>
    <row r="542" spans="1:9" x14ac:dyDescent="0.3">
      <c r="A542" s="95">
        <v>10867</v>
      </c>
      <c r="B542" s="120" t="s">
        <v>0</v>
      </c>
      <c r="C542" s="86">
        <v>2.31</v>
      </c>
      <c r="D542" s="128" t="s">
        <v>0</v>
      </c>
      <c r="E542" s="128" t="s">
        <v>0</v>
      </c>
      <c r="F542" s="50">
        <f t="shared" si="0"/>
        <v>2.31</v>
      </c>
      <c r="G542" s="50"/>
      <c r="H542" s="37"/>
      <c r="I542" s="56"/>
    </row>
    <row r="543" spans="1:9" x14ac:dyDescent="0.3">
      <c r="A543" s="95">
        <v>10898</v>
      </c>
      <c r="B543" s="120" t="s">
        <v>0</v>
      </c>
      <c r="C543" s="86">
        <v>1.89</v>
      </c>
      <c r="D543" s="128" t="s">
        <v>0</v>
      </c>
      <c r="E543" s="128" t="s">
        <v>0</v>
      </c>
      <c r="F543" s="50">
        <f t="shared" si="0"/>
        <v>1.89</v>
      </c>
      <c r="G543" s="50"/>
      <c r="H543" s="37"/>
      <c r="I543" s="56"/>
    </row>
    <row r="544" spans="1:9" x14ac:dyDescent="0.3">
      <c r="A544" s="95">
        <v>10928</v>
      </c>
      <c r="B544" s="120" t="s">
        <v>0</v>
      </c>
      <c r="C544" s="86">
        <v>2.08</v>
      </c>
      <c r="D544" s="128" t="s">
        <v>0</v>
      </c>
      <c r="E544" s="128" t="s">
        <v>0</v>
      </c>
      <c r="F544" s="50">
        <f t="shared" si="0"/>
        <v>2.08</v>
      </c>
      <c r="G544" s="50"/>
      <c r="H544" s="37"/>
      <c r="I544" s="56"/>
    </row>
    <row r="545" spans="1:9" x14ac:dyDescent="0.3">
      <c r="A545" s="95">
        <v>10959</v>
      </c>
      <c r="B545" s="120" t="s">
        <v>0</v>
      </c>
      <c r="C545" s="86">
        <v>2.21</v>
      </c>
      <c r="D545" s="128" t="s">
        <v>0</v>
      </c>
      <c r="E545" s="128" t="s">
        <v>0</v>
      </c>
      <c r="F545" s="50">
        <f t="shared" si="0"/>
        <v>2.21</v>
      </c>
      <c r="G545" s="50"/>
      <c r="H545" s="37"/>
      <c r="I545" s="56"/>
    </row>
    <row r="546" spans="1:9" x14ac:dyDescent="0.3">
      <c r="A546" s="95">
        <v>10990</v>
      </c>
      <c r="B546" s="120" t="s">
        <v>0</v>
      </c>
      <c r="C546" s="86">
        <v>3.12</v>
      </c>
      <c r="D546" s="128" t="s">
        <v>0</v>
      </c>
      <c r="E546" s="128" t="s">
        <v>0</v>
      </c>
      <c r="F546" s="50">
        <f t="shared" si="0"/>
        <v>3.12</v>
      </c>
      <c r="G546" s="50"/>
      <c r="H546" s="37"/>
      <c r="I546" s="56"/>
    </row>
    <row r="547" spans="1:9" x14ac:dyDescent="0.3">
      <c r="A547" s="95">
        <v>11018</v>
      </c>
      <c r="B547" s="120" t="s">
        <v>0</v>
      </c>
      <c r="C547" s="86">
        <v>3.63</v>
      </c>
      <c r="D547" s="128" t="s">
        <v>0</v>
      </c>
      <c r="E547" s="128" t="s">
        <v>0</v>
      </c>
      <c r="F547" s="50">
        <f t="shared" si="0"/>
        <v>3.63</v>
      </c>
      <c r="G547" s="50"/>
      <c r="H547" s="37"/>
      <c r="I547" s="56"/>
    </row>
    <row r="548" spans="1:9" x14ac:dyDescent="0.3">
      <c r="A548" s="95">
        <v>11049</v>
      </c>
      <c r="B548" s="120" t="s">
        <v>0</v>
      </c>
      <c r="C548" s="86">
        <v>3.6</v>
      </c>
      <c r="D548" s="128" t="s">
        <v>0</v>
      </c>
      <c r="E548" s="128" t="s">
        <v>0</v>
      </c>
      <c r="F548" s="50">
        <f t="shared" si="0"/>
        <v>3.6</v>
      </c>
      <c r="G548" s="50"/>
      <c r="H548" s="37"/>
      <c r="I548" s="56"/>
    </row>
    <row r="549" spans="1:9" x14ac:dyDescent="0.3">
      <c r="A549" s="95">
        <v>11079</v>
      </c>
      <c r="B549" s="120" t="s">
        <v>0</v>
      </c>
      <c r="C549" s="86">
        <v>3.39</v>
      </c>
      <c r="D549" s="128" t="s">
        <v>0</v>
      </c>
      <c r="E549" s="128" t="s">
        <v>0</v>
      </c>
      <c r="F549" s="50">
        <f t="shared" si="0"/>
        <v>3.39</v>
      </c>
      <c r="G549" s="50"/>
      <c r="H549" s="37"/>
      <c r="I549" s="56"/>
    </row>
    <row r="550" spans="1:9" x14ac:dyDescent="0.3">
      <c r="A550" s="95">
        <v>11110</v>
      </c>
      <c r="B550" s="120" t="s">
        <v>0</v>
      </c>
      <c r="C550" s="86">
        <v>3.77</v>
      </c>
      <c r="D550" s="128" t="s">
        <v>0</v>
      </c>
      <c r="E550" s="128" t="s">
        <v>0</v>
      </c>
      <c r="F550" s="50">
        <f t="shared" si="0"/>
        <v>3.77</v>
      </c>
      <c r="G550" s="50"/>
      <c r="H550" s="37"/>
      <c r="I550" s="56"/>
    </row>
    <row r="551" spans="1:9" x14ac:dyDescent="0.3">
      <c r="A551" s="95">
        <v>11140</v>
      </c>
      <c r="B551" s="120" t="s">
        <v>0</v>
      </c>
      <c r="C551" s="86">
        <v>5.0199999999999996</v>
      </c>
      <c r="D551" s="128" t="s">
        <v>0</v>
      </c>
      <c r="E551" s="128" t="s">
        <v>0</v>
      </c>
      <c r="F551" s="50">
        <f t="shared" si="0"/>
        <v>5.0199999999999996</v>
      </c>
      <c r="G551" s="50"/>
      <c r="H551" s="37"/>
      <c r="I551" s="56"/>
    </row>
    <row r="552" spans="1:9" x14ac:dyDescent="0.3">
      <c r="A552" s="95">
        <v>11171</v>
      </c>
      <c r="B552" s="120" t="s">
        <v>0</v>
      </c>
      <c r="C552" s="86">
        <v>6.64</v>
      </c>
      <c r="D552" s="128" t="s">
        <v>0</v>
      </c>
      <c r="E552" s="128" t="s">
        <v>0</v>
      </c>
      <c r="F552" s="50">
        <f t="shared" si="0"/>
        <v>6.64</v>
      </c>
      <c r="G552" s="50"/>
      <c r="H552" s="37"/>
      <c r="I552" s="56"/>
    </row>
    <row r="553" spans="1:9" x14ac:dyDescent="0.3">
      <c r="A553" s="95">
        <v>11202</v>
      </c>
      <c r="B553" s="120" t="s">
        <v>0</v>
      </c>
      <c r="C553" s="86">
        <v>7.79</v>
      </c>
      <c r="D553" s="128" t="s">
        <v>0</v>
      </c>
      <c r="E553" s="128" t="s">
        <v>0</v>
      </c>
      <c r="F553" s="50">
        <f t="shared" si="0"/>
        <v>7.79</v>
      </c>
      <c r="G553" s="50"/>
      <c r="H553" s="37"/>
      <c r="I553" s="56"/>
    </row>
    <row r="554" spans="1:9" x14ac:dyDescent="0.3">
      <c r="A554" s="95">
        <v>11232</v>
      </c>
      <c r="B554" s="120" t="s">
        <v>0</v>
      </c>
      <c r="C554" s="86">
        <v>9.01</v>
      </c>
      <c r="D554" s="128" t="s">
        <v>0</v>
      </c>
      <c r="E554" s="128" t="s">
        <v>0</v>
      </c>
      <c r="F554" s="50">
        <f t="shared" si="0"/>
        <v>9.01</v>
      </c>
      <c r="G554" s="50"/>
      <c r="H554" s="37"/>
      <c r="I554" s="56"/>
    </row>
    <row r="555" spans="1:9" x14ac:dyDescent="0.3">
      <c r="A555" s="95">
        <v>11263</v>
      </c>
      <c r="B555" s="120" t="s">
        <v>0</v>
      </c>
      <c r="C555" s="86">
        <v>10.78</v>
      </c>
      <c r="D555" s="128" t="s">
        <v>0</v>
      </c>
      <c r="E555" s="128" t="s">
        <v>0</v>
      </c>
      <c r="F555" s="50">
        <f t="shared" si="0"/>
        <v>10.78</v>
      </c>
      <c r="G555" s="50"/>
      <c r="H555" s="37"/>
      <c r="I555" s="56"/>
    </row>
    <row r="556" spans="1:9" x14ac:dyDescent="0.3">
      <c r="A556" s="95">
        <v>11293</v>
      </c>
      <c r="B556" s="120" t="s">
        <v>0</v>
      </c>
      <c r="C556" s="86">
        <v>11.89</v>
      </c>
      <c r="D556" s="128" t="s">
        <v>0</v>
      </c>
      <c r="E556" s="128" t="s">
        <v>0</v>
      </c>
      <c r="F556" s="50">
        <f t="shared" si="0"/>
        <v>11.89</v>
      </c>
      <c r="G556" s="50"/>
      <c r="H556" s="37"/>
      <c r="I556" s="56"/>
    </row>
    <row r="557" spans="1:9" x14ac:dyDescent="0.3">
      <c r="A557" s="95">
        <v>11324</v>
      </c>
      <c r="B557" s="120" t="s">
        <v>0</v>
      </c>
      <c r="C557" s="86">
        <v>11.18</v>
      </c>
      <c r="D557" s="128" t="s">
        <v>0</v>
      </c>
      <c r="E557" s="128" t="s">
        <v>0</v>
      </c>
      <c r="F557" s="50">
        <f t="shared" si="0"/>
        <v>11.18</v>
      </c>
      <c r="G557" s="50"/>
      <c r="H557" s="37"/>
      <c r="I557" s="56"/>
    </row>
    <row r="558" spans="1:9" x14ac:dyDescent="0.3">
      <c r="A558" s="95">
        <v>11355</v>
      </c>
      <c r="B558" s="120" t="s">
        <v>0</v>
      </c>
      <c r="C558" s="86">
        <v>11.67</v>
      </c>
      <c r="D558" s="128" t="s">
        <v>0</v>
      </c>
      <c r="E558" s="128" t="s">
        <v>0</v>
      </c>
      <c r="F558" s="50">
        <f t="shared" si="0"/>
        <v>11.67</v>
      </c>
      <c r="G558" s="50"/>
      <c r="H558" s="37"/>
      <c r="I558" s="56"/>
    </row>
    <row r="559" spans="1:9" x14ac:dyDescent="0.3">
      <c r="A559" s="95">
        <v>11383</v>
      </c>
      <c r="B559" s="120" t="s">
        <v>0</v>
      </c>
      <c r="C559" s="86">
        <v>11.78</v>
      </c>
      <c r="D559" s="128" t="s">
        <v>0</v>
      </c>
      <c r="E559" s="128" t="s">
        <v>0</v>
      </c>
      <c r="F559" s="50">
        <f t="shared" si="0"/>
        <v>11.78</v>
      </c>
      <c r="G559" s="50"/>
      <c r="H559" s="37"/>
      <c r="I559" s="56"/>
    </row>
    <row r="560" spans="1:9" x14ac:dyDescent="0.3">
      <c r="A560" s="95">
        <v>11414</v>
      </c>
      <c r="B560" s="120" t="s">
        <v>0</v>
      </c>
      <c r="C560" s="86">
        <v>11.94</v>
      </c>
      <c r="D560" s="128" t="s">
        <v>0</v>
      </c>
      <c r="E560" s="128" t="s">
        <v>0</v>
      </c>
      <c r="F560" s="50">
        <f t="shared" si="0"/>
        <v>11.94</v>
      </c>
      <c r="G560" s="50"/>
      <c r="H560" s="37"/>
      <c r="I560" s="56"/>
    </row>
    <row r="561" spans="1:9" x14ac:dyDescent="0.3">
      <c r="A561" s="95">
        <v>11444</v>
      </c>
      <c r="B561" s="120" t="s">
        <v>0</v>
      </c>
      <c r="C561" s="86">
        <v>12.3</v>
      </c>
      <c r="D561" s="128" t="s">
        <v>0</v>
      </c>
      <c r="E561" s="128" t="s">
        <v>0</v>
      </c>
      <c r="F561" s="50">
        <f t="shared" si="0"/>
        <v>12.3</v>
      </c>
      <c r="G561" s="50"/>
      <c r="H561" s="37"/>
      <c r="I561" s="56"/>
    </row>
    <row r="562" spans="1:9" x14ac:dyDescent="0.3">
      <c r="A562" s="95">
        <v>11475</v>
      </c>
      <c r="B562" s="120" t="s">
        <v>0</v>
      </c>
      <c r="C562" s="86">
        <v>13.02</v>
      </c>
      <c r="D562" s="128" t="s">
        <v>0</v>
      </c>
      <c r="E562" s="128" t="s">
        <v>0</v>
      </c>
      <c r="F562" s="50">
        <f t="shared" si="0"/>
        <v>13.02</v>
      </c>
      <c r="G562" s="50"/>
      <c r="H562" s="37"/>
      <c r="I562" s="56"/>
    </row>
    <row r="563" spans="1:9" x14ac:dyDescent="0.3">
      <c r="A563" s="95">
        <v>11505</v>
      </c>
      <c r="B563" s="120" t="s">
        <v>0</v>
      </c>
      <c r="C563" s="86">
        <v>13.84</v>
      </c>
      <c r="D563" s="128" t="s">
        <v>0</v>
      </c>
      <c r="E563" s="128" t="s">
        <v>0</v>
      </c>
      <c r="F563" s="50">
        <f t="shared" si="0"/>
        <v>13.84</v>
      </c>
      <c r="G563" s="50"/>
      <c r="H563" s="37"/>
      <c r="I563" s="56"/>
    </row>
    <row r="564" spans="1:9" x14ac:dyDescent="0.3">
      <c r="A564" s="95">
        <v>11536</v>
      </c>
      <c r="B564" s="120" t="s">
        <v>0</v>
      </c>
      <c r="C564" s="86">
        <v>15.01</v>
      </c>
      <c r="D564" s="128" t="s">
        <v>0</v>
      </c>
      <c r="E564" s="128" t="s">
        <v>0</v>
      </c>
      <c r="F564" s="50">
        <f t="shared" si="0"/>
        <v>15.01</v>
      </c>
      <c r="G564" s="50"/>
      <c r="H564" s="37"/>
      <c r="I564" s="56"/>
    </row>
    <row r="565" spans="1:9" x14ac:dyDescent="0.3">
      <c r="A565" s="95">
        <v>11567</v>
      </c>
      <c r="B565" s="120" t="s">
        <v>0</v>
      </c>
      <c r="C565" s="86">
        <v>15.83</v>
      </c>
      <c r="D565" s="128" t="s">
        <v>0</v>
      </c>
      <c r="E565" s="128" t="s">
        <v>0</v>
      </c>
      <c r="F565" s="50">
        <f t="shared" si="0"/>
        <v>15.83</v>
      </c>
      <c r="G565" s="50"/>
      <c r="H565" s="37"/>
      <c r="I565" s="56"/>
    </row>
    <row r="566" spans="1:9" x14ac:dyDescent="0.3">
      <c r="A566" s="95">
        <v>11597</v>
      </c>
      <c r="B566" s="120" t="s">
        <v>0</v>
      </c>
      <c r="C566" s="86">
        <v>16.75</v>
      </c>
      <c r="D566" s="128" t="s">
        <v>0</v>
      </c>
      <c r="E566" s="128" t="s">
        <v>0</v>
      </c>
      <c r="F566" s="50">
        <f t="shared" si="0"/>
        <v>16.75</v>
      </c>
      <c r="G566" s="50"/>
      <c r="H566" s="37"/>
      <c r="I566" s="56"/>
    </row>
    <row r="567" spans="1:9" x14ac:dyDescent="0.3">
      <c r="A567" s="95">
        <v>11628</v>
      </c>
      <c r="B567" s="120" t="s">
        <v>0</v>
      </c>
      <c r="C567" s="86">
        <v>17.95</v>
      </c>
      <c r="D567" s="128" t="s">
        <v>0</v>
      </c>
      <c r="E567" s="128" t="s">
        <v>0</v>
      </c>
      <c r="F567" s="50">
        <f t="shared" si="0"/>
        <v>17.95</v>
      </c>
      <c r="G567" s="50"/>
      <c r="H567" s="37"/>
      <c r="I567" s="56"/>
    </row>
    <row r="568" spans="1:9" x14ac:dyDescent="0.3">
      <c r="A568" s="95">
        <v>11658</v>
      </c>
      <c r="B568" s="120" t="s">
        <v>0</v>
      </c>
      <c r="C568" s="86">
        <v>19.100000000000001</v>
      </c>
      <c r="D568" s="128" t="s">
        <v>0</v>
      </c>
      <c r="E568" s="128" t="s">
        <v>0</v>
      </c>
      <c r="F568" s="50">
        <f t="shared" si="0"/>
        <v>19.100000000000001</v>
      </c>
      <c r="G568" s="50"/>
      <c r="H568" s="37"/>
      <c r="I568" s="56"/>
    </row>
    <row r="569" spans="1:9" x14ac:dyDescent="0.3">
      <c r="A569" s="95">
        <v>11689</v>
      </c>
      <c r="B569" s="120" t="s">
        <v>0</v>
      </c>
      <c r="C569" s="86">
        <v>18.04</v>
      </c>
      <c r="D569" s="128" t="s">
        <v>0</v>
      </c>
      <c r="E569" s="128" t="s">
        <v>0</v>
      </c>
      <c r="F569" s="50">
        <f t="shared" si="0"/>
        <v>18.04</v>
      </c>
      <c r="G569" s="50"/>
      <c r="H569" s="37"/>
      <c r="I569" s="56"/>
    </row>
    <row r="570" spans="1:9" x14ac:dyDescent="0.3">
      <c r="A570" s="95">
        <v>11720</v>
      </c>
      <c r="B570" s="120" t="s">
        <v>0</v>
      </c>
      <c r="C570" s="86">
        <v>18.66</v>
      </c>
      <c r="D570" s="128" t="s">
        <v>0</v>
      </c>
      <c r="E570" s="128" t="s">
        <v>0</v>
      </c>
      <c r="F570" s="50">
        <f t="shared" si="0"/>
        <v>18.66</v>
      </c>
      <c r="G570" s="50"/>
      <c r="H570" s="37"/>
      <c r="I570" s="56"/>
    </row>
    <row r="571" spans="1:9" x14ac:dyDescent="0.3">
      <c r="A571" s="95">
        <v>11749</v>
      </c>
      <c r="B571" s="120" t="s">
        <v>0</v>
      </c>
      <c r="C571" s="86">
        <v>19.78</v>
      </c>
      <c r="D571" s="128" t="s">
        <v>0</v>
      </c>
      <c r="E571" s="128" t="s">
        <v>0</v>
      </c>
      <c r="F571" s="50">
        <f t="shared" si="0"/>
        <v>19.78</v>
      </c>
      <c r="G571" s="50"/>
      <c r="H571" s="37"/>
      <c r="I571" s="56"/>
    </row>
    <row r="572" spans="1:9" x14ac:dyDescent="0.3">
      <c r="A572" s="95">
        <v>11780</v>
      </c>
      <c r="B572" s="120" t="s">
        <v>0</v>
      </c>
      <c r="C572" s="86">
        <v>21.03</v>
      </c>
      <c r="D572" s="128" t="s">
        <v>0</v>
      </c>
      <c r="E572" s="128" t="s">
        <v>0</v>
      </c>
      <c r="F572" s="50">
        <f t="shared" si="0"/>
        <v>21.03</v>
      </c>
      <c r="G572" s="50"/>
      <c r="H572" s="37"/>
      <c r="I572" s="56"/>
    </row>
    <row r="573" spans="1:9" x14ac:dyDescent="0.3">
      <c r="A573" s="95">
        <v>11810</v>
      </c>
      <c r="B573" s="120" t="s">
        <v>0</v>
      </c>
      <c r="C573" s="86">
        <v>22.34</v>
      </c>
      <c r="D573" s="128" t="s">
        <v>0</v>
      </c>
      <c r="E573" s="128" t="s">
        <v>0</v>
      </c>
      <c r="F573" s="50">
        <f t="shared" si="0"/>
        <v>22.34</v>
      </c>
      <c r="G573" s="50"/>
      <c r="H573" s="37"/>
      <c r="I573" s="56"/>
    </row>
    <row r="574" spans="1:9" x14ac:dyDescent="0.3">
      <c r="A574" s="95">
        <v>11841</v>
      </c>
      <c r="B574" s="120" t="s">
        <v>0</v>
      </c>
      <c r="C574" s="86">
        <v>23.72</v>
      </c>
      <c r="D574" s="128" t="s">
        <v>0</v>
      </c>
      <c r="E574" s="128" t="s">
        <v>0</v>
      </c>
      <c r="F574" s="50">
        <f t="shared" si="0"/>
        <v>23.72</v>
      </c>
      <c r="G574" s="50"/>
      <c r="H574" s="37"/>
      <c r="I574" s="56"/>
    </row>
    <row r="575" spans="1:9" x14ac:dyDescent="0.3">
      <c r="A575" s="95">
        <v>11871</v>
      </c>
      <c r="B575" s="120" t="s">
        <v>0</v>
      </c>
      <c r="C575" s="86">
        <v>24.54</v>
      </c>
      <c r="D575" s="128" t="s">
        <v>0</v>
      </c>
      <c r="E575" s="128" t="s">
        <v>0</v>
      </c>
      <c r="F575" s="50">
        <f t="shared" si="0"/>
        <v>24.54</v>
      </c>
      <c r="G575" s="50"/>
      <c r="H575" s="37"/>
      <c r="I575" s="56"/>
    </row>
    <row r="576" spans="1:9" x14ac:dyDescent="0.3">
      <c r="A576" s="95">
        <v>11902</v>
      </c>
      <c r="B576" s="120" t="s">
        <v>0</v>
      </c>
      <c r="C576" s="86">
        <v>25.02</v>
      </c>
      <c r="D576" s="128" t="s">
        <v>0</v>
      </c>
      <c r="E576" s="128" t="s">
        <v>0</v>
      </c>
      <c r="F576" s="50">
        <f t="shared" si="0"/>
        <v>25.02</v>
      </c>
      <c r="G576" s="50"/>
      <c r="H576" s="37"/>
      <c r="I576" s="56"/>
    </row>
    <row r="577" spans="1:9" x14ac:dyDescent="0.3">
      <c r="A577" s="95">
        <v>11933</v>
      </c>
      <c r="B577" s="120" t="s">
        <v>0</v>
      </c>
      <c r="C577" s="86">
        <v>24.85</v>
      </c>
      <c r="D577" s="128" t="s">
        <v>0</v>
      </c>
      <c r="E577" s="128" t="s">
        <v>0</v>
      </c>
      <c r="F577" s="50">
        <f t="shared" si="0"/>
        <v>24.85</v>
      </c>
      <c r="G577" s="50"/>
      <c r="H577" s="37"/>
      <c r="I577" s="56"/>
    </row>
    <row r="578" spans="1:9" x14ac:dyDescent="0.3">
      <c r="A578" s="95">
        <v>11963</v>
      </c>
      <c r="B578" s="120" t="s">
        <v>0</v>
      </c>
      <c r="C578" s="86">
        <v>24.82</v>
      </c>
      <c r="D578" s="128" t="s">
        <v>0</v>
      </c>
      <c r="E578" s="128" t="s">
        <v>0</v>
      </c>
      <c r="F578" s="50">
        <f t="shared" si="0"/>
        <v>24.82</v>
      </c>
      <c r="G578" s="50"/>
      <c r="H578" s="37"/>
      <c r="I578" s="56"/>
    </row>
    <row r="579" spans="1:9" x14ac:dyDescent="0.3">
      <c r="A579" s="95">
        <v>11994</v>
      </c>
      <c r="B579" s="120" t="s">
        <v>0</v>
      </c>
      <c r="C579" s="86">
        <v>24.67</v>
      </c>
      <c r="D579" s="128" t="s">
        <v>0</v>
      </c>
      <c r="E579" s="128" t="s">
        <v>0</v>
      </c>
      <c r="F579" s="50">
        <f t="shared" si="0"/>
        <v>24.67</v>
      </c>
      <c r="G579" s="50"/>
      <c r="H579" s="37"/>
      <c r="I579" s="56"/>
    </row>
    <row r="580" spans="1:9" x14ac:dyDescent="0.3">
      <c r="A580" s="95">
        <v>12024</v>
      </c>
      <c r="B580" s="120" t="s">
        <v>0</v>
      </c>
      <c r="C580" s="86">
        <v>25.2</v>
      </c>
      <c r="D580" s="128" t="s">
        <v>0</v>
      </c>
      <c r="E580" s="128" t="s">
        <v>0</v>
      </c>
      <c r="F580" s="50">
        <f t="shared" si="0"/>
        <v>25.2</v>
      </c>
      <c r="G580" s="50"/>
      <c r="H580" s="37"/>
      <c r="I580" s="56"/>
    </row>
    <row r="581" spans="1:9" x14ac:dyDescent="0.3">
      <c r="A581" s="95">
        <v>12055</v>
      </c>
      <c r="B581" s="120" t="s">
        <v>0</v>
      </c>
      <c r="C581" s="86">
        <v>23.72</v>
      </c>
      <c r="D581" s="128" t="s">
        <v>0</v>
      </c>
      <c r="E581" s="128" t="s">
        <v>0</v>
      </c>
      <c r="F581" s="50">
        <f t="shared" si="0"/>
        <v>23.72</v>
      </c>
      <c r="G581" s="50"/>
      <c r="H581" s="37"/>
      <c r="I581" s="56"/>
    </row>
    <row r="582" spans="1:9" x14ac:dyDescent="0.3">
      <c r="A582" s="95">
        <v>12086</v>
      </c>
      <c r="B582" s="120" t="s">
        <v>0</v>
      </c>
      <c r="C582" s="86">
        <v>24.03</v>
      </c>
      <c r="D582" s="128" t="s">
        <v>0</v>
      </c>
      <c r="E582" s="128" t="s">
        <v>0</v>
      </c>
      <c r="F582" s="50">
        <f t="shared" si="0"/>
        <v>24.03</v>
      </c>
      <c r="G582" s="50"/>
      <c r="H582" s="37"/>
      <c r="I582" s="60"/>
    </row>
    <row r="583" spans="1:9" x14ac:dyDescent="0.3">
      <c r="A583" s="95">
        <v>12114</v>
      </c>
      <c r="B583" s="120" t="s">
        <v>0</v>
      </c>
      <c r="C583" s="86">
        <v>25.36</v>
      </c>
      <c r="D583" s="128" t="s">
        <v>0</v>
      </c>
      <c r="E583" s="128" t="s">
        <v>0</v>
      </c>
      <c r="F583" s="50">
        <f t="shared" si="0"/>
        <v>25.36</v>
      </c>
      <c r="G583" s="50"/>
      <c r="H583" s="37"/>
      <c r="I583" s="56"/>
    </row>
    <row r="584" spans="1:9" x14ac:dyDescent="0.3">
      <c r="A584" s="95">
        <v>12145</v>
      </c>
      <c r="B584" s="120" t="s">
        <v>0</v>
      </c>
      <c r="C584" s="86">
        <v>25.49</v>
      </c>
      <c r="D584" s="128" t="s">
        <v>0</v>
      </c>
      <c r="E584" s="128" t="s">
        <v>0</v>
      </c>
      <c r="F584" s="50">
        <f t="shared" si="0"/>
        <v>25.49</v>
      </c>
      <c r="G584" s="50"/>
      <c r="H584" s="37"/>
      <c r="I584" s="56"/>
    </row>
    <row r="585" spans="1:9" x14ac:dyDescent="0.3">
      <c r="A585" s="95">
        <v>12175</v>
      </c>
      <c r="B585" s="120" t="s">
        <v>0</v>
      </c>
      <c r="C585" s="86">
        <v>25.59</v>
      </c>
      <c r="D585" s="128" t="s">
        <v>0</v>
      </c>
      <c r="E585" s="128" t="s">
        <v>0</v>
      </c>
      <c r="F585" s="50">
        <f t="shared" si="0"/>
        <v>25.59</v>
      </c>
      <c r="G585" s="50"/>
      <c r="H585" s="37"/>
      <c r="I585" s="56"/>
    </row>
    <row r="586" spans="1:9" x14ac:dyDescent="0.3">
      <c r="A586" s="95">
        <v>12206</v>
      </c>
      <c r="B586" s="120" t="s">
        <v>0</v>
      </c>
      <c r="C586" s="86">
        <v>25.04</v>
      </c>
      <c r="D586" s="128" t="s">
        <v>0</v>
      </c>
      <c r="E586" s="128" t="s">
        <v>0</v>
      </c>
      <c r="F586" s="50">
        <f t="shared" si="0"/>
        <v>25.04</v>
      </c>
      <c r="G586" s="50"/>
      <c r="H586" s="37"/>
      <c r="I586" s="56"/>
    </row>
    <row r="587" spans="1:9" x14ac:dyDescent="0.3">
      <c r="A587" s="95">
        <v>12236</v>
      </c>
      <c r="B587" s="120" t="s">
        <v>0</v>
      </c>
      <c r="C587" s="86">
        <v>23.84</v>
      </c>
      <c r="D587" s="128" t="s">
        <v>0</v>
      </c>
      <c r="E587" s="128" t="s">
        <v>0</v>
      </c>
      <c r="F587" s="50">
        <f t="shared" si="0"/>
        <v>23.84</v>
      </c>
      <c r="G587" s="50"/>
      <c r="H587" s="37"/>
      <c r="I587" s="56"/>
    </row>
    <row r="588" spans="1:9" x14ac:dyDescent="0.3">
      <c r="A588" s="95">
        <v>12267</v>
      </c>
      <c r="B588" s="120" t="s">
        <v>0</v>
      </c>
      <c r="C588" s="86">
        <v>22.45</v>
      </c>
      <c r="D588" s="128" t="s">
        <v>0</v>
      </c>
      <c r="E588" s="128" t="s">
        <v>0</v>
      </c>
      <c r="F588" s="50">
        <f t="shared" si="0"/>
        <v>22.45</v>
      </c>
      <c r="G588" s="50"/>
      <c r="H588" s="37"/>
      <c r="I588" s="56"/>
    </row>
    <row r="589" spans="1:9" x14ac:dyDescent="0.3">
      <c r="A589" s="95">
        <v>12298</v>
      </c>
      <c r="B589" s="120" t="s">
        <v>0</v>
      </c>
      <c r="C589" s="86">
        <v>21.48</v>
      </c>
      <c r="D589" s="128" t="s">
        <v>0</v>
      </c>
      <c r="E589" s="128" t="s">
        <v>0</v>
      </c>
      <c r="F589" s="50">
        <f t="shared" si="0"/>
        <v>21.48</v>
      </c>
      <c r="G589" s="59"/>
      <c r="H589" s="37"/>
      <c r="I589" s="56"/>
    </row>
    <row r="590" spans="1:9" x14ac:dyDescent="0.3">
      <c r="A590" s="95">
        <v>12328</v>
      </c>
      <c r="B590" s="120" t="s">
        <v>0</v>
      </c>
      <c r="C590" s="86">
        <v>21.26</v>
      </c>
      <c r="D590" s="128" t="s">
        <v>0</v>
      </c>
      <c r="E590" s="128" t="s">
        <v>0</v>
      </c>
      <c r="F590" s="50">
        <f t="shared" si="0"/>
        <v>21.26</v>
      </c>
      <c r="G590" s="50"/>
      <c r="H590" s="37"/>
      <c r="I590" s="56"/>
    </row>
    <row r="591" spans="1:9" x14ac:dyDescent="0.3">
      <c r="A591" s="95">
        <v>12359</v>
      </c>
      <c r="B591" s="120" t="s">
        <v>0</v>
      </c>
      <c r="C591" s="86">
        <v>21.29</v>
      </c>
      <c r="D591" s="128" t="s">
        <v>0</v>
      </c>
      <c r="E591" s="128" t="s">
        <v>0</v>
      </c>
      <c r="F591" s="50">
        <f t="shared" si="0"/>
        <v>21.29</v>
      </c>
      <c r="G591" s="50"/>
      <c r="H591" s="37"/>
      <c r="I591" s="56"/>
    </row>
    <row r="592" spans="1:9" x14ac:dyDescent="0.3">
      <c r="A592" s="95">
        <v>12389</v>
      </c>
      <c r="B592" s="120" t="s">
        <v>0</v>
      </c>
      <c r="C592" s="86">
        <v>21.07</v>
      </c>
      <c r="D592" s="128" t="s">
        <v>0</v>
      </c>
      <c r="E592" s="128" t="s">
        <v>0</v>
      </c>
      <c r="F592" s="50">
        <f t="shared" si="0"/>
        <v>21.07</v>
      </c>
      <c r="G592" s="50"/>
      <c r="H592" s="37"/>
      <c r="I592" s="56"/>
    </row>
    <row r="593" spans="1:9" x14ac:dyDescent="0.3">
      <c r="A593" s="95">
        <v>12420</v>
      </c>
      <c r="B593" s="120" t="s">
        <v>0</v>
      </c>
      <c r="C593" s="86">
        <v>18.8</v>
      </c>
      <c r="D593" s="128" t="s">
        <v>0</v>
      </c>
      <c r="E593" s="128" t="s">
        <v>0</v>
      </c>
      <c r="F593" s="50">
        <f t="shared" si="0"/>
        <v>18.8</v>
      </c>
      <c r="G593" s="50"/>
      <c r="H593" s="37"/>
      <c r="I593" s="56"/>
    </row>
    <row r="594" spans="1:9" x14ac:dyDescent="0.3">
      <c r="A594" s="95">
        <v>12451</v>
      </c>
      <c r="B594" s="120" t="s">
        <v>0</v>
      </c>
      <c r="C594" s="86">
        <v>17.899999999999999</v>
      </c>
      <c r="D594" s="128" t="s">
        <v>0</v>
      </c>
      <c r="E594" s="128" t="s">
        <v>0</v>
      </c>
      <c r="F594" s="50">
        <f t="shared" si="0"/>
        <v>17.899999999999999</v>
      </c>
      <c r="G594" s="50"/>
      <c r="H594" s="37"/>
      <c r="I594" s="56"/>
    </row>
    <row r="595" spans="1:9" x14ac:dyDescent="0.3">
      <c r="A595" s="95">
        <v>12479</v>
      </c>
      <c r="B595" s="120" t="s">
        <v>0</v>
      </c>
      <c r="C595" s="86">
        <v>16.809999999999999</v>
      </c>
      <c r="D595" s="128" t="s">
        <v>0</v>
      </c>
      <c r="E595" s="128" t="s">
        <v>0</v>
      </c>
      <c r="F595" s="50">
        <f t="shared" si="0"/>
        <v>16.809999999999999</v>
      </c>
      <c r="G595" s="50"/>
      <c r="H595" s="37"/>
      <c r="I595" s="56"/>
    </row>
    <row r="596" spans="1:9" x14ac:dyDescent="0.3">
      <c r="A596" s="95">
        <v>12510</v>
      </c>
      <c r="B596" s="120" t="s">
        <v>0</v>
      </c>
      <c r="C596" s="86">
        <v>16.64</v>
      </c>
      <c r="D596" s="128" t="s">
        <v>0</v>
      </c>
      <c r="E596" s="128" t="s">
        <v>0</v>
      </c>
      <c r="F596" s="50">
        <f t="shared" si="0"/>
        <v>16.64</v>
      </c>
      <c r="G596" s="50"/>
      <c r="H596" s="37"/>
      <c r="I596" s="56"/>
    </row>
    <row r="597" spans="1:9" x14ac:dyDescent="0.3">
      <c r="A597" s="95">
        <v>12540</v>
      </c>
      <c r="B597" s="120" t="s">
        <v>0</v>
      </c>
      <c r="C597" s="86">
        <v>16.96</v>
      </c>
      <c r="D597" s="128" t="s">
        <v>0</v>
      </c>
      <c r="E597" s="128" t="s">
        <v>0</v>
      </c>
      <c r="F597" s="50">
        <f t="shared" si="0"/>
        <v>16.96</v>
      </c>
      <c r="G597" s="50"/>
      <c r="H597" s="37"/>
      <c r="I597" s="56"/>
    </row>
    <row r="598" spans="1:9" x14ac:dyDescent="0.3">
      <c r="A598" s="95">
        <v>12571</v>
      </c>
      <c r="B598" s="120" t="s">
        <v>0</v>
      </c>
      <c r="C598" s="86">
        <v>17.690000000000001</v>
      </c>
      <c r="D598" s="128" t="s">
        <v>0</v>
      </c>
      <c r="E598" s="128" t="s">
        <v>0</v>
      </c>
      <c r="F598" s="50">
        <f t="shared" si="0"/>
        <v>17.690000000000001</v>
      </c>
      <c r="G598" s="50"/>
      <c r="H598" s="37"/>
      <c r="I598" s="56"/>
    </row>
    <row r="599" spans="1:9" x14ac:dyDescent="0.3">
      <c r="A599" s="95">
        <v>12601</v>
      </c>
      <c r="B599" s="120" t="s">
        <v>0</v>
      </c>
      <c r="C599" s="86">
        <v>18.79</v>
      </c>
      <c r="D599" s="128" t="s">
        <v>0</v>
      </c>
      <c r="E599" s="128" t="s">
        <v>0</v>
      </c>
      <c r="F599" s="50">
        <f t="shared" si="0"/>
        <v>18.79</v>
      </c>
      <c r="G599" s="50"/>
      <c r="H599" s="37"/>
      <c r="I599" s="56"/>
    </row>
    <row r="600" spans="1:9" x14ac:dyDescent="0.3">
      <c r="A600" s="95">
        <v>12632</v>
      </c>
      <c r="B600" s="120" t="s">
        <v>0</v>
      </c>
      <c r="C600" s="86">
        <v>20.27</v>
      </c>
      <c r="D600" s="128" t="s">
        <v>0</v>
      </c>
      <c r="E600" s="128" t="s">
        <v>0</v>
      </c>
      <c r="F600" s="50">
        <f t="shared" si="0"/>
        <v>20.27</v>
      </c>
      <c r="G600" s="50"/>
      <c r="H600" s="37"/>
      <c r="I600" s="56"/>
    </row>
    <row r="601" spans="1:9" x14ac:dyDescent="0.3">
      <c r="A601" s="95">
        <v>12663</v>
      </c>
      <c r="B601" s="120" t="s">
        <v>0</v>
      </c>
      <c r="C601" s="86">
        <v>21.51</v>
      </c>
      <c r="D601" s="128" t="s">
        <v>0</v>
      </c>
      <c r="E601" s="128" t="s">
        <v>0</v>
      </c>
      <c r="F601" s="50">
        <f t="shared" ref="F601:F664" si="1">C601</f>
        <v>21.51</v>
      </c>
      <c r="G601" s="50"/>
      <c r="H601" s="37"/>
      <c r="I601" s="56"/>
    </row>
    <row r="602" spans="1:9" x14ac:dyDescent="0.3">
      <c r="A602" s="95">
        <v>12693</v>
      </c>
      <c r="B602" s="120" t="s">
        <v>0</v>
      </c>
      <c r="C602" s="86">
        <v>21.54</v>
      </c>
      <c r="D602" s="128" t="s">
        <v>0</v>
      </c>
      <c r="E602" s="128" t="s">
        <v>0</v>
      </c>
      <c r="F602" s="50">
        <f t="shared" si="1"/>
        <v>21.54</v>
      </c>
      <c r="G602" s="50"/>
      <c r="H602" s="37"/>
      <c r="I602" s="56"/>
    </row>
    <row r="603" spans="1:9" x14ac:dyDescent="0.3">
      <c r="A603" s="95">
        <v>12724</v>
      </c>
      <c r="B603" s="120" t="s">
        <v>0</v>
      </c>
      <c r="C603" s="86">
        <v>21.41</v>
      </c>
      <c r="D603" s="128" t="s">
        <v>0</v>
      </c>
      <c r="E603" s="128" t="s">
        <v>0</v>
      </c>
      <c r="F603" s="50">
        <f t="shared" si="1"/>
        <v>21.41</v>
      </c>
      <c r="G603" s="50"/>
      <c r="H603" s="37"/>
      <c r="I603" s="56"/>
    </row>
    <row r="604" spans="1:9" x14ac:dyDescent="0.3">
      <c r="A604" s="95">
        <v>12754</v>
      </c>
      <c r="B604" s="120" t="s">
        <v>0</v>
      </c>
      <c r="C604" s="86">
        <v>20.440000000000001</v>
      </c>
      <c r="D604" s="128" t="s">
        <v>0</v>
      </c>
      <c r="E604" s="128" t="s">
        <v>0</v>
      </c>
      <c r="F604" s="50">
        <f t="shared" si="1"/>
        <v>20.440000000000001</v>
      </c>
      <c r="G604" s="50"/>
      <c r="H604" s="37"/>
      <c r="I604" s="56"/>
    </row>
    <row r="605" spans="1:9" x14ac:dyDescent="0.3">
      <c r="A605" s="95">
        <v>12785</v>
      </c>
      <c r="B605" s="120" t="s">
        <v>0</v>
      </c>
      <c r="C605" s="86">
        <v>17.88</v>
      </c>
      <c r="D605" s="128" t="s">
        <v>0</v>
      </c>
      <c r="E605" s="128" t="s">
        <v>0</v>
      </c>
      <c r="F605" s="50">
        <f t="shared" si="1"/>
        <v>17.88</v>
      </c>
      <c r="G605" s="50"/>
      <c r="H605" s="37"/>
      <c r="I605" s="56"/>
    </row>
    <row r="606" spans="1:9" x14ac:dyDescent="0.3">
      <c r="A606" s="95">
        <v>12816</v>
      </c>
      <c r="B606" s="120" t="s">
        <v>0</v>
      </c>
      <c r="C606" s="86">
        <v>17.5</v>
      </c>
      <c r="D606" s="128" t="s">
        <v>0</v>
      </c>
      <c r="E606" s="128" t="s">
        <v>0</v>
      </c>
      <c r="F606" s="50">
        <f t="shared" si="1"/>
        <v>17.5</v>
      </c>
      <c r="G606" s="50"/>
      <c r="H606" s="37"/>
      <c r="I606" s="56"/>
    </row>
    <row r="607" spans="1:9" x14ac:dyDescent="0.3">
      <c r="A607" s="95">
        <v>12844</v>
      </c>
      <c r="B607" s="120" t="s">
        <v>0</v>
      </c>
      <c r="C607" s="86">
        <v>17.54</v>
      </c>
      <c r="D607" s="128" t="s">
        <v>0</v>
      </c>
      <c r="E607" s="128" t="s">
        <v>0</v>
      </c>
      <c r="F607" s="50">
        <f t="shared" si="1"/>
        <v>17.54</v>
      </c>
      <c r="G607" s="50"/>
      <c r="H607" s="37"/>
      <c r="I607" s="56"/>
    </row>
    <row r="608" spans="1:9" x14ac:dyDescent="0.3">
      <c r="A608" s="95">
        <v>12875</v>
      </c>
      <c r="B608" s="120" t="s">
        <v>0</v>
      </c>
      <c r="C608" s="86">
        <v>17.55</v>
      </c>
      <c r="D608" s="128" t="s">
        <v>0</v>
      </c>
      <c r="E608" s="128" t="s">
        <v>0</v>
      </c>
      <c r="F608" s="50">
        <f t="shared" si="1"/>
        <v>17.55</v>
      </c>
      <c r="G608" s="50"/>
      <c r="H608" s="37"/>
      <c r="I608" s="56"/>
    </row>
    <row r="609" spans="1:9" x14ac:dyDescent="0.3">
      <c r="A609" s="95">
        <v>12905</v>
      </c>
      <c r="B609" s="120" t="s">
        <v>0</v>
      </c>
      <c r="C609" s="86">
        <v>17.77</v>
      </c>
      <c r="D609" s="128" t="s">
        <v>0</v>
      </c>
      <c r="E609" s="128" t="s">
        <v>0</v>
      </c>
      <c r="F609" s="50">
        <f t="shared" si="1"/>
        <v>17.77</v>
      </c>
      <c r="G609" s="50"/>
      <c r="H609" s="37"/>
      <c r="I609" s="56"/>
    </row>
    <row r="610" spans="1:9" x14ac:dyDescent="0.3">
      <c r="A610" s="95">
        <v>12936</v>
      </c>
      <c r="B610" s="120" t="s">
        <v>0</v>
      </c>
      <c r="C610" s="86">
        <v>18.14</v>
      </c>
      <c r="D610" s="128" t="s">
        <v>0</v>
      </c>
      <c r="E610" s="128" t="s">
        <v>0</v>
      </c>
      <c r="F610" s="50">
        <f t="shared" si="1"/>
        <v>18.14</v>
      </c>
      <c r="G610" s="50"/>
      <c r="H610" s="37"/>
      <c r="I610" s="56"/>
    </row>
    <row r="611" spans="1:9" x14ac:dyDescent="0.3">
      <c r="A611" s="95">
        <v>12966</v>
      </c>
      <c r="B611" s="120" t="s">
        <v>0</v>
      </c>
      <c r="C611" s="86">
        <v>17.72</v>
      </c>
      <c r="D611" s="128" t="s">
        <v>0</v>
      </c>
      <c r="E611" s="128" t="s">
        <v>0</v>
      </c>
      <c r="F611" s="50">
        <f t="shared" si="1"/>
        <v>17.72</v>
      </c>
      <c r="G611" s="50"/>
      <c r="H611" s="37"/>
      <c r="I611" s="56"/>
    </row>
    <row r="612" spans="1:9" x14ac:dyDescent="0.3">
      <c r="A612" s="95">
        <v>12997</v>
      </c>
      <c r="B612" s="120" t="s">
        <v>0</v>
      </c>
      <c r="C612" s="86">
        <v>17.77</v>
      </c>
      <c r="D612" s="128" t="s">
        <v>0</v>
      </c>
      <c r="E612" s="128" t="s">
        <v>0</v>
      </c>
      <c r="F612" s="50">
        <f t="shared" si="1"/>
        <v>17.77</v>
      </c>
      <c r="G612" s="50"/>
      <c r="H612" s="37"/>
      <c r="I612" s="56"/>
    </row>
    <row r="613" spans="1:9" x14ac:dyDescent="0.3">
      <c r="A613" s="95">
        <v>13028</v>
      </c>
      <c r="B613" s="120" t="s">
        <v>0</v>
      </c>
      <c r="C613" s="86">
        <v>18.41</v>
      </c>
      <c r="D613" s="128" t="s">
        <v>0</v>
      </c>
      <c r="E613" s="128" t="s">
        <v>0</v>
      </c>
      <c r="F613" s="50">
        <f t="shared" si="1"/>
        <v>18.41</v>
      </c>
      <c r="G613" s="50"/>
      <c r="H613" s="37"/>
      <c r="I613" s="56"/>
    </row>
    <row r="614" spans="1:9" x14ac:dyDescent="0.3">
      <c r="A614" s="95">
        <v>13058</v>
      </c>
      <c r="B614" s="120" t="s">
        <v>0</v>
      </c>
      <c r="C614" s="86">
        <v>17.45</v>
      </c>
      <c r="D614" s="128" t="s">
        <v>0</v>
      </c>
      <c r="E614" s="128" t="s">
        <v>0</v>
      </c>
      <c r="F614" s="50">
        <f t="shared" si="1"/>
        <v>17.45</v>
      </c>
      <c r="G614" s="50"/>
      <c r="H614" s="37"/>
      <c r="I614" s="56"/>
    </row>
    <row r="615" spans="1:9" x14ac:dyDescent="0.3">
      <c r="A615" s="95">
        <v>13089</v>
      </c>
      <c r="B615" s="120" t="s">
        <v>0</v>
      </c>
      <c r="C615" s="86">
        <v>16.8</v>
      </c>
      <c r="D615" s="128" t="s">
        <v>0</v>
      </c>
      <c r="E615" s="128" t="s">
        <v>0</v>
      </c>
      <c r="F615" s="50">
        <f t="shared" si="1"/>
        <v>16.8</v>
      </c>
      <c r="G615" s="50"/>
      <c r="H615" s="37"/>
      <c r="I615" s="56"/>
    </row>
    <row r="616" spans="1:9" x14ac:dyDescent="0.3">
      <c r="A616" s="95">
        <v>13119</v>
      </c>
      <c r="B616" s="120" t="s">
        <v>0</v>
      </c>
      <c r="C616" s="86">
        <v>16.440000000000001</v>
      </c>
      <c r="D616" s="128" t="s">
        <v>0</v>
      </c>
      <c r="E616" s="128" t="s">
        <v>0</v>
      </c>
      <c r="F616" s="50">
        <f t="shared" si="1"/>
        <v>16.440000000000001</v>
      </c>
      <c r="G616" s="50"/>
      <c r="H616" s="37"/>
      <c r="I616" s="56"/>
    </row>
    <row r="617" spans="1:9" x14ac:dyDescent="0.3">
      <c r="A617" s="95">
        <v>13150</v>
      </c>
      <c r="B617" s="120" t="s">
        <v>0</v>
      </c>
      <c r="C617" s="86">
        <v>14.96</v>
      </c>
      <c r="D617" s="128" t="s">
        <v>0</v>
      </c>
      <c r="E617" s="128" t="s">
        <v>0</v>
      </c>
      <c r="F617" s="50">
        <f t="shared" si="1"/>
        <v>14.96</v>
      </c>
      <c r="G617" s="50"/>
      <c r="H617" s="37"/>
      <c r="I617" s="56"/>
    </row>
    <row r="618" spans="1:9" x14ac:dyDescent="0.3">
      <c r="A618" s="95">
        <v>13181</v>
      </c>
      <c r="B618" s="120" t="s">
        <v>0</v>
      </c>
      <c r="C618" s="86">
        <v>15.1</v>
      </c>
      <c r="D618" s="128" t="s">
        <v>0</v>
      </c>
      <c r="E618" s="128" t="s">
        <v>0</v>
      </c>
      <c r="F618" s="50">
        <f t="shared" si="1"/>
        <v>15.1</v>
      </c>
      <c r="G618" s="50"/>
      <c r="H618" s="37"/>
      <c r="I618" s="56"/>
    </row>
    <row r="619" spans="1:9" x14ac:dyDescent="0.3">
      <c r="A619" s="95">
        <v>13210</v>
      </c>
      <c r="B619" s="120" t="s">
        <v>0</v>
      </c>
      <c r="C619" s="86">
        <v>14.86</v>
      </c>
      <c r="D619" s="128" t="s">
        <v>0</v>
      </c>
      <c r="E619" s="128" t="s">
        <v>0</v>
      </c>
      <c r="F619" s="50">
        <f t="shared" si="1"/>
        <v>14.86</v>
      </c>
      <c r="G619" s="50"/>
      <c r="H619" s="37"/>
      <c r="I619" s="56"/>
    </row>
    <row r="620" spans="1:9" x14ac:dyDescent="0.3">
      <c r="A620" s="95">
        <v>13241</v>
      </c>
      <c r="B620" s="120" t="s">
        <v>0</v>
      </c>
      <c r="C620" s="86">
        <v>15.57</v>
      </c>
      <c r="D620" s="128" t="s">
        <v>0</v>
      </c>
      <c r="E620" s="128" t="s">
        <v>0</v>
      </c>
      <c r="F620" s="50">
        <f t="shared" si="1"/>
        <v>15.57</v>
      </c>
      <c r="G620" s="50"/>
      <c r="H620" s="37"/>
      <c r="I620" s="56"/>
    </row>
    <row r="621" spans="1:9" x14ac:dyDescent="0.3">
      <c r="A621" s="95">
        <v>13271</v>
      </c>
      <c r="B621" s="120" t="s">
        <v>0</v>
      </c>
      <c r="C621" s="86">
        <v>14.67</v>
      </c>
      <c r="D621" s="128" t="s">
        <v>0</v>
      </c>
      <c r="E621" s="128" t="s">
        <v>0</v>
      </c>
      <c r="F621" s="50">
        <f t="shared" si="1"/>
        <v>14.67</v>
      </c>
      <c r="G621" s="50"/>
      <c r="H621" s="37"/>
      <c r="I621" s="56"/>
    </row>
    <row r="622" spans="1:9" x14ac:dyDescent="0.3">
      <c r="A622" s="95">
        <v>13302</v>
      </c>
      <c r="B622" s="120" t="s">
        <v>0</v>
      </c>
      <c r="C622" s="86">
        <v>14.85</v>
      </c>
      <c r="D622" s="128" t="s">
        <v>0</v>
      </c>
      <c r="E622" s="128" t="s">
        <v>0</v>
      </c>
      <c r="F622" s="50">
        <f t="shared" si="1"/>
        <v>14.85</v>
      </c>
      <c r="G622" s="50"/>
      <c r="H622" s="37"/>
      <c r="I622" s="56"/>
    </row>
    <row r="623" spans="1:9" x14ac:dyDescent="0.3">
      <c r="A623" s="95">
        <v>13332</v>
      </c>
      <c r="B623" s="120" t="s">
        <v>0</v>
      </c>
      <c r="C623" s="86">
        <v>14.25</v>
      </c>
      <c r="D623" s="128" t="s">
        <v>0</v>
      </c>
      <c r="E623" s="128" t="s">
        <v>0</v>
      </c>
      <c r="F623" s="50">
        <f t="shared" si="1"/>
        <v>14.25</v>
      </c>
      <c r="G623" s="50"/>
      <c r="H623" s="37"/>
      <c r="I623" s="56"/>
    </row>
    <row r="624" spans="1:9" x14ac:dyDescent="0.3">
      <c r="A624" s="95">
        <v>13363</v>
      </c>
      <c r="B624" s="120" t="s">
        <v>0</v>
      </c>
      <c r="C624" s="86">
        <v>13.46</v>
      </c>
      <c r="D624" s="128" t="s">
        <v>0</v>
      </c>
      <c r="E624" s="128" t="s">
        <v>0</v>
      </c>
      <c r="F624" s="50">
        <f t="shared" si="1"/>
        <v>13.46</v>
      </c>
      <c r="G624" s="50"/>
      <c r="H624" s="37"/>
      <c r="I624" s="56"/>
    </row>
    <row r="625" spans="1:9" x14ac:dyDescent="0.3">
      <c r="A625" s="95">
        <v>13394</v>
      </c>
      <c r="B625" s="120" t="s">
        <v>0</v>
      </c>
      <c r="C625" s="86">
        <v>13.31</v>
      </c>
      <c r="D625" s="128" t="s">
        <v>0</v>
      </c>
      <c r="E625" s="128" t="s">
        <v>0</v>
      </c>
      <c r="F625" s="50">
        <f t="shared" si="1"/>
        <v>13.31</v>
      </c>
      <c r="G625" s="50"/>
      <c r="H625" s="37"/>
      <c r="I625" s="56"/>
    </row>
    <row r="626" spans="1:9" x14ac:dyDescent="0.3">
      <c r="A626" s="95">
        <v>13424</v>
      </c>
      <c r="B626" s="120" t="s">
        <v>0</v>
      </c>
      <c r="C626" s="86">
        <v>13.81</v>
      </c>
      <c r="D626" s="128" t="s">
        <v>0</v>
      </c>
      <c r="E626" s="128" t="s">
        <v>0</v>
      </c>
      <c r="F626" s="50">
        <f t="shared" si="1"/>
        <v>13.81</v>
      </c>
      <c r="G626" s="50"/>
      <c r="H626" s="37"/>
      <c r="I626" s="56"/>
    </row>
    <row r="627" spans="1:9" x14ac:dyDescent="0.3">
      <c r="A627" s="95">
        <v>13455</v>
      </c>
      <c r="B627" s="120" t="s">
        <v>0</v>
      </c>
      <c r="C627" s="86">
        <v>13.24</v>
      </c>
      <c r="D627" s="128" t="s">
        <v>0</v>
      </c>
      <c r="E627" s="128" t="s">
        <v>0</v>
      </c>
      <c r="F627" s="50">
        <f t="shared" si="1"/>
        <v>13.24</v>
      </c>
      <c r="G627" s="50"/>
      <c r="H627" s="37"/>
      <c r="I627" s="56"/>
    </row>
    <row r="628" spans="1:9" x14ac:dyDescent="0.3">
      <c r="A628" s="95">
        <v>13485</v>
      </c>
      <c r="B628" s="120" t="s">
        <v>0</v>
      </c>
      <c r="C628" s="86">
        <v>12.78</v>
      </c>
      <c r="D628" s="128" t="s">
        <v>0</v>
      </c>
      <c r="E628" s="128" t="s">
        <v>0</v>
      </c>
      <c r="F628" s="50">
        <f t="shared" si="1"/>
        <v>12.78</v>
      </c>
      <c r="G628" s="50"/>
      <c r="H628" s="37"/>
      <c r="I628" s="56"/>
    </row>
    <row r="629" spans="1:9" x14ac:dyDescent="0.3">
      <c r="A629" s="95">
        <v>13516</v>
      </c>
      <c r="B629" s="120" t="s">
        <v>0</v>
      </c>
      <c r="C629" s="86">
        <v>12.11</v>
      </c>
      <c r="D629" s="128" t="s">
        <v>0</v>
      </c>
      <c r="E629" s="128" t="s">
        <v>0</v>
      </c>
      <c r="F629" s="50">
        <f t="shared" si="1"/>
        <v>12.11</v>
      </c>
      <c r="G629" s="50"/>
      <c r="H629" s="37"/>
      <c r="I629" s="56"/>
    </row>
    <row r="630" spans="1:9" x14ac:dyDescent="0.3">
      <c r="A630" s="95">
        <v>13547</v>
      </c>
      <c r="B630" s="120" t="s">
        <v>0</v>
      </c>
      <c r="C630" s="86">
        <v>11.99</v>
      </c>
      <c r="D630" s="128" t="s">
        <v>0</v>
      </c>
      <c r="E630" s="128" t="s">
        <v>0</v>
      </c>
      <c r="F630" s="50">
        <f t="shared" si="1"/>
        <v>11.99</v>
      </c>
      <c r="G630" s="50"/>
      <c r="H630" s="37"/>
      <c r="I630" s="56"/>
    </row>
    <row r="631" spans="1:9" x14ac:dyDescent="0.3">
      <c r="A631" s="95">
        <v>13575</v>
      </c>
      <c r="B631" s="120" t="s">
        <v>0</v>
      </c>
      <c r="C631" s="86">
        <v>11.73</v>
      </c>
      <c r="D631" s="128" t="s">
        <v>0</v>
      </c>
      <c r="E631" s="128" t="s">
        <v>0</v>
      </c>
      <c r="F631" s="50">
        <f t="shared" si="1"/>
        <v>11.73</v>
      </c>
      <c r="G631" s="50"/>
      <c r="H631" s="37"/>
      <c r="I631" s="56"/>
    </row>
    <row r="632" spans="1:9" x14ac:dyDescent="0.3">
      <c r="A632" s="95">
        <v>13606</v>
      </c>
      <c r="B632" s="120" t="s">
        <v>0</v>
      </c>
      <c r="C632" s="86">
        <v>11.85</v>
      </c>
      <c r="D632" s="128" t="s">
        <v>0</v>
      </c>
      <c r="E632" s="128" t="s">
        <v>0</v>
      </c>
      <c r="F632" s="50">
        <f t="shared" si="1"/>
        <v>11.85</v>
      </c>
      <c r="G632" s="50"/>
      <c r="H632" s="37"/>
      <c r="I632" s="56"/>
    </row>
    <row r="633" spans="1:9" x14ac:dyDescent="0.3">
      <c r="A633" s="95">
        <v>13636</v>
      </c>
      <c r="B633" s="120" t="s">
        <v>0</v>
      </c>
      <c r="C633" s="86">
        <v>11.23</v>
      </c>
      <c r="D633" s="128" t="s">
        <v>0</v>
      </c>
      <c r="E633" s="128" t="s">
        <v>0</v>
      </c>
      <c r="F633" s="50">
        <f t="shared" si="1"/>
        <v>11.23</v>
      </c>
      <c r="G633" s="50"/>
      <c r="H633" s="37"/>
      <c r="I633" s="56"/>
    </row>
    <row r="634" spans="1:9" x14ac:dyDescent="0.3">
      <c r="A634" s="95">
        <v>13667</v>
      </c>
      <c r="B634" s="120" t="s">
        <v>0</v>
      </c>
      <c r="C634" s="86">
        <v>11.5</v>
      </c>
      <c r="D634" s="128" t="s">
        <v>0</v>
      </c>
      <c r="E634" s="128" t="s">
        <v>0</v>
      </c>
      <c r="F634" s="50">
        <f t="shared" si="1"/>
        <v>11.5</v>
      </c>
      <c r="G634" s="50"/>
      <c r="H634" s="37"/>
      <c r="I634" s="56"/>
    </row>
    <row r="635" spans="1:9" x14ac:dyDescent="0.3">
      <c r="A635" s="95">
        <v>13697</v>
      </c>
      <c r="B635" s="120" t="s">
        <v>0</v>
      </c>
      <c r="C635" s="86">
        <v>10.97</v>
      </c>
      <c r="D635" s="128" t="s">
        <v>0</v>
      </c>
      <c r="E635" s="128" t="s">
        <v>0</v>
      </c>
      <c r="F635" s="50">
        <f t="shared" si="1"/>
        <v>10.97</v>
      </c>
      <c r="G635" s="50"/>
      <c r="H635" s="37"/>
      <c r="I635" s="56"/>
    </row>
    <row r="636" spans="1:9" x14ac:dyDescent="0.3">
      <c r="A636" s="95">
        <v>13728</v>
      </c>
      <c r="B636" s="120" t="s">
        <v>0</v>
      </c>
      <c r="C636" s="86">
        <v>11.14</v>
      </c>
      <c r="D636" s="128" t="s">
        <v>0</v>
      </c>
      <c r="E636" s="128" t="s">
        <v>0</v>
      </c>
      <c r="F636" s="50">
        <f t="shared" si="1"/>
        <v>11.14</v>
      </c>
      <c r="G636" s="50"/>
      <c r="H636" s="37"/>
      <c r="I636" s="56"/>
    </row>
    <row r="637" spans="1:9" x14ac:dyDescent="0.3">
      <c r="A637" s="95">
        <v>13759</v>
      </c>
      <c r="B637" s="120" t="s">
        <v>0</v>
      </c>
      <c r="C637" s="86">
        <v>11.63</v>
      </c>
      <c r="D637" s="128" t="s">
        <v>0</v>
      </c>
      <c r="E637" s="128" t="s">
        <v>0</v>
      </c>
      <c r="F637" s="50">
        <f t="shared" si="1"/>
        <v>11.63</v>
      </c>
      <c r="G637" s="50"/>
      <c r="H637" s="37"/>
      <c r="I637" s="56"/>
    </row>
    <row r="638" spans="1:9" x14ac:dyDescent="0.3">
      <c r="A638" s="95">
        <v>13789</v>
      </c>
      <c r="B638" s="120" t="s">
        <v>0</v>
      </c>
      <c r="C638" s="86">
        <v>12.19</v>
      </c>
      <c r="D638" s="128" t="s">
        <v>0</v>
      </c>
      <c r="E638" s="128" t="s">
        <v>0</v>
      </c>
      <c r="F638" s="50">
        <f t="shared" si="1"/>
        <v>12.19</v>
      </c>
      <c r="G638" s="50"/>
      <c r="H638" s="37"/>
      <c r="I638" s="56"/>
    </row>
    <row r="639" spans="1:9" x14ac:dyDescent="0.3">
      <c r="A639" s="95">
        <v>13820</v>
      </c>
      <c r="B639" s="120" t="s">
        <v>0</v>
      </c>
      <c r="C639" s="86">
        <v>13.7</v>
      </c>
      <c r="D639" s="128" t="s">
        <v>0</v>
      </c>
      <c r="E639" s="128" t="s">
        <v>0</v>
      </c>
      <c r="F639" s="50">
        <f t="shared" si="1"/>
        <v>13.7</v>
      </c>
      <c r="G639" s="50"/>
      <c r="H639" s="37"/>
      <c r="I639" s="56"/>
    </row>
    <row r="640" spans="1:9" x14ac:dyDescent="0.3">
      <c r="A640" s="95">
        <v>13850</v>
      </c>
      <c r="B640" s="120" t="s">
        <v>0</v>
      </c>
      <c r="C640" s="86">
        <v>15.91</v>
      </c>
      <c r="D640" s="128" t="s">
        <v>0</v>
      </c>
      <c r="E640" s="128" t="s">
        <v>0</v>
      </c>
      <c r="F640" s="50">
        <f t="shared" si="1"/>
        <v>15.91</v>
      </c>
      <c r="G640" s="50"/>
      <c r="H640" s="37"/>
      <c r="I640" s="56"/>
    </row>
    <row r="641" spans="1:9" x14ac:dyDescent="0.3">
      <c r="A641" s="95">
        <v>13881</v>
      </c>
      <c r="B641" s="120" t="s">
        <v>0</v>
      </c>
      <c r="C641" s="86">
        <v>16.88</v>
      </c>
      <c r="D641" s="128" t="s">
        <v>0</v>
      </c>
      <c r="E641" s="128" t="s">
        <v>0</v>
      </c>
      <c r="F641" s="50">
        <f t="shared" si="1"/>
        <v>16.88</v>
      </c>
      <c r="G641" s="50"/>
      <c r="H641" s="37"/>
      <c r="I641" s="56"/>
    </row>
    <row r="642" spans="1:9" x14ac:dyDescent="0.3">
      <c r="A642" s="95">
        <v>13912</v>
      </c>
      <c r="B642" s="120" t="s">
        <v>0</v>
      </c>
      <c r="C642" s="86">
        <v>17.88</v>
      </c>
      <c r="D642" s="128" t="s">
        <v>0</v>
      </c>
      <c r="E642" s="128" t="s">
        <v>0</v>
      </c>
      <c r="F642" s="50">
        <f t="shared" si="1"/>
        <v>17.88</v>
      </c>
      <c r="G642" s="50"/>
      <c r="H642" s="37"/>
      <c r="I642" s="56"/>
    </row>
    <row r="643" spans="1:9" x14ac:dyDescent="0.3">
      <c r="A643" s="95">
        <v>13940</v>
      </c>
      <c r="B643" s="120" t="s">
        <v>0</v>
      </c>
      <c r="C643" s="86">
        <v>18.489999999999998</v>
      </c>
      <c r="D643" s="128" t="s">
        <v>0</v>
      </c>
      <c r="E643" s="128" t="s">
        <v>0</v>
      </c>
      <c r="F643" s="50">
        <f t="shared" si="1"/>
        <v>18.489999999999998</v>
      </c>
      <c r="G643" s="50"/>
      <c r="H643" s="37"/>
      <c r="I643" s="56"/>
    </row>
    <row r="644" spans="1:9" x14ac:dyDescent="0.3">
      <c r="A644" s="95">
        <v>13971</v>
      </c>
      <c r="B644" s="120" t="s">
        <v>0</v>
      </c>
      <c r="C644" s="86">
        <v>18.96</v>
      </c>
      <c r="D644" s="128" t="s">
        <v>0</v>
      </c>
      <c r="E644" s="128" t="s">
        <v>0</v>
      </c>
      <c r="F644" s="50">
        <f t="shared" si="1"/>
        <v>18.96</v>
      </c>
      <c r="G644" s="50"/>
      <c r="H644" s="37"/>
      <c r="I644" s="56"/>
    </row>
    <row r="645" spans="1:9" x14ac:dyDescent="0.3">
      <c r="A645" s="95">
        <v>14001</v>
      </c>
      <c r="B645" s="120" t="s">
        <v>0</v>
      </c>
      <c r="C645" s="86">
        <v>19.739999999999998</v>
      </c>
      <c r="D645" s="128" t="s">
        <v>0</v>
      </c>
      <c r="E645" s="128" t="s">
        <v>0</v>
      </c>
      <c r="F645" s="50">
        <f t="shared" si="1"/>
        <v>19.739999999999998</v>
      </c>
      <c r="G645" s="50"/>
      <c r="H645" s="37"/>
      <c r="I645" s="56"/>
    </row>
    <row r="646" spans="1:9" x14ac:dyDescent="0.3">
      <c r="A646" s="95">
        <v>14032</v>
      </c>
      <c r="B646" s="120" t="s">
        <v>0</v>
      </c>
      <c r="C646" s="86">
        <v>20</v>
      </c>
      <c r="D646" s="128" t="s">
        <v>0</v>
      </c>
      <c r="E646" s="128" t="s">
        <v>0</v>
      </c>
      <c r="F646" s="50">
        <f t="shared" si="1"/>
        <v>20</v>
      </c>
      <c r="G646" s="50"/>
      <c r="H646" s="37"/>
      <c r="I646" s="56"/>
    </row>
    <row r="647" spans="1:9" x14ac:dyDescent="0.3">
      <c r="A647" s="95">
        <v>14062</v>
      </c>
      <c r="B647" s="120" t="s">
        <v>0</v>
      </c>
      <c r="C647" s="86">
        <v>19.579999999999998</v>
      </c>
      <c r="D647" s="128" t="s">
        <v>0</v>
      </c>
      <c r="E647" s="128" t="s">
        <v>0</v>
      </c>
      <c r="F647" s="50">
        <f t="shared" si="1"/>
        <v>19.579999999999998</v>
      </c>
      <c r="G647" s="50"/>
      <c r="H647" s="37"/>
      <c r="I647" s="56"/>
    </row>
    <row r="648" spans="1:9" x14ac:dyDescent="0.3">
      <c r="A648" s="95">
        <v>14093</v>
      </c>
      <c r="B648" s="120" t="s">
        <v>0</v>
      </c>
      <c r="C648" s="86">
        <v>19.18</v>
      </c>
      <c r="D648" s="128" t="s">
        <v>0</v>
      </c>
      <c r="E648" s="128" t="s">
        <v>0</v>
      </c>
      <c r="F648" s="50">
        <f t="shared" si="1"/>
        <v>19.18</v>
      </c>
      <c r="G648" s="50"/>
      <c r="H648" s="37"/>
      <c r="I648" s="56"/>
    </row>
    <row r="649" spans="1:9" x14ac:dyDescent="0.3">
      <c r="A649" s="95">
        <v>14124</v>
      </c>
      <c r="B649" s="120" t="s">
        <v>0</v>
      </c>
      <c r="C649" s="86">
        <v>18.600000000000001</v>
      </c>
      <c r="D649" s="128" t="s">
        <v>0</v>
      </c>
      <c r="E649" s="128" t="s">
        <v>0</v>
      </c>
      <c r="F649" s="50">
        <f t="shared" si="1"/>
        <v>18.600000000000001</v>
      </c>
      <c r="G649" s="50"/>
      <c r="H649" s="37"/>
      <c r="I649" s="56"/>
    </row>
    <row r="650" spans="1:9" x14ac:dyDescent="0.3">
      <c r="A650" s="95">
        <v>14154</v>
      </c>
      <c r="B650" s="120" t="s">
        <v>0</v>
      </c>
      <c r="C650" s="86">
        <v>18.22</v>
      </c>
      <c r="D650" s="128" t="s">
        <v>0</v>
      </c>
      <c r="E650" s="128" t="s">
        <v>0</v>
      </c>
      <c r="F650" s="50">
        <f t="shared" si="1"/>
        <v>18.22</v>
      </c>
      <c r="G650" s="50"/>
      <c r="H650" s="37"/>
      <c r="I650" s="56"/>
    </row>
    <row r="651" spans="1:9" x14ac:dyDescent="0.3">
      <c r="A651" s="95">
        <v>14185</v>
      </c>
      <c r="B651" s="120" t="s">
        <v>0</v>
      </c>
      <c r="C651" s="86">
        <v>17.14</v>
      </c>
      <c r="D651" s="128" t="s">
        <v>0</v>
      </c>
      <c r="E651" s="128" t="s">
        <v>0</v>
      </c>
      <c r="F651" s="50">
        <f t="shared" si="1"/>
        <v>17.14</v>
      </c>
      <c r="G651" s="50"/>
      <c r="H651" s="37"/>
      <c r="I651" s="56"/>
    </row>
    <row r="652" spans="1:9" x14ac:dyDescent="0.3">
      <c r="A652" s="95">
        <v>14215</v>
      </c>
      <c r="B652" s="120" t="s">
        <v>0</v>
      </c>
      <c r="C652" s="86">
        <v>16.36</v>
      </c>
      <c r="D652" s="128" t="s">
        <v>0</v>
      </c>
      <c r="E652" s="128" t="s">
        <v>0</v>
      </c>
      <c r="F652" s="50">
        <f t="shared" si="1"/>
        <v>16.36</v>
      </c>
      <c r="G652" s="50"/>
      <c r="H652" s="37"/>
      <c r="I652" s="56"/>
    </row>
    <row r="653" spans="1:9" x14ac:dyDescent="0.3">
      <c r="A653" s="95">
        <v>14246</v>
      </c>
      <c r="B653" s="120" t="s">
        <v>0</v>
      </c>
      <c r="C653" s="86">
        <v>17.61</v>
      </c>
      <c r="D653" s="128" t="s">
        <v>0</v>
      </c>
      <c r="E653" s="128" t="s">
        <v>0</v>
      </c>
      <c r="F653" s="50">
        <f t="shared" si="1"/>
        <v>17.61</v>
      </c>
      <c r="G653" s="50"/>
      <c r="H653" s="37"/>
      <c r="I653" s="56"/>
    </row>
    <row r="654" spans="1:9" x14ac:dyDescent="0.3">
      <c r="A654" s="95">
        <v>14277</v>
      </c>
      <c r="B654" s="120" t="s">
        <v>0</v>
      </c>
      <c r="C654" s="86">
        <v>17.43</v>
      </c>
      <c r="D654" s="128" t="s">
        <v>0</v>
      </c>
      <c r="E654" s="128" t="s">
        <v>0</v>
      </c>
      <c r="F654" s="50">
        <f t="shared" si="1"/>
        <v>17.43</v>
      </c>
      <c r="G654" s="50"/>
      <c r="H654" s="37"/>
      <c r="I654" s="56"/>
    </row>
    <row r="655" spans="1:9" x14ac:dyDescent="0.3">
      <c r="A655" s="95">
        <v>14305</v>
      </c>
      <c r="B655" s="120" t="s">
        <v>0</v>
      </c>
      <c r="C655" s="86">
        <v>17.190000000000001</v>
      </c>
      <c r="D655" s="128" t="s">
        <v>0</v>
      </c>
      <c r="E655" s="128" t="s">
        <v>0</v>
      </c>
      <c r="F655" s="50">
        <f t="shared" si="1"/>
        <v>17.190000000000001</v>
      </c>
      <c r="G655" s="50"/>
      <c r="H655" s="37"/>
      <c r="I655" s="56"/>
    </row>
    <row r="656" spans="1:9" x14ac:dyDescent="0.3">
      <c r="A656" s="95">
        <v>14336</v>
      </c>
      <c r="B656" s="120" t="s">
        <v>0</v>
      </c>
      <c r="C656" s="86">
        <v>17.39</v>
      </c>
      <c r="D656" s="128" t="s">
        <v>0</v>
      </c>
      <c r="E656" s="128" t="s">
        <v>0</v>
      </c>
      <c r="F656" s="50">
        <f t="shared" si="1"/>
        <v>17.39</v>
      </c>
      <c r="G656" s="50"/>
      <c r="H656" s="37"/>
      <c r="I656" s="56"/>
    </row>
    <row r="657" spans="1:9" x14ac:dyDescent="0.3">
      <c r="A657" s="95">
        <v>14366</v>
      </c>
      <c r="B657" s="120" t="s">
        <v>0</v>
      </c>
      <c r="C657" s="86">
        <v>16.899999999999999</v>
      </c>
      <c r="D657" s="128" t="s">
        <v>0</v>
      </c>
      <c r="E657" s="128" t="s">
        <v>0</v>
      </c>
      <c r="F657" s="50">
        <f t="shared" si="1"/>
        <v>16.899999999999999</v>
      </c>
      <c r="G657" s="50"/>
      <c r="H657" s="37"/>
      <c r="I657" s="56"/>
    </row>
    <row r="658" spans="1:9" x14ac:dyDescent="0.3">
      <c r="A658" s="95">
        <v>14397</v>
      </c>
      <c r="B658" s="120" t="s">
        <v>0</v>
      </c>
      <c r="C658" s="86">
        <v>16.29</v>
      </c>
      <c r="D658" s="128" t="s">
        <v>0</v>
      </c>
      <c r="E658" s="128" t="s">
        <v>0</v>
      </c>
      <c r="F658" s="50">
        <f t="shared" si="1"/>
        <v>16.29</v>
      </c>
      <c r="G658" s="50"/>
      <c r="H658" s="37"/>
      <c r="I658" s="56"/>
    </row>
    <row r="659" spans="1:9" x14ac:dyDescent="0.3">
      <c r="A659" s="95">
        <v>14427</v>
      </c>
      <c r="B659" s="120" t="s">
        <v>0</v>
      </c>
      <c r="C659" s="86">
        <v>16.18</v>
      </c>
      <c r="D659" s="128" t="s">
        <v>0</v>
      </c>
      <c r="E659" s="128" t="s">
        <v>0</v>
      </c>
      <c r="F659" s="50">
        <f t="shared" si="1"/>
        <v>16.18</v>
      </c>
      <c r="G659" s="50"/>
      <c r="H659" s="37"/>
      <c r="I659" s="56"/>
    </row>
    <row r="660" spans="1:9" x14ac:dyDescent="0.3">
      <c r="A660" s="95">
        <v>14458</v>
      </c>
      <c r="B660" s="120" t="s">
        <v>0</v>
      </c>
      <c r="C660" s="86">
        <v>15.79</v>
      </c>
      <c r="D660" s="128" t="s">
        <v>0</v>
      </c>
      <c r="E660" s="128" t="s">
        <v>0</v>
      </c>
      <c r="F660" s="50">
        <f t="shared" si="1"/>
        <v>15.79</v>
      </c>
      <c r="G660" s="50"/>
      <c r="H660" s="37"/>
      <c r="I660" s="56"/>
    </row>
    <row r="661" spans="1:9" x14ac:dyDescent="0.3">
      <c r="A661" s="95">
        <v>14489</v>
      </c>
      <c r="B661" s="120" t="s">
        <v>0</v>
      </c>
      <c r="C661" s="86">
        <v>15.22</v>
      </c>
      <c r="D661" s="128" t="s">
        <v>0</v>
      </c>
      <c r="E661" s="128" t="s">
        <v>0</v>
      </c>
      <c r="F661" s="50">
        <f t="shared" si="1"/>
        <v>15.22</v>
      </c>
      <c r="G661" s="50"/>
      <c r="H661" s="37"/>
      <c r="I661" s="56"/>
    </row>
    <row r="662" spans="1:9" x14ac:dyDescent="0.3">
      <c r="A662" s="95">
        <v>14519</v>
      </c>
      <c r="B662" s="120" t="s">
        <v>0</v>
      </c>
      <c r="C662" s="86">
        <v>15.48</v>
      </c>
      <c r="D662" s="128" t="s">
        <v>0</v>
      </c>
      <c r="E662" s="128" t="s">
        <v>0</v>
      </c>
      <c r="F662" s="50">
        <f t="shared" si="1"/>
        <v>15.48</v>
      </c>
      <c r="G662" s="50"/>
      <c r="H662" s="37"/>
      <c r="I662" s="56"/>
    </row>
    <row r="663" spans="1:9" x14ac:dyDescent="0.3">
      <c r="A663" s="95">
        <v>14550</v>
      </c>
      <c r="B663" s="120" t="s">
        <v>0</v>
      </c>
      <c r="C663" s="86">
        <v>15.49</v>
      </c>
      <c r="D663" s="128" t="s">
        <v>0</v>
      </c>
      <c r="E663" s="128" t="s">
        <v>0</v>
      </c>
      <c r="F663" s="50">
        <f t="shared" si="1"/>
        <v>15.49</v>
      </c>
      <c r="G663" s="50"/>
      <c r="H663" s="37"/>
      <c r="I663" s="56"/>
    </row>
    <row r="664" spans="1:9" x14ac:dyDescent="0.3">
      <c r="A664" s="95">
        <v>14580</v>
      </c>
      <c r="B664" s="120" t="s">
        <v>0</v>
      </c>
      <c r="C664" s="86">
        <v>15.19</v>
      </c>
      <c r="D664" s="128" t="s">
        <v>0</v>
      </c>
      <c r="E664" s="128" t="s">
        <v>0</v>
      </c>
      <c r="F664" s="50">
        <f t="shared" si="1"/>
        <v>15.19</v>
      </c>
      <c r="G664" s="50"/>
      <c r="H664" s="37"/>
      <c r="I664" s="56"/>
    </row>
    <row r="665" spans="1:9" x14ac:dyDescent="0.3">
      <c r="A665" s="95">
        <v>14611</v>
      </c>
      <c r="B665" s="120" t="s">
        <v>0</v>
      </c>
      <c r="C665" s="86">
        <v>15.53</v>
      </c>
      <c r="D665" s="86">
        <v>15.53</v>
      </c>
      <c r="E665" s="128" t="s">
        <v>0</v>
      </c>
      <c r="F665" s="50">
        <f>C665</f>
        <v>15.53</v>
      </c>
      <c r="G665" s="50"/>
      <c r="H665" s="37"/>
      <c r="I665" s="56"/>
    </row>
    <row r="666" spans="1:9" x14ac:dyDescent="0.3">
      <c r="A666" s="95">
        <v>14642</v>
      </c>
      <c r="B666" s="120" t="s">
        <v>0</v>
      </c>
      <c r="C666" s="86">
        <v>15.67</v>
      </c>
      <c r="D666" s="124">
        <v>15.67</v>
      </c>
      <c r="E666" s="128" t="s">
        <v>0</v>
      </c>
      <c r="F666" s="50">
        <f>D666</f>
        <v>15.67</v>
      </c>
      <c r="G666" s="50"/>
      <c r="H666" s="37"/>
      <c r="I666" s="56"/>
    </row>
    <row r="667" spans="1:9" x14ac:dyDescent="0.3">
      <c r="A667" s="95">
        <v>14671</v>
      </c>
      <c r="B667" s="120" t="s">
        <v>0</v>
      </c>
      <c r="C667" s="86">
        <v>15.66</v>
      </c>
      <c r="D667" s="86">
        <v>15.03</v>
      </c>
      <c r="E667" s="128" t="s">
        <v>0</v>
      </c>
      <c r="F667" s="50">
        <f t="shared" ref="F667:F730" si="2">D667</f>
        <v>15.03</v>
      </c>
      <c r="G667" s="50"/>
      <c r="H667" s="37"/>
      <c r="I667" s="56"/>
    </row>
    <row r="668" spans="1:9" x14ac:dyDescent="0.3">
      <c r="A668" s="95">
        <v>14702</v>
      </c>
      <c r="B668" s="120" t="s">
        <v>0</v>
      </c>
      <c r="C668" s="86">
        <v>16</v>
      </c>
      <c r="D668" s="86">
        <v>15.82</v>
      </c>
      <c r="E668" s="128" t="s">
        <v>0</v>
      </c>
      <c r="F668" s="50">
        <f t="shared" si="2"/>
        <v>15.82</v>
      </c>
      <c r="G668" s="50"/>
      <c r="H668" s="37"/>
      <c r="I668" s="56"/>
    </row>
    <row r="669" spans="1:9" x14ac:dyDescent="0.3">
      <c r="A669" s="95">
        <v>14732</v>
      </c>
      <c r="B669" s="120" t="s">
        <v>0</v>
      </c>
      <c r="C669" s="86">
        <v>15.57</v>
      </c>
      <c r="D669" s="86">
        <v>15.5</v>
      </c>
      <c r="E669" s="128" t="s">
        <v>0</v>
      </c>
      <c r="F669" s="50">
        <f t="shared" si="2"/>
        <v>15.5</v>
      </c>
      <c r="G669" s="50"/>
      <c r="H669" s="37"/>
      <c r="I669" s="56"/>
    </row>
    <row r="670" spans="1:9" x14ac:dyDescent="0.3">
      <c r="A670" s="95">
        <v>14763</v>
      </c>
      <c r="B670" s="120" t="s">
        <v>0</v>
      </c>
      <c r="C670" s="86">
        <v>14.96</v>
      </c>
      <c r="D670" s="86">
        <v>13.38</v>
      </c>
      <c r="E670" s="128" t="s">
        <v>0</v>
      </c>
      <c r="F670" s="50">
        <f t="shared" si="2"/>
        <v>13.38</v>
      </c>
      <c r="G670" s="50"/>
      <c r="H670" s="37"/>
      <c r="I670" s="56"/>
    </row>
    <row r="671" spans="1:9" x14ac:dyDescent="0.3">
      <c r="A671" s="95">
        <v>14793</v>
      </c>
      <c r="B671" s="120" t="s">
        <v>0</v>
      </c>
      <c r="C671" s="86">
        <v>14.24</v>
      </c>
      <c r="D671" s="86">
        <v>14.11</v>
      </c>
      <c r="E671" s="128" t="s">
        <v>0</v>
      </c>
      <c r="F671" s="50">
        <f t="shared" si="2"/>
        <v>14.11</v>
      </c>
      <c r="G671" s="50"/>
      <c r="H671" s="37"/>
      <c r="I671" s="56"/>
    </row>
    <row r="672" spans="1:9" x14ac:dyDescent="0.3">
      <c r="A672" s="95">
        <v>14824</v>
      </c>
      <c r="B672" s="120" t="s">
        <v>0</v>
      </c>
      <c r="C672" s="86">
        <v>13.35</v>
      </c>
      <c r="D672" s="86">
        <v>14.94</v>
      </c>
      <c r="E672" s="128" t="s">
        <v>0</v>
      </c>
      <c r="F672" s="50">
        <f t="shared" si="2"/>
        <v>14.94</v>
      </c>
      <c r="G672" s="50"/>
      <c r="H672" s="37"/>
      <c r="I672" s="56"/>
    </row>
    <row r="673" spans="1:9" x14ac:dyDescent="0.3">
      <c r="A673" s="95">
        <v>14855</v>
      </c>
      <c r="B673" s="120" t="s">
        <v>0</v>
      </c>
      <c r="C673" s="86">
        <v>12.55</v>
      </c>
      <c r="D673" s="86">
        <v>13.32</v>
      </c>
      <c r="E673" s="128" t="s">
        <v>0</v>
      </c>
      <c r="F673" s="50">
        <f t="shared" si="2"/>
        <v>13.32</v>
      </c>
      <c r="G673" s="50"/>
      <c r="H673" s="37"/>
      <c r="I673" s="56"/>
    </row>
    <row r="674" spans="1:9" x14ac:dyDescent="0.3">
      <c r="A674" s="95">
        <v>14885</v>
      </c>
      <c r="B674" s="120" t="s">
        <v>0</v>
      </c>
      <c r="C674" s="86">
        <v>12.26</v>
      </c>
      <c r="D674" s="86">
        <v>14.76</v>
      </c>
      <c r="E674" s="128" t="s">
        <v>0</v>
      </c>
      <c r="F674" s="50">
        <f t="shared" si="2"/>
        <v>14.76</v>
      </c>
      <c r="G674" s="50"/>
      <c r="H674" s="37"/>
      <c r="I674" s="56"/>
    </row>
    <row r="675" spans="1:9" x14ac:dyDescent="0.3">
      <c r="A675" s="95">
        <v>14916</v>
      </c>
      <c r="B675" s="120" t="s">
        <v>0</v>
      </c>
      <c r="C675" s="86">
        <v>11.65</v>
      </c>
      <c r="D675" s="86">
        <v>14.25</v>
      </c>
      <c r="E675" s="128" t="s">
        <v>0</v>
      </c>
      <c r="F675" s="50">
        <f t="shared" si="2"/>
        <v>14.25</v>
      </c>
      <c r="G675" s="50"/>
      <c r="H675" s="37"/>
      <c r="I675" s="56"/>
    </row>
    <row r="676" spans="1:9" x14ac:dyDescent="0.3">
      <c r="A676" s="95">
        <v>14946</v>
      </c>
      <c r="B676" s="120" t="s">
        <v>0</v>
      </c>
      <c r="C676" s="86">
        <v>10.85</v>
      </c>
      <c r="D676" s="86">
        <v>13.41</v>
      </c>
      <c r="E676" s="128" t="s">
        <v>0</v>
      </c>
      <c r="F676" s="50">
        <f t="shared" si="2"/>
        <v>13.41</v>
      </c>
      <c r="G676" s="50"/>
      <c r="H676" s="37"/>
      <c r="I676" s="56"/>
    </row>
    <row r="677" spans="1:9" x14ac:dyDescent="0.3">
      <c r="A677" s="95">
        <v>14977</v>
      </c>
      <c r="B677" s="120" t="s">
        <v>0</v>
      </c>
      <c r="C677" s="86">
        <v>10.49</v>
      </c>
      <c r="D677" s="86">
        <v>12.13</v>
      </c>
      <c r="E677" s="128" t="s">
        <v>0</v>
      </c>
      <c r="F677" s="50">
        <f t="shared" si="2"/>
        <v>12.13</v>
      </c>
      <c r="G677" s="50"/>
      <c r="H677" s="37"/>
      <c r="I677" s="56"/>
    </row>
    <row r="678" spans="1:9" x14ac:dyDescent="0.3">
      <c r="A678" s="95">
        <v>15008</v>
      </c>
      <c r="B678" s="120" t="s">
        <v>0</v>
      </c>
      <c r="C678" s="86">
        <v>9.64</v>
      </c>
      <c r="D678" s="86">
        <v>11.72</v>
      </c>
      <c r="E678" s="128" t="s">
        <v>0</v>
      </c>
      <c r="F678" s="50">
        <f t="shared" si="2"/>
        <v>11.72</v>
      </c>
      <c r="G678" s="50"/>
      <c r="H678" s="37"/>
      <c r="I678" s="56"/>
    </row>
    <row r="679" spans="1:9" x14ac:dyDescent="0.3">
      <c r="A679" s="95">
        <v>15036</v>
      </c>
      <c r="B679" s="120" t="s">
        <v>0</v>
      </c>
      <c r="C679" s="86">
        <v>9.1</v>
      </c>
      <c r="D679" s="86">
        <v>11.86</v>
      </c>
      <c r="E679" s="128" t="s">
        <v>0</v>
      </c>
      <c r="F679" s="50">
        <f t="shared" si="2"/>
        <v>11.86</v>
      </c>
      <c r="G679" s="50"/>
      <c r="H679" s="37"/>
      <c r="I679" s="56"/>
    </row>
    <row r="680" spans="1:9" x14ac:dyDescent="0.3">
      <c r="A680" s="95">
        <v>15067</v>
      </c>
      <c r="B680" s="120" t="s">
        <v>0</v>
      </c>
      <c r="C680" s="86">
        <v>7.98</v>
      </c>
      <c r="D680" s="86">
        <v>12.24</v>
      </c>
      <c r="E680" s="128" t="s">
        <v>0</v>
      </c>
      <c r="F680" s="50">
        <f t="shared" si="2"/>
        <v>12.24</v>
      </c>
      <c r="G680" s="50"/>
      <c r="H680" s="37"/>
      <c r="I680" s="56"/>
    </row>
    <row r="681" spans="1:9" x14ac:dyDescent="0.3">
      <c r="A681" s="95">
        <v>15097</v>
      </c>
      <c r="B681" s="120" t="s">
        <v>0</v>
      </c>
      <c r="C681" s="86">
        <v>6.84</v>
      </c>
      <c r="D681" s="86">
        <v>10.91</v>
      </c>
      <c r="E681" s="128" t="s">
        <v>0</v>
      </c>
      <c r="F681" s="50">
        <f t="shared" si="2"/>
        <v>10.91</v>
      </c>
      <c r="G681" s="50"/>
      <c r="H681" s="37"/>
      <c r="I681" s="56"/>
    </row>
    <row r="682" spans="1:9" x14ac:dyDescent="0.3">
      <c r="A682" s="95">
        <v>15128</v>
      </c>
      <c r="B682" s="120" t="s">
        <v>0</v>
      </c>
      <c r="C682" s="86">
        <v>5.66</v>
      </c>
      <c r="D682" s="86">
        <v>9.84</v>
      </c>
      <c r="E682" s="128" t="s">
        <v>0</v>
      </c>
      <c r="F682" s="50">
        <f t="shared" si="2"/>
        <v>9.84</v>
      </c>
      <c r="G682" s="50"/>
      <c r="H682" s="37"/>
      <c r="I682" s="56"/>
    </row>
    <row r="683" spans="1:9" x14ac:dyDescent="0.3">
      <c r="A683" s="95">
        <v>15158</v>
      </c>
      <c r="B683" s="120" t="s">
        <v>0</v>
      </c>
      <c r="C683" s="86">
        <v>3.88</v>
      </c>
      <c r="D683" s="86">
        <v>9.1999999999999993</v>
      </c>
      <c r="E683" s="128" t="s">
        <v>0</v>
      </c>
      <c r="F683" s="50">
        <f t="shared" si="2"/>
        <v>9.1999999999999993</v>
      </c>
      <c r="G683" s="50"/>
      <c r="H683" s="37"/>
      <c r="I683" s="56"/>
    </row>
    <row r="684" spans="1:9" x14ac:dyDescent="0.3">
      <c r="A684" s="95">
        <v>15189</v>
      </c>
      <c r="B684" s="120" t="s">
        <v>0</v>
      </c>
      <c r="C684" s="86">
        <v>3.36</v>
      </c>
      <c r="D684" s="86">
        <v>9.5299999999999994</v>
      </c>
      <c r="E684" s="128" t="s">
        <v>0</v>
      </c>
      <c r="F684" s="50">
        <f t="shared" si="2"/>
        <v>9.5299999999999994</v>
      </c>
      <c r="G684" s="50"/>
      <c r="H684" s="37"/>
      <c r="I684" s="56"/>
    </row>
    <row r="685" spans="1:9" x14ac:dyDescent="0.3">
      <c r="A685" s="95">
        <v>15220</v>
      </c>
      <c r="B685" s="120" t="s">
        <v>0</v>
      </c>
      <c r="C685" s="86">
        <v>3.43</v>
      </c>
      <c r="D685" s="86">
        <v>9</v>
      </c>
      <c r="E685" s="128" t="s">
        <v>0</v>
      </c>
      <c r="F685" s="50">
        <f t="shared" si="2"/>
        <v>9</v>
      </c>
      <c r="G685" s="50"/>
      <c r="H685" s="37"/>
      <c r="I685" s="56"/>
    </row>
    <row r="686" spans="1:9" x14ac:dyDescent="0.3">
      <c r="A686" s="95">
        <v>15250</v>
      </c>
      <c r="B686" s="120" t="s">
        <v>0</v>
      </c>
      <c r="C686" s="86">
        <v>4.13</v>
      </c>
      <c r="D686" s="86">
        <v>7.8</v>
      </c>
      <c r="E686" s="128" t="s">
        <v>0</v>
      </c>
      <c r="F686" s="50">
        <f t="shared" si="2"/>
        <v>7.8</v>
      </c>
      <c r="G686" s="50"/>
      <c r="H686" s="37"/>
      <c r="I686" s="56"/>
    </row>
    <row r="687" spans="1:9" x14ac:dyDescent="0.3">
      <c r="A687" s="95">
        <v>15281</v>
      </c>
      <c r="B687" s="120" t="s">
        <v>0</v>
      </c>
      <c r="C687" s="86">
        <v>3.93</v>
      </c>
      <c r="D687" s="86">
        <v>7.37</v>
      </c>
      <c r="E687" s="128" t="s">
        <v>0</v>
      </c>
      <c r="F687" s="50">
        <f t="shared" si="2"/>
        <v>7.37</v>
      </c>
      <c r="G687" s="50"/>
      <c r="H687" s="37"/>
      <c r="I687" s="56"/>
    </row>
    <row r="688" spans="1:9" x14ac:dyDescent="0.3">
      <c r="A688" s="95">
        <v>15311</v>
      </c>
      <c r="B688" s="120" t="s">
        <v>0</v>
      </c>
      <c r="C688" s="86">
        <v>3.58</v>
      </c>
      <c r="D688" s="86">
        <v>6.91</v>
      </c>
      <c r="E688" s="128" t="s">
        <v>0</v>
      </c>
      <c r="F688" s="50">
        <f t="shared" si="2"/>
        <v>6.91</v>
      </c>
      <c r="G688" s="50"/>
      <c r="H688" s="37"/>
      <c r="I688" s="56"/>
    </row>
    <row r="689" spans="1:9" x14ac:dyDescent="0.3">
      <c r="A689" s="95">
        <v>15342</v>
      </c>
      <c r="B689" s="120" t="s">
        <v>0</v>
      </c>
      <c r="C689" s="86">
        <v>3.72</v>
      </c>
      <c r="D689" s="86">
        <v>7</v>
      </c>
      <c r="E689" s="128" t="s">
        <v>0</v>
      </c>
      <c r="F689" s="50">
        <f t="shared" si="2"/>
        <v>7</v>
      </c>
      <c r="G689" s="50"/>
      <c r="H689" s="37"/>
      <c r="I689" s="56"/>
    </row>
    <row r="690" spans="1:9" x14ac:dyDescent="0.3">
      <c r="A690" s="95">
        <v>15373</v>
      </c>
      <c r="B690" s="120" t="s">
        <v>0</v>
      </c>
      <c r="C690" s="86">
        <v>3.56</v>
      </c>
      <c r="D690" s="86">
        <v>6.71</v>
      </c>
      <c r="E690" s="128" t="s">
        <v>0</v>
      </c>
      <c r="F690" s="50">
        <f t="shared" si="2"/>
        <v>6.71</v>
      </c>
      <c r="G690" s="50"/>
      <c r="H690" s="37"/>
      <c r="I690" s="56"/>
    </row>
    <row r="691" spans="1:9" x14ac:dyDescent="0.3">
      <c r="A691" s="95">
        <v>15401</v>
      </c>
      <c r="B691" s="120" t="s">
        <v>0</v>
      </c>
      <c r="C691" s="86">
        <v>3.22</v>
      </c>
      <c r="D691" s="86">
        <v>6.34</v>
      </c>
      <c r="E691" s="128" t="s">
        <v>0</v>
      </c>
      <c r="F691" s="50">
        <f t="shared" si="2"/>
        <v>6.34</v>
      </c>
      <c r="G691" s="50"/>
      <c r="H691" s="37"/>
      <c r="I691" s="56"/>
    </row>
    <row r="692" spans="1:9" x14ac:dyDescent="0.3">
      <c r="A692" s="95">
        <v>15432</v>
      </c>
      <c r="B692" s="120" t="s">
        <v>0</v>
      </c>
      <c r="C692" s="86">
        <v>2.33</v>
      </c>
      <c r="D692" s="86">
        <v>5.75</v>
      </c>
      <c r="E692" s="128" t="s">
        <v>0</v>
      </c>
      <c r="F692" s="50">
        <f t="shared" si="2"/>
        <v>5.75</v>
      </c>
      <c r="G692" s="50"/>
      <c r="H692" s="37"/>
      <c r="I692" s="56"/>
    </row>
    <row r="693" spans="1:9" x14ac:dyDescent="0.3">
      <c r="A693" s="95">
        <v>15462</v>
      </c>
      <c r="B693" s="120" t="s">
        <v>0</v>
      </c>
      <c r="C693" s="86">
        <v>1.22</v>
      </c>
      <c r="D693" s="86">
        <v>4.9400000000000004</v>
      </c>
      <c r="E693" s="128" t="s">
        <v>0</v>
      </c>
      <c r="F693" s="50">
        <f t="shared" si="2"/>
        <v>4.9400000000000004</v>
      </c>
      <c r="G693" s="50"/>
      <c r="H693" s="37"/>
      <c r="I693" s="56"/>
    </row>
    <row r="694" spans="1:9" x14ac:dyDescent="0.3">
      <c r="A694" s="95">
        <v>15493</v>
      </c>
      <c r="B694" s="120" t="s">
        <v>0</v>
      </c>
      <c r="C694" s="86">
        <v>0.24</v>
      </c>
      <c r="D694" s="86">
        <v>4.57</v>
      </c>
      <c r="E694" s="128" t="s">
        <v>0</v>
      </c>
      <c r="F694" s="50">
        <f t="shared" si="2"/>
        <v>4.57</v>
      </c>
      <c r="G694" s="50"/>
      <c r="H694" s="37"/>
      <c r="I694" s="56"/>
    </row>
    <row r="695" spans="1:9" x14ac:dyDescent="0.3">
      <c r="A695" s="95">
        <v>15523</v>
      </c>
      <c r="B695" s="120" t="s">
        <v>0</v>
      </c>
      <c r="C695" s="120" t="s">
        <v>0</v>
      </c>
      <c r="D695" s="86">
        <v>4.33</v>
      </c>
      <c r="E695" s="128" t="s">
        <v>0</v>
      </c>
      <c r="F695" s="50">
        <f t="shared" si="2"/>
        <v>4.33</v>
      </c>
      <c r="G695" s="50"/>
      <c r="H695" s="37"/>
      <c r="I695" s="56"/>
    </row>
    <row r="696" spans="1:9" x14ac:dyDescent="0.3">
      <c r="A696" s="95">
        <v>15554</v>
      </c>
      <c r="B696" s="120" t="s">
        <v>0</v>
      </c>
      <c r="C696" s="120" t="s">
        <v>0</v>
      </c>
      <c r="D696" s="86">
        <v>3.74</v>
      </c>
      <c r="E696" s="128" t="s">
        <v>0</v>
      </c>
      <c r="F696" s="50">
        <f t="shared" si="2"/>
        <v>3.74</v>
      </c>
      <c r="G696" s="50"/>
      <c r="H696" s="37"/>
      <c r="I696" s="56"/>
    </row>
    <row r="697" spans="1:9" x14ac:dyDescent="0.3">
      <c r="A697" s="95">
        <v>15585</v>
      </c>
      <c r="B697" s="120" t="s">
        <v>0</v>
      </c>
      <c r="C697" s="120" t="s">
        <v>0</v>
      </c>
      <c r="D697" s="86">
        <v>3.26</v>
      </c>
      <c r="E697" s="128" t="s">
        <v>0</v>
      </c>
      <c r="F697" s="50">
        <f t="shared" si="2"/>
        <v>3.26</v>
      </c>
      <c r="G697" s="50"/>
      <c r="H697" s="37"/>
      <c r="I697" s="56"/>
    </row>
    <row r="698" spans="1:9" x14ac:dyDescent="0.3">
      <c r="A698" s="95">
        <v>15615</v>
      </c>
      <c r="B698" s="120" t="s">
        <v>0</v>
      </c>
      <c r="C698" s="120" t="s">
        <v>0</v>
      </c>
      <c r="D698" s="86">
        <v>3.23</v>
      </c>
      <c r="E698" s="128" t="s">
        <v>0</v>
      </c>
      <c r="F698" s="50">
        <f t="shared" si="2"/>
        <v>3.23</v>
      </c>
      <c r="G698" s="50"/>
      <c r="H698" s="37"/>
      <c r="I698" s="56"/>
    </row>
    <row r="699" spans="1:9" x14ac:dyDescent="0.3">
      <c r="A699" s="95">
        <v>15646</v>
      </c>
      <c r="B699" s="120" t="s">
        <v>0</v>
      </c>
      <c r="C699" s="120" t="s">
        <v>0</v>
      </c>
      <c r="D699" s="86">
        <v>3.12</v>
      </c>
      <c r="E699" s="128" t="s">
        <v>0</v>
      </c>
      <c r="F699" s="50">
        <f t="shared" si="2"/>
        <v>3.12</v>
      </c>
      <c r="G699" s="50"/>
      <c r="H699" s="37"/>
      <c r="I699" s="56"/>
    </row>
    <row r="700" spans="1:9" x14ac:dyDescent="0.3">
      <c r="A700" s="95">
        <v>15676</v>
      </c>
      <c r="B700" s="120" t="s">
        <v>0</v>
      </c>
      <c r="C700" s="120" t="s">
        <v>0</v>
      </c>
      <c r="D700" s="86">
        <v>2.88</v>
      </c>
      <c r="E700" s="128" t="s">
        <v>0</v>
      </c>
      <c r="F700" s="50">
        <f t="shared" si="2"/>
        <v>2.88</v>
      </c>
      <c r="G700" s="50"/>
      <c r="H700" s="37"/>
      <c r="I700" s="56"/>
    </row>
    <row r="701" spans="1:9" x14ac:dyDescent="0.3">
      <c r="A701" s="95">
        <v>15707</v>
      </c>
      <c r="B701" s="120" t="s">
        <v>0</v>
      </c>
      <c r="C701" s="120" t="s">
        <v>0</v>
      </c>
      <c r="D701" s="86">
        <v>2.4</v>
      </c>
      <c r="E701" s="128" t="s">
        <v>0</v>
      </c>
      <c r="F701" s="50">
        <f t="shared" si="2"/>
        <v>2.4</v>
      </c>
      <c r="G701" s="50"/>
      <c r="H701" s="37"/>
      <c r="I701" s="56"/>
    </row>
    <row r="702" spans="1:9" x14ac:dyDescent="0.3">
      <c r="A702" s="95">
        <v>15738</v>
      </c>
      <c r="B702" s="120" t="s">
        <v>0</v>
      </c>
      <c r="C702" s="120" t="s">
        <v>0</v>
      </c>
      <c r="D702" s="86">
        <v>2.37</v>
      </c>
      <c r="E702" s="128" t="s">
        <v>0</v>
      </c>
      <c r="F702" s="50">
        <f t="shared" si="2"/>
        <v>2.37</v>
      </c>
      <c r="G702" s="50"/>
      <c r="H702" s="37"/>
      <c r="I702" s="56"/>
    </row>
    <row r="703" spans="1:9" x14ac:dyDescent="0.3">
      <c r="A703" s="95">
        <v>15766</v>
      </c>
      <c r="B703" s="120" t="s">
        <v>0</v>
      </c>
      <c r="C703" s="120" t="s">
        <v>0</v>
      </c>
      <c r="D703" s="86">
        <v>2.02</v>
      </c>
      <c r="E703" s="128" t="s">
        <v>0</v>
      </c>
      <c r="F703" s="50">
        <f t="shared" si="2"/>
        <v>2.02</v>
      </c>
      <c r="G703" s="50"/>
      <c r="H703" s="37"/>
      <c r="I703" s="56"/>
    </row>
    <row r="704" spans="1:9" x14ac:dyDescent="0.3">
      <c r="A704" s="95">
        <v>15797</v>
      </c>
      <c r="B704" s="120" t="s">
        <v>0</v>
      </c>
      <c r="C704" s="120" t="s">
        <v>0</v>
      </c>
      <c r="D704" s="86">
        <v>1.93</v>
      </c>
      <c r="E704" s="128" t="s">
        <v>0</v>
      </c>
      <c r="F704" s="50">
        <f t="shared" si="2"/>
        <v>1.93</v>
      </c>
      <c r="G704" s="50"/>
      <c r="H704" s="37"/>
      <c r="I704" s="56"/>
    </row>
    <row r="705" spans="1:9" x14ac:dyDescent="0.3">
      <c r="A705" s="95">
        <v>15827</v>
      </c>
      <c r="B705" s="120" t="s">
        <v>0</v>
      </c>
      <c r="C705" s="120" t="s">
        <v>0</v>
      </c>
      <c r="D705" s="86">
        <v>1.82</v>
      </c>
      <c r="E705" s="128" t="s">
        <v>0</v>
      </c>
      <c r="F705" s="50">
        <f t="shared" si="2"/>
        <v>1.82</v>
      </c>
      <c r="G705" s="50"/>
      <c r="H705" s="37"/>
      <c r="I705" s="56"/>
    </row>
    <row r="706" spans="1:9" x14ac:dyDescent="0.3">
      <c r="A706" s="95">
        <v>15858</v>
      </c>
      <c r="B706" s="120" t="s">
        <v>0</v>
      </c>
      <c r="C706" s="120" t="s">
        <v>0</v>
      </c>
      <c r="D706" s="86">
        <v>2.08</v>
      </c>
      <c r="E706" s="128" t="s">
        <v>0</v>
      </c>
      <c r="F706" s="50">
        <f t="shared" si="2"/>
        <v>2.08</v>
      </c>
      <c r="G706" s="50"/>
      <c r="H706" s="37"/>
      <c r="I706" s="56"/>
    </row>
    <row r="707" spans="1:9" x14ac:dyDescent="0.3">
      <c r="A707" s="95">
        <v>15888</v>
      </c>
      <c r="B707" s="120" t="s">
        <v>0</v>
      </c>
      <c r="C707" s="120" t="s">
        <v>0</v>
      </c>
      <c r="D707" s="86">
        <v>2.16</v>
      </c>
      <c r="E707" s="128" t="s">
        <v>0</v>
      </c>
      <c r="F707" s="50">
        <f t="shared" si="2"/>
        <v>2.16</v>
      </c>
      <c r="G707" s="50"/>
      <c r="H707" s="37"/>
      <c r="I707" s="56"/>
    </row>
    <row r="708" spans="1:9" x14ac:dyDescent="0.3">
      <c r="A708" s="95">
        <v>15919</v>
      </c>
      <c r="B708" s="120" t="s">
        <v>0</v>
      </c>
      <c r="C708" s="120" t="s">
        <v>0</v>
      </c>
      <c r="D708" s="86">
        <v>1.81</v>
      </c>
      <c r="E708" s="128" t="s">
        <v>0</v>
      </c>
      <c r="F708" s="50">
        <f t="shared" si="2"/>
        <v>1.81</v>
      </c>
      <c r="G708" s="50"/>
      <c r="H708" s="37"/>
      <c r="I708" s="56"/>
    </row>
    <row r="709" spans="1:9" x14ac:dyDescent="0.3">
      <c r="A709" s="95">
        <v>15950</v>
      </c>
      <c r="B709" s="120" t="s">
        <v>0</v>
      </c>
      <c r="C709" s="120" t="s">
        <v>0</v>
      </c>
      <c r="D709" s="86">
        <v>1.71</v>
      </c>
      <c r="E709" s="128" t="s">
        <v>0</v>
      </c>
      <c r="F709" s="50">
        <f t="shared" si="2"/>
        <v>1.71</v>
      </c>
      <c r="G709" s="50"/>
      <c r="H709" s="37"/>
      <c r="I709" s="56"/>
    </row>
    <row r="710" spans="1:9" x14ac:dyDescent="0.3">
      <c r="A710" s="95">
        <v>15980</v>
      </c>
      <c r="B710" s="120" t="s">
        <v>0</v>
      </c>
      <c r="C710" s="120" t="s">
        <v>0</v>
      </c>
      <c r="D710" s="86">
        <v>1.62</v>
      </c>
      <c r="E710" s="128" t="s">
        <v>0</v>
      </c>
      <c r="F710" s="50">
        <f t="shared" si="2"/>
        <v>1.62</v>
      </c>
      <c r="G710" s="50"/>
      <c r="H710" s="37"/>
      <c r="I710" s="56"/>
    </row>
    <row r="711" spans="1:9" x14ac:dyDescent="0.3">
      <c r="A711" s="95">
        <v>16011</v>
      </c>
      <c r="B711" s="120" t="s">
        <v>0</v>
      </c>
      <c r="C711" s="120" t="s">
        <v>0</v>
      </c>
      <c r="D711" s="86">
        <v>1.4</v>
      </c>
      <c r="E711" s="128" t="s">
        <v>0</v>
      </c>
      <c r="F711" s="50">
        <f t="shared" si="2"/>
        <v>1.4</v>
      </c>
      <c r="G711" s="50"/>
      <c r="H711" s="37"/>
      <c r="I711" s="56"/>
    </row>
    <row r="712" spans="1:9" x14ac:dyDescent="0.3">
      <c r="A712" s="95">
        <v>16041</v>
      </c>
      <c r="B712" s="120" t="s">
        <v>0</v>
      </c>
      <c r="C712" s="120" t="s">
        <v>0</v>
      </c>
      <c r="D712" s="86">
        <v>1.35</v>
      </c>
      <c r="E712" s="128" t="s">
        <v>0</v>
      </c>
      <c r="F712" s="50">
        <f t="shared" si="2"/>
        <v>1.35</v>
      </c>
      <c r="G712" s="50"/>
      <c r="H712" s="37"/>
      <c r="I712" s="56"/>
    </row>
    <row r="713" spans="1:9" x14ac:dyDescent="0.3">
      <c r="A713" s="95">
        <v>16072</v>
      </c>
      <c r="B713" s="120" t="s">
        <v>0</v>
      </c>
      <c r="C713" s="120" t="s">
        <v>0</v>
      </c>
      <c r="D713" s="86">
        <v>1.35</v>
      </c>
      <c r="E713" s="128" t="s">
        <v>0</v>
      </c>
      <c r="F713" s="50">
        <f t="shared" si="2"/>
        <v>1.35</v>
      </c>
      <c r="G713" s="50"/>
      <c r="H713" s="37"/>
      <c r="I713" s="56"/>
    </row>
    <row r="714" spans="1:9" x14ac:dyDescent="0.3">
      <c r="A714" s="95">
        <v>16103</v>
      </c>
      <c r="B714" s="120" t="s">
        <v>0</v>
      </c>
      <c r="C714" s="120" t="s">
        <v>0</v>
      </c>
      <c r="D714" s="86">
        <v>1.18</v>
      </c>
      <c r="E714" s="128" t="s">
        <v>0</v>
      </c>
      <c r="F714" s="50">
        <f t="shared" si="2"/>
        <v>1.18</v>
      </c>
      <c r="G714" s="50"/>
      <c r="H714" s="37"/>
      <c r="I714" s="56"/>
    </row>
    <row r="715" spans="1:9" x14ac:dyDescent="0.3">
      <c r="A715" s="95">
        <v>16132</v>
      </c>
      <c r="B715" s="120" t="s">
        <v>0</v>
      </c>
      <c r="C715" s="120" t="s">
        <v>0</v>
      </c>
      <c r="D715" s="86">
        <v>1.27</v>
      </c>
      <c r="E715" s="128" t="s">
        <v>0</v>
      </c>
      <c r="F715" s="50">
        <f t="shared" si="2"/>
        <v>1.27</v>
      </c>
      <c r="G715" s="50"/>
      <c r="H715" s="37"/>
      <c r="I715" s="56"/>
    </row>
    <row r="716" spans="1:9" x14ac:dyDescent="0.3">
      <c r="A716" s="95">
        <v>16163</v>
      </c>
      <c r="B716" s="120" t="s">
        <v>0</v>
      </c>
      <c r="C716" s="120" t="s">
        <v>0</v>
      </c>
      <c r="D716" s="86">
        <v>1.22</v>
      </c>
      <c r="E716" s="128" t="s">
        <v>0</v>
      </c>
      <c r="F716" s="50">
        <f t="shared" si="2"/>
        <v>1.22</v>
      </c>
      <c r="G716" s="50"/>
      <c r="H716" s="37"/>
      <c r="I716" s="56"/>
    </row>
    <row r="717" spans="1:9" x14ac:dyDescent="0.3">
      <c r="A717" s="95">
        <v>16193</v>
      </c>
      <c r="B717" s="120" t="s">
        <v>0</v>
      </c>
      <c r="C717" s="120" t="s">
        <v>0</v>
      </c>
      <c r="D717" s="86">
        <v>1.42</v>
      </c>
      <c r="E717" s="128" t="s">
        <v>0</v>
      </c>
      <c r="F717" s="50">
        <f t="shared" si="2"/>
        <v>1.42</v>
      </c>
      <c r="G717" s="50"/>
      <c r="H717" s="37"/>
      <c r="I717" s="56"/>
    </row>
    <row r="718" spans="1:9" x14ac:dyDescent="0.3">
      <c r="A718" s="95">
        <v>16224</v>
      </c>
      <c r="B718" s="120" t="s">
        <v>0</v>
      </c>
      <c r="C718" s="120" t="s">
        <v>0</v>
      </c>
      <c r="D718" s="86">
        <v>1.44</v>
      </c>
      <c r="E718" s="128" t="s">
        <v>0</v>
      </c>
      <c r="F718" s="50">
        <f t="shared" si="2"/>
        <v>1.44</v>
      </c>
      <c r="G718" s="50"/>
      <c r="H718" s="37"/>
      <c r="I718" s="56"/>
    </row>
    <row r="719" spans="1:9" x14ac:dyDescent="0.3">
      <c r="A719" s="95">
        <v>16254</v>
      </c>
      <c r="B719" s="120" t="s">
        <v>0</v>
      </c>
      <c r="C719" s="120" t="s">
        <v>0</v>
      </c>
      <c r="D719" s="86">
        <v>1.41</v>
      </c>
      <c r="E719" s="128" t="s">
        <v>0</v>
      </c>
      <c r="F719" s="50">
        <f t="shared" si="2"/>
        <v>1.41</v>
      </c>
      <c r="G719" s="50"/>
      <c r="H719" s="37"/>
      <c r="I719" s="56"/>
    </row>
    <row r="720" spans="1:9" x14ac:dyDescent="0.3">
      <c r="A720" s="95">
        <v>16285</v>
      </c>
      <c r="B720" s="120" t="s">
        <v>0</v>
      </c>
      <c r="C720" s="120" t="s">
        <v>0</v>
      </c>
      <c r="D720" s="86">
        <v>1.2</v>
      </c>
      <c r="E720" s="128" t="s">
        <v>0</v>
      </c>
      <c r="F720" s="50">
        <f t="shared" si="2"/>
        <v>1.2</v>
      </c>
      <c r="G720" s="50"/>
      <c r="H720" s="37"/>
      <c r="I720" s="56"/>
    </row>
    <row r="721" spans="1:9" x14ac:dyDescent="0.3">
      <c r="A721" s="95">
        <v>16316</v>
      </c>
      <c r="B721" s="120" t="s">
        <v>0</v>
      </c>
      <c r="C721" s="120" t="s">
        <v>0</v>
      </c>
      <c r="D721" s="86">
        <v>1.19</v>
      </c>
      <c r="E721" s="128" t="s">
        <v>0</v>
      </c>
      <c r="F721" s="50">
        <f t="shared" si="2"/>
        <v>1.19</v>
      </c>
      <c r="G721" s="50"/>
      <c r="H721" s="37"/>
      <c r="I721" s="56"/>
    </row>
    <row r="722" spans="1:9" x14ac:dyDescent="0.3">
      <c r="A722" s="95">
        <v>16346</v>
      </c>
      <c r="B722" s="120" t="s">
        <v>0</v>
      </c>
      <c r="C722" s="120" t="s">
        <v>0</v>
      </c>
      <c r="D722" s="86">
        <v>0.91</v>
      </c>
      <c r="E722" s="128" t="s">
        <v>0</v>
      </c>
      <c r="F722" s="50">
        <f t="shared" si="2"/>
        <v>0.91</v>
      </c>
      <c r="G722" s="50"/>
      <c r="H722" s="37"/>
      <c r="I722" s="56"/>
    </row>
    <row r="723" spans="1:9" x14ac:dyDescent="0.3">
      <c r="A723" s="95">
        <v>16377</v>
      </c>
      <c r="B723" s="120" t="s">
        <v>0</v>
      </c>
      <c r="C723" s="120" t="s">
        <v>0</v>
      </c>
      <c r="D723" s="86">
        <v>0.99</v>
      </c>
      <c r="E723" s="128" t="s">
        <v>0</v>
      </c>
      <c r="F723" s="50">
        <f t="shared" si="2"/>
        <v>0.99</v>
      </c>
      <c r="G723" s="50"/>
      <c r="H723" s="37"/>
      <c r="I723" s="56"/>
    </row>
    <row r="724" spans="1:9" x14ac:dyDescent="0.3">
      <c r="A724" s="95">
        <v>16407</v>
      </c>
      <c r="B724" s="120" t="s">
        <v>0</v>
      </c>
      <c r="C724" s="120" t="s">
        <v>0</v>
      </c>
      <c r="D724" s="86">
        <v>1</v>
      </c>
      <c r="E724" s="128" t="s">
        <v>0</v>
      </c>
      <c r="F724" s="50">
        <f t="shared" si="2"/>
        <v>1</v>
      </c>
      <c r="G724" s="50"/>
      <c r="H724" s="37"/>
      <c r="I724" s="56"/>
    </row>
    <row r="725" spans="1:9" x14ac:dyDescent="0.3">
      <c r="A725" s="95">
        <v>16438</v>
      </c>
      <c r="B725" s="120" t="s">
        <v>0</v>
      </c>
      <c r="C725" s="120" t="s">
        <v>0</v>
      </c>
      <c r="D725" s="86">
        <v>1.05</v>
      </c>
      <c r="E725" s="128" t="s">
        <v>0</v>
      </c>
      <c r="F725" s="50">
        <f t="shared" si="2"/>
        <v>1.05</v>
      </c>
      <c r="G725" s="50"/>
      <c r="H725" s="37"/>
      <c r="I725" s="56"/>
    </row>
    <row r="726" spans="1:9" x14ac:dyDescent="0.3">
      <c r="A726" s="95">
        <v>16469</v>
      </c>
      <c r="B726" s="120" t="s">
        <v>0</v>
      </c>
      <c r="C726" s="120" t="s">
        <v>0</v>
      </c>
      <c r="D726" s="86">
        <v>1.1000000000000001</v>
      </c>
      <c r="E726" s="128" t="s">
        <v>0</v>
      </c>
      <c r="F726" s="50">
        <f t="shared" si="2"/>
        <v>1.1000000000000001</v>
      </c>
      <c r="G726" s="50"/>
      <c r="H726" s="37"/>
      <c r="I726" s="56"/>
    </row>
    <row r="727" spans="1:9" x14ac:dyDescent="0.3">
      <c r="A727" s="95">
        <v>16497</v>
      </c>
      <c r="B727" s="120" t="s">
        <v>0</v>
      </c>
      <c r="C727" s="120" t="s">
        <v>0</v>
      </c>
      <c r="D727" s="86">
        <v>1.07</v>
      </c>
      <c r="E727" s="128" t="s">
        <v>0</v>
      </c>
      <c r="F727" s="50">
        <f t="shared" si="2"/>
        <v>1.07</v>
      </c>
      <c r="G727" s="50"/>
      <c r="H727" s="37"/>
      <c r="I727" s="56"/>
    </row>
    <row r="728" spans="1:9" x14ac:dyDescent="0.3">
      <c r="A728" s="95">
        <v>16528</v>
      </c>
      <c r="B728" s="120" t="s">
        <v>0</v>
      </c>
      <c r="C728" s="120" t="s">
        <v>0</v>
      </c>
      <c r="D728" s="86">
        <v>1.02</v>
      </c>
      <c r="E728" s="128" t="s">
        <v>0</v>
      </c>
      <c r="F728" s="50">
        <f t="shared" si="2"/>
        <v>1.02</v>
      </c>
      <c r="G728" s="50"/>
      <c r="H728" s="37"/>
      <c r="I728" s="56"/>
    </row>
    <row r="729" spans="1:9" x14ac:dyDescent="0.3">
      <c r="A729" s="95">
        <v>16558</v>
      </c>
      <c r="B729" s="120" t="s">
        <v>0</v>
      </c>
      <c r="C729" s="120" t="s">
        <v>0</v>
      </c>
      <c r="D729" s="86">
        <v>1.05</v>
      </c>
      <c r="E729" s="128" t="s">
        <v>0</v>
      </c>
      <c r="F729" s="50">
        <f t="shared" si="2"/>
        <v>1.05</v>
      </c>
      <c r="G729" s="50"/>
      <c r="H729" s="37"/>
      <c r="I729" s="56"/>
    </row>
    <row r="730" spans="1:9" x14ac:dyDescent="0.3">
      <c r="A730" s="95">
        <v>16589</v>
      </c>
      <c r="B730" s="120" t="s">
        <v>0</v>
      </c>
      <c r="C730" s="120" t="s">
        <v>0</v>
      </c>
      <c r="D730" s="86">
        <v>1.47</v>
      </c>
      <c r="E730" s="128" t="s">
        <v>0</v>
      </c>
      <c r="F730" s="50">
        <f t="shared" si="2"/>
        <v>1.47</v>
      </c>
      <c r="G730" s="50"/>
      <c r="H730" s="37"/>
      <c r="I730" s="56"/>
    </row>
    <row r="731" spans="1:9" x14ac:dyDescent="0.3">
      <c r="A731" s="95">
        <v>16619</v>
      </c>
      <c r="B731" s="120" t="s">
        <v>0</v>
      </c>
      <c r="C731" s="120" t="s">
        <v>0</v>
      </c>
      <c r="D731" s="86">
        <v>1.54</v>
      </c>
      <c r="E731" s="128" t="s">
        <v>0</v>
      </c>
      <c r="F731" s="50">
        <f t="shared" ref="F731:F748" si="3">D731</f>
        <v>1.54</v>
      </c>
      <c r="G731" s="50"/>
      <c r="H731" s="37"/>
      <c r="I731" s="56"/>
    </row>
    <row r="732" spans="1:9" x14ac:dyDescent="0.3">
      <c r="A732" s="95">
        <v>16650</v>
      </c>
      <c r="B732" s="120" t="s">
        <v>0</v>
      </c>
      <c r="C732" s="120" t="s">
        <v>0</v>
      </c>
      <c r="D732" s="86">
        <v>1.51</v>
      </c>
      <c r="E732" s="128" t="s">
        <v>0</v>
      </c>
      <c r="F732" s="50">
        <f t="shared" si="3"/>
        <v>1.51</v>
      </c>
      <c r="G732" s="50"/>
      <c r="H732" s="37"/>
      <c r="I732" s="56"/>
    </row>
    <row r="733" spans="1:9" x14ac:dyDescent="0.3">
      <c r="A733" s="95">
        <v>16681</v>
      </c>
      <c r="B733" s="120" t="s">
        <v>0</v>
      </c>
      <c r="C733" s="120" t="s">
        <v>0</v>
      </c>
      <c r="D733" s="86">
        <v>3.4</v>
      </c>
      <c r="E733" s="128" t="s">
        <v>0</v>
      </c>
      <c r="F733" s="50">
        <f t="shared" si="3"/>
        <v>3.4</v>
      </c>
      <c r="G733" s="50"/>
      <c r="H733" s="37"/>
      <c r="I733" s="56"/>
    </row>
    <row r="734" spans="1:9" x14ac:dyDescent="0.3">
      <c r="A734" s="95">
        <v>16711</v>
      </c>
      <c r="B734" s="120" t="s">
        <v>0</v>
      </c>
      <c r="C734" s="120" t="s">
        <v>0</v>
      </c>
      <c r="D734" s="86">
        <v>3.33</v>
      </c>
      <c r="E734" s="128" t="s">
        <v>0</v>
      </c>
      <c r="F734" s="50">
        <f t="shared" si="3"/>
        <v>3.33</v>
      </c>
      <c r="G734" s="50"/>
      <c r="H734" s="37"/>
      <c r="I734" s="56"/>
    </row>
    <row r="735" spans="1:9" x14ac:dyDescent="0.3">
      <c r="A735" s="95">
        <v>16742</v>
      </c>
      <c r="B735" s="120" t="s">
        <v>0</v>
      </c>
      <c r="C735" s="120" t="s">
        <v>0</v>
      </c>
      <c r="D735" s="86">
        <v>3.53</v>
      </c>
      <c r="E735" s="128" t="s">
        <v>0</v>
      </c>
      <c r="F735" s="50">
        <f t="shared" si="3"/>
        <v>3.53</v>
      </c>
      <c r="G735" s="50"/>
      <c r="H735" s="37"/>
      <c r="I735" s="56"/>
    </row>
    <row r="736" spans="1:9" x14ac:dyDescent="0.3">
      <c r="A736" s="95">
        <v>16772</v>
      </c>
      <c r="B736" s="120" t="s">
        <v>0</v>
      </c>
      <c r="C736" s="120" t="s">
        <v>0</v>
      </c>
      <c r="D736" s="86">
        <v>3.92</v>
      </c>
      <c r="E736" s="128" t="s">
        <v>0</v>
      </c>
      <c r="F736" s="50">
        <f t="shared" si="3"/>
        <v>3.92</v>
      </c>
      <c r="G736" s="50"/>
      <c r="H736" s="37"/>
      <c r="I736" s="56"/>
    </row>
    <row r="737" spans="1:9" x14ac:dyDescent="0.3">
      <c r="A737" s="95">
        <v>16803</v>
      </c>
      <c r="B737" s="120" t="s">
        <v>0</v>
      </c>
      <c r="C737" s="120" t="s">
        <v>0</v>
      </c>
      <c r="D737" s="86">
        <v>3.96</v>
      </c>
      <c r="E737" s="128" t="s">
        <v>0</v>
      </c>
      <c r="F737" s="50">
        <f t="shared" si="3"/>
        <v>3.96</v>
      </c>
      <c r="G737" s="50"/>
      <c r="H737" s="37"/>
      <c r="I737" s="56"/>
    </row>
    <row r="738" spans="1:9" x14ac:dyDescent="0.3">
      <c r="A738" s="95">
        <v>16834</v>
      </c>
      <c r="B738" s="120" t="s">
        <v>0</v>
      </c>
      <c r="C738" s="120" t="s">
        <v>0</v>
      </c>
      <c r="D738" s="86">
        <v>3.96</v>
      </c>
      <c r="E738" s="128" t="s">
        <v>0</v>
      </c>
      <c r="F738" s="50">
        <f t="shared" si="3"/>
        <v>3.96</v>
      </c>
      <c r="G738" s="50"/>
      <c r="H738" s="37"/>
      <c r="I738" s="56"/>
    </row>
    <row r="739" spans="1:9" x14ac:dyDescent="0.3">
      <c r="A739" s="95">
        <v>16862</v>
      </c>
      <c r="B739" s="120" t="s">
        <v>0</v>
      </c>
      <c r="C739" s="120" t="s">
        <v>0</v>
      </c>
      <c r="D739" s="86">
        <v>4.21</v>
      </c>
      <c r="E739" s="128" t="s">
        <v>0</v>
      </c>
      <c r="F739" s="50">
        <f t="shared" si="3"/>
        <v>4.21</v>
      </c>
      <c r="G739" s="50"/>
      <c r="H739" s="37"/>
      <c r="I739" s="56"/>
    </row>
    <row r="740" spans="1:9" x14ac:dyDescent="0.3">
      <c r="A740" s="95">
        <v>16893</v>
      </c>
      <c r="B740" s="120" t="s">
        <v>0</v>
      </c>
      <c r="C740" s="120" t="s">
        <v>0</v>
      </c>
      <c r="D740" s="86">
        <v>3.9</v>
      </c>
      <c r="E740" s="128" t="s">
        <v>0</v>
      </c>
      <c r="F740" s="50">
        <f t="shared" si="3"/>
        <v>3.9</v>
      </c>
      <c r="G740" s="50"/>
      <c r="H740" s="37"/>
      <c r="I740" s="56"/>
    </row>
    <row r="741" spans="1:9" x14ac:dyDescent="0.3">
      <c r="A741" s="95">
        <v>16923</v>
      </c>
      <c r="B741" s="120" t="s">
        <v>0</v>
      </c>
      <c r="C741" s="120" t="s">
        <v>0</v>
      </c>
      <c r="D741" s="86">
        <v>4.26</v>
      </c>
      <c r="E741" s="128" t="s">
        <v>0</v>
      </c>
      <c r="F741" s="50">
        <f t="shared" si="3"/>
        <v>4.26</v>
      </c>
      <c r="G741" s="50"/>
      <c r="H741" s="37"/>
      <c r="I741" s="56"/>
    </row>
    <row r="742" spans="1:9" x14ac:dyDescent="0.3">
      <c r="A742" s="95">
        <v>16954</v>
      </c>
      <c r="B742" s="120" t="s">
        <v>0</v>
      </c>
      <c r="C742" s="120" t="s">
        <v>0</v>
      </c>
      <c r="D742" s="86">
        <v>4.0199999999999996</v>
      </c>
      <c r="E742" s="128" t="s">
        <v>0</v>
      </c>
      <c r="F742" s="50">
        <f t="shared" si="3"/>
        <v>4.0199999999999996</v>
      </c>
      <c r="G742" s="50"/>
      <c r="H742" s="37"/>
      <c r="I742" s="56"/>
    </row>
    <row r="743" spans="1:9" x14ac:dyDescent="0.3">
      <c r="A743" s="95">
        <v>16984</v>
      </c>
      <c r="B743" s="120" t="s">
        <v>0</v>
      </c>
      <c r="C743" s="120" t="s">
        <v>0</v>
      </c>
      <c r="D743" s="86">
        <v>3.54</v>
      </c>
      <c r="E743" s="128" t="s">
        <v>0</v>
      </c>
      <c r="F743" s="50">
        <f t="shared" si="3"/>
        <v>3.54</v>
      </c>
      <c r="G743" s="50"/>
      <c r="H743" s="37"/>
      <c r="I743" s="56"/>
    </row>
    <row r="744" spans="1:9" x14ac:dyDescent="0.3">
      <c r="A744" s="95">
        <v>17015</v>
      </c>
      <c r="B744" s="120" t="s">
        <v>0</v>
      </c>
      <c r="C744" s="120" t="s">
        <v>0</v>
      </c>
      <c r="D744" s="86">
        <v>3.73</v>
      </c>
      <c r="E744" s="128" t="s">
        <v>0</v>
      </c>
      <c r="F744" s="50">
        <f t="shared" si="3"/>
        <v>3.73</v>
      </c>
      <c r="G744" s="50"/>
      <c r="H744" s="37"/>
      <c r="I744" s="56"/>
    </row>
    <row r="745" spans="1:9" x14ac:dyDescent="0.3">
      <c r="A745" s="95">
        <v>17046</v>
      </c>
      <c r="B745" s="120" t="s">
        <v>0</v>
      </c>
      <c r="C745" s="120" t="s">
        <v>0</v>
      </c>
      <c r="D745" s="86">
        <v>3.97</v>
      </c>
      <c r="E745" s="128" t="s">
        <v>0</v>
      </c>
      <c r="F745" s="50">
        <f t="shared" si="3"/>
        <v>3.97</v>
      </c>
      <c r="G745" s="50"/>
      <c r="H745" s="37"/>
      <c r="I745" s="56"/>
    </row>
    <row r="746" spans="1:9" x14ac:dyDescent="0.3">
      <c r="A746" s="95">
        <v>17076</v>
      </c>
      <c r="B746" s="120" t="s">
        <v>0</v>
      </c>
      <c r="C746" s="120" t="s">
        <v>0</v>
      </c>
      <c r="D746" s="86">
        <v>4</v>
      </c>
      <c r="E746" s="128" t="s">
        <v>0</v>
      </c>
      <c r="F746" s="50">
        <f t="shared" si="3"/>
        <v>4</v>
      </c>
      <c r="G746" s="50"/>
      <c r="H746" s="37"/>
      <c r="I746" s="56"/>
    </row>
    <row r="747" spans="1:9" x14ac:dyDescent="0.3">
      <c r="A747" s="95">
        <v>17107</v>
      </c>
      <c r="B747" s="120" t="s">
        <v>0</v>
      </c>
      <c r="C747" s="120" t="s">
        <v>0</v>
      </c>
      <c r="D747" s="86">
        <v>3.96</v>
      </c>
      <c r="E747" s="128" t="s">
        <v>0</v>
      </c>
      <c r="F747" s="50">
        <f t="shared" si="3"/>
        <v>3.96</v>
      </c>
      <c r="G747" s="50"/>
      <c r="H747" s="37"/>
      <c r="I747" s="56"/>
    </row>
    <row r="748" spans="1:9" x14ac:dyDescent="0.3">
      <c r="A748" s="95">
        <v>17137</v>
      </c>
      <c r="B748" s="120" t="s">
        <v>0</v>
      </c>
      <c r="C748" s="120" t="s">
        <v>0</v>
      </c>
      <c r="D748" s="86">
        <v>4.16</v>
      </c>
      <c r="E748" s="128" t="s">
        <v>0</v>
      </c>
      <c r="F748" s="50">
        <f t="shared" si="3"/>
        <v>4.16</v>
      </c>
      <c r="G748" s="50"/>
      <c r="H748" s="37"/>
      <c r="I748" s="56"/>
    </row>
    <row r="749" spans="1:9" x14ac:dyDescent="0.3">
      <c r="A749" s="95">
        <v>17168</v>
      </c>
      <c r="B749" s="120" t="s">
        <v>0</v>
      </c>
      <c r="C749" s="120" t="s">
        <v>0</v>
      </c>
      <c r="D749" s="127" t="s">
        <v>0</v>
      </c>
      <c r="E749" s="50">
        <v>4.2</v>
      </c>
      <c r="F749" s="50">
        <f>E749</f>
        <v>4.2</v>
      </c>
      <c r="G749" s="50"/>
      <c r="H749" s="37"/>
      <c r="I749" s="56"/>
    </row>
    <row r="750" spans="1:9" x14ac:dyDescent="0.3">
      <c r="A750" s="95">
        <v>17199</v>
      </c>
      <c r="B750" s="120" t="s">
        <v>0</v>
      </c>
      <c r="C750" s="120" t="s">
        <v>0</v>
      </c>
      <c r="D750" s="127" t="s">
        <v>0</v>
      </c>
      <c r="E750" s="50">
        <v>4.3</v>
      </c>
      <c r="F750" s="50">
        <f t="shared" ref="F750:F760" si="4">E750</f>
        <v>4.3</v>
      </c>
      <c r="G750" s="50"/>
      <c r="H750" s="37"/>
      <c r="I750" s="56"/>
    </row>
    <row r="751" spans="1:9" x14ac:dyDescent="0.3">
      <c r="A751" s="95">
        <v>17227</v>
      </c>
      <c r="B751" s="120" t="s">
        <v>0</v>
      </c>
      <c r="C751" s="120" t="s">
        <v>0</v>
      </c>
      <c r="D751" s="127" t="s">
        <v>0</v>
      </c>
      <c r="E751" s="50">
        <v>4</v>
      </c>
      <c r="F751" s="50">
        <f t="shared" si="4"/>
        <v>4</v>
      </c>
      <c r="G751" s="50"/>
      <c r="H751" s="37"/>
      <c r="I751" s="56"/>
    </row>
    <row r="752" spans="1:9" x14ac:dyDescent="0.3">
      <c r="A752" s="95">
        <v>17258</v>
      </c>
      <c r="B752" s="120" t="s">
        <v>0</v>
      </c>
      <c r="C752" s="120" t="s">
        <v>0</v>
      </c>
      <c r="D752" s="127" t="s">
        <v>0</v>
      </c>
      <c r="E752" s="50">
        <v>4.0999999999999996</v>
      </c>
      <c r="F752" s="50">
        <f t="shared" si="4"/>
        <v>4.0999999999999996</v>
      </c>
      <c r="G752" s="50"/>
      <c r="H752" s="37"/>
      <c r="I752" s="56"/>
    </row>
    <row r="753" spans="1:9" x14ac:dyDescent="0.3">
      <c r="A753" s="95">
        <v>17288</v>
      </c>
      <c r="B753" s="120" t="s">
        <v>0</v>
      </c>
      <c r="C753" s="120" t="s">
        <v>0</v>
      </c>
      <c r="D753" s="127" t="s">
        <v>0</v>
      </c>
      <c r="E753" s="50">
        <v>3.3</v>
      </c>
      <c r="F753" s="50">
        <f t="shared" si="4"/>
        <v>3.3</v>
      </c>
      <c r="G753" s="50"/>
      <c r="H753" s="122"/>
      <c r="I753" s="56"/>
    </row>
    <row r="754" spans="1:9" x14ac:dyDescent="0.3">
      <c r="A754" s="95">
        <v>17319</v>
      </c>
      <c r="B754" s="120" t="s">
        <v>0</v>
      </c>
      <c r="C754" s="120" t="s">
        <v>0</v>
      </c>
      <c r="D754" s="127" t="s">
        <v>0</v>
      </c>
      <c r="E754" s="50">
        <v>3.9</v>
      </c>
      <c r="F754" s="50">
        <f t="shared" si="4"/>
        <v>3.9</v>
      </c>
      <c r="G754" s="50"/>
      <c r="H754" s="122"/>
      <c r="I754" s="56"/>
    </row>
    <row r="755" spans="1:9" x14ac:dyDescent="0.3">
      <c r="A755" s="95">
        <v>17349</v>
      </c>
      <c r="B755" s="120" t="s">
        <v>0</v>
      </c>
      <c r="C755" s="120" t="s">
        <v>0</v>
      </c>
      <c r="D755" s="127" t="s">
        <v>0</v>
      </c>
      <c r="E755" s="50">
        <v>4</v>
      </c>
      <c r="F755" s="50">
        <f t="shared" si="4"/>
        <v>4</v>
      </c>
      <c r="G755" s="50"/>
      <c r="H755" s="122"/>
      <c r="I755" s="56"/>
    </row>
    <row r="756" spans="1:9" x14ac:dyDescent="0.3">
      <c r="A756" s="95">
        <v>17380</v>
      </c>
      <c r="B756" s="120" t="s">
        <v>0</v>
      </c>
      <c r="C756" s="120" t="s">
        <v>0</v>
      </c>
      <c r="D756" s="127" t="s">
        <v>0</v>
      </c>
      <c r="E756" s="50">
        <v>3.4</v>
      </c>
      <c r="F756" s="50">
        <f t="shared" si="4"/>
        <v>3.4</v>
      </c>
      <c r="G756" s="50"/>
      <c r="H756" s="122"/>
      <c r="I756" s="56"/>
    </row>
    <row r="757" spans="1:9" x14ac:dyDescent="0.3">
      <c r="A757" s="95">
        <v>17411</v>
      </c>
      <c r="B757" s="120" t="s">
        <v>0</v>
      </c>
      <c r="C757" s="120" t="s">
        <v>0</v>
      </c>
      <c r="D757" s="127" t="s">
        <v>0</v>
      </c>
      <c r="E757" s="50">
        <v>3.1</v>
      </c>
      <c r="F757" s="50">
        <f t="shared" si="4"/>
        <v>3.1</v>
      </c>
      <c r="G757" s="50"/>
      <c r="H757" s="122"/>
      <c r="I757" s="56"/>
    </row>
    <row r="758" spans="1:9" x14ac:dyDescent="0.3">
      <c r="A758" s="95">
        <v>17441</v>
      </c>
      <c r="B758" s="120" t="s">
        <v>0</v>
      </c>
      <c r="C758" s="120" t="s">
        <v>0</v>
      </c>
      <c r="D758" s="127" t="s">
        <v>0</v>
      </c>
      <c r="E758" s="50">
        <v>2.7</v>
      </c>
      <c r="F758" s="50">
        <f t="shared" si="4"/>
        <v>2.7</v>
      </c>
      <c r="G758" s="50"/>
      <c r="H758" s="122"/>
      <c r="I758" s="56"/>
    </row>
    <row r="759" spans="1:9" x14ac:dyDescent="0.3">
      <c r="A759" s="95">
        <v>17472</v>
      </c>
      <c r="B759" s="120" t="s">
        <v>0</v>
      </c>
      <c r="C759" s="120" t="s">
        <v>0</v>
      </c>
      <c r="D759" s="127" t="s">
        <v>0</v>
      </c>
      <c r="E759" s="50">
        <v>2.7</v>
      </c>
      <c r="F759" s="50">
        <f t="shared" si="4"/>
        <v>2.7</v>
      </c>
      <c r="G759" s="50"/>
      <c r="H759" s="122"/>
      <c r="I759" s="56"/>
    </row>
    <row r="760" spans="1:9" x14ac:dyDescent="0.3">
      <c r="A760" s="95">
        <v>17502</v>
      </c>
      <c r="B760" s="120" t="s">
        <v>0</v>
      </c>
      <c r="C760" s="120" t="s">
        <v>0</v>
      </c>
      <c r="D760" s="127" t="s">
        <v>0</v>
      </c>
      <c r="E760" s="50">
        <v>2.8</v>
      </c>
      <c r="F760" s="50">
        <f t="shared" si="4"/>
        <v>2.8</v>
      </c>
      <c r="G760" s="50"/>
      <c r="H760" s="122"/>
      <c r="I760" s="56"/>
    </row>
    <row r="761" spans="1:9" x14ac:dyDescent="0.3">
      <c r="A761" s="95">
        <v>17533</v>
      </c>
      <c r="B761" s="52">
        <v>3.4</v>
      </c>
      <c r="C761" s="120" t="s">
        <v>0</v>
      </c>
      <c r="D761" s="127" t="s">
        <v>0</v>
      </c>
      <c r="E761" s="52">
        <v>4</v>
      </c>
      <c r="F761" s="86">
        <f>B761</f>
        <v>3.4</v>
      </c>
      <c r="G761" s="86"/>
      <c r="H761" s="122"/>
      <c r="I761" s="56"/>
    </row>
    <row r="762" spans="1:9" x14ac:dyDescent="0.3">
      <c r="A762" s="95">
        <v>17564</v>
      </c>
      <c r="B762" s="37">
        <v>3.8</v>
      </c>
      <c r="C762" s="120" t="s">
        <v>0</v>
      </c>
      <c r="D762" s="127" t="s">
        <v>0</v>
      </c>
      <c r="E762" s="37">
        <v>4.7</v>
      </c>
      <c r="F762" s="86">
        <f t="shared" ref="F762:F825" si="5">B762</f>
        <v>3.8</v>
      </c>
      <c r="G762" s="86"/>
      <c r="H762" s="122"/>
      <c r="I762" s="56"/>
    </row>
    <row r="763" spans="1:9" x14ac:dyDescent="0.3">
      <c r="A763" s="95">
        <v>17593</v>
      </c>
      <c r="B763" s="37">
        <v>4</v>
      </c>
      <c r="C763" s="120" t="s">
        <v>0</v>
      </c>
      <c r="D763" s="127" t="s">
        <v>0</v>
      </c>
      <c r="E763" s="37">
        <v>4.5</v>
      </c>
      <c r="F763" s="86">
        <f t="shared" si="5"/>
        <v>4</v>
      </c>
      <c r="G763" s="86"/>
      <c r="H763" s="122"/>
      <c r="I763" s="56"/>
    </row>
    <row r="764" spans="1:9" x14ac:dyDescent="0.3">
      <c r="A764" s="95">
        <v>17624</v>
      </c>
      <c r="B764" s="37">
        <v>3.9</v>
      </c>
      <c r="C764" s="120" t="s">
        <v>0</v>
      </c>
      <c r="D764" s="127" t="s">
        <v>0</v>
      </c>
      <c r="E764" s="37">
        <v>4</v>
      </c>
      <c r="F764" s="86">
        <f t="shared" si="5"/>
        <v>3.9</v>
      </c>
      <c r="G764" s="86"/>
      <c r="H764" s="122"/>
      <c r="I764" s="56"/>
    </row>
    <row r="765" spans="1:9" x14ac:dyDescent="0.3">
      <c r="A765" s="95">
        <v>17654</v>
      </c>
      <c r="B765" s="37">
        <v>3.5</v>
      </c>
      <c r="C765" s="120" t="s">
        <v>0</v>
      </c>
      <c r="D765" s="127" t="s">
        <v>0</v>
      </c>
      <c r="E765" s="37">
        <v>3.4</v>
      </c>
      <c r="F765" s="86">
        <f t="shared" si="5"/>
        <v>3.5</v>
      </c>
      <c r="G765" s="86"/>
      <c r="H765" s="122"/>
      <c r="I765" s="56"/>
    </row>
    <row r="766" spans="1:9" x14ac:dyDescent="0.3">
      <c r="A766" s="95">
        <v>17685</v>
      </c>
      <c r="B766" s="37">
        <v>3.6</v>
      </c>
      <c r="C766" s="120" t="s">
        <v>0</v>
      </c>
      <c r="D766" s="127" t="s">
        <v>0</v>
      </c>
      <c r="E766" s="37">
        <v>3.9</v>
      </c>
      <c r="F766" s="86">
        <f t="shared" si="5"/>
        <v>3.6</v>
      </c>
      <c r="G766" s="86"/>
      <c r="H766" s="122"/>
      <c r="I766" s="56"/>
    </row>
    <row r="767" spans="1:9" x14ac:dyDescent="0.3">
      <c r="A767" s="95">
        <v>17715</v>
      </c>
      <c r="B767" s="37">
        <v>3.6</v>
      </c>
      <c r="C767" s="120" t="s">
        <v>0</v>
      </c>
      <c r="D767" s="127" t="s">
        <v>0</v>
      </c>
      <c r="E767" s="37">
        <v>3.9</v>
      </c>
      <c r="F767" s="86">
        <f t="shared" si="5"/>
        <v>3.6</v>
      </c>
      <c r="G767" s="86"/>
      <c r="H767" s="122"/>
      <c r="I767" s="56"/>
    </row>
    <row r="768" spans="1:9" x14ac:dyDescent="0.3">
      <c r="A768" s="95">
        <v>17746</v>
      </c>
      <c r="B768" s="37">
        <v>3.9</v>
      </c>
      <c r="C768" s="120" t="s">
        <v>0</v>
      </c>
      <c r="D768" s="127" t="s">
        <v>0</v>
      </c>
      <c r="E768" s="37">
        <v>3.6</v>
      </c>
      <c r="F768" s="86">
        <f t="shared" si="5"/>
        <v>3.9</v>
      </c>
      <c r="G768" s="86"/>
      <c r="H768" s="122"/>
      <c r="I768" s="56"/>
    </row>
    <row r="769" spans="1:9" x14ac:dyDescent="0.3">
      <c r="A769" s="95">
        <v>17777</v>
      </c>
      <c r="B769" s="37">
        <v>3.8</v>
      </c>
      <c r="C769" s="120" t="s">
        <v>0</v>
      </c>
      <c r="D769" s="127" t="s">
        <v>0</v>
      </c>
      <c r="E769" s="37">
        <v>3.4</v>
      </c>
      <c r="F769" s="86">
        <f t="shared" si="5"/>
        <v>3.8</v>
      </c>
      <c r="G769" s="86"/>
      <c r="H769" s="122"/>
      <c r="I769" s="56"/>
    </row>
    <row r="770" spans="1:9" x14ac:dyDescent="0.3">
      <c r="A770" s="95">
        <v>17807</v>
      </c>
      <c r="B770" s="37">
        <v>3.7</v>
      </c>
      <c r="C770" s="120" t="s">
        <v>0</v>
      </c>
      <c r="D770" s="127" t="s">
        <v>0</v>
      </c>
      <c r="E770" s="37">
        <v>2.9</v>
      </c>
      <c r="F770" s="86">
        <f t="shared" si="5"/>
        <v>3.7</v>
      </c>
      <c r="G770" s="86"/>
      <c r="H770" s="122"/>
      <c r="I770" s="56"/>
    </row>
    <row r="771" spans="1:9" x14ac:dyDescent="0.3">
      <c r="A771" s="95">
        <v>17838</v>
      </c>
      <c r="B771" s="37">
        <v>3.8</v>
      </c>
      <c r="C771" s="120" t="s">
        <v>0</v>
      </c>
      <c r="D771" s="127" t="s">
        <v>0</v>
      </c>
      <c r="E771" s="37">
        <v>3.3</v>
      </c>
      <c r="F771" s="86">
        <f t="shared" si="5"/>
        <v>3.8</v>
      </c>
      <c r="G771" s="86"/>
      <c r="H771" s="122"/>
      <c r="I771" s="56"/>
    </row>
    <row r="772" spans="1:9" x14ac:dyDescent="0.3">
      <c r="A772" s="95">
        <v>17868</v>
      </c>
      <c r="B772" s="37">
        <v>4</v>
      </c>
      <c r="C772" s="120" t="s">
        <v>0</v>
      </c>
      <c r="D772" s="127" t="s">
        <v>0</v>
      </c>
      <c r="E772" s="37">
        <v>3.6</v>
      </c>
      <c r="F772" s="86">
        <f t="shared" si="5"/>
        <v>4</v>
      </c>
      <c r="G772" s="86"/>
      <c r="H772" s="122"/>
      <c r="I772" s="56"/>
    </row>
    <row r="773" spans="1:9" x14ac:dyDescent="0.3">
      <c r="A773" s="95">
        <v>17899</v>
      </c>
      <c r="B773" s="37">
        <v>4.3</v>
      </c>
      <c r="C773" s="120" t="s">
        <v>0</v>
      </c>
      <c r="D773" s="127" t="s">
        <v>0</v>
      </c>
      <c r="E773" s="37">
        <v>5</v>
      </c>
      <c r="F773" s="86">
        <f t="shared" si="5"/>
        <v>4.3</v>
      </c>
      <c r="G773" s="86"/>
      <c r="H773" s="122"/>
      <c r="I773" s="56"/>
    </row>
    <row r="774" spans="1:9" x14ac:dyDescent="0.3">
      <c r="A774" s="95">
        <v>17930</v>
      </c>
      <c r="B774" s="37">
        <v>4.7</v>
      </c>
      <c r="C774" s="120" t="s">
        <v>0</v>
      </c>
      <c r="D774" s="127" t="s">
        <v>0</v>
      </c>
      <c r="E774" s="37">
        <v>5.8</v>
      </c>
      <c r="F774" s="86">
        <f t="shared" si="5"/>
        <v>4.7</v>
      </c>
      <c r="G774" s="86"/>
      <c r="H774" s="122"/>
      <c r="I774" s="56"/>
    </row>
    <row r="775" spans="1:9" x14ac:dyDescent="0.3">
      <c r="A775" s="95">
        <v>17958</v>
      </c>
      <c r="B775" s="37">
        <v>5</v>
      </c>
      <c r="C775" s="120" t="s">
        <v>0</v>
      </c>
      <c r="D775" s="127" t="s">
        <v>0</v>
      </c>
      <c r="E775" s="37">
        <v>5.6</v>
      </c>
      <c r="F775" s="86">
        <f t="shared" si="5"/>
        <v>5</v>
      </c>
      <c r="G775" s="86"/>
      <c r="H775" s="122"/>
      <c r="I775" s="56"/>
    </row>
    <row r="776" spans="1:9" x14ac:dyDescent="0.3">
      <c r="A776" s="95">
        <v>17989</v>
      </c>
      <c r="B776" s="37">
        <v>5.3</v>
      </c>
      <c r="C776" s="120" t="s">
        <v>0</v>
      </c>
      <c r="D776" s="127" t="s">
        <v>0</v>
      </c>
      <c r="E776" s="37">
        <v>5.4</v>
      </c>
      <c r="F776" s="86">
        <f t="shared" si="5"/>
        <v>5.3</v>
      </c>
      <c r="G776" s="86"/>
      <c r="H776" s="122"/>
      <c r="I776" s="56"/>
    </row>
    <row r="777" spans="1:9" x14ac:dyDescent="0.3">
      <c r="A777" s="95">
        <v>18019</v>
      </c>
      <c r="B777" s="37">
        <v>6.1</v>
      </c>
      <c r="C777" s="120" t="s">
        <v>0</v>
      </c>
      <c r="D777" s="127" t="s">
        <v>0</v>
      </c>
      <c r="E777" s="37">
        <v>5.7</v>
      </c>
      <c r="F777" s="86">
        <f t="shared" si="5"/>
        <v>6.1</v>
      </c>
      <c r="G777" s="86"/>
      <c r="H777" s="122"/>
      <c r="I777" s="56"/>
    </row>
    <row r="778" spans="1:9" x14ac:dyDescent="0.3">
      <c r="A778" s="95">
        <v>18050</v>
      </c>
      <c r="B778" s="37">
        <v>6.2</v>
      </c>
      <c r="C778" s="120" t="s">
        <v>0</v>
      </c>
      <c r="D778" s="127" t="s">
        <v>0</v>
      </c>
      <c r="E778" s="37">
        <v>6.4</v>
      </c>
      <c r="F778" s="86">
        <f t="shared" si="5"/>
        <v>6.2</v>
      </c>
      <c r="G778" s="86"/>
      <c r="H778" s="122"/>
      <c r="I778" s="56"/>
    </row>
    <row r="779" spans="1:9" x14ac:dyDescent="0.3">
      <c r="A779" s="95">
        <v>18080</v>
      </c>
      <c r="B779" s="37">
        <v>6.7</v>
      </c>
      <c r="C779" s="120" t="s">
        <v>0</v>
      </c>
      <c r="D779" s="127" t="s">
        <v>0</v>
      </c>
      <c r="E779" s="37">
        <v>7</v>
      </c>
      <c r="F779" s="86">
        <f t="shared" si="5"/>
        <v>6.7</v>
      </c>
      <c r="G779" s="86"/>
      <c r="H779" s="122"/>
      <c r="I779" s="56"/>
    </row>
    <row r="780" spans="1:9" x14ac:dyDescent="0.3">
      <c r="A780" s="95">
        <v>18111</v>
      </c>
      <c r="B780" s="37">
        <v>6.8</v>
      </c>
      <c r="C780" s="120" t="s">
        <v>0</v>
      </c>
      <c r="D780" s="127" t="s">
        <v>0</v>
      </c>
      <c r="E780" s="37">
        <v>6.3</v>
      </c>
      <c r="F780" s="86">
        <f t="shared" si="5"/>
        <v>6.8</v>
      </c>
      <c r="G780" s="86"/>
      <c r="H780" s="122"/>
      <c r="I780" s="56"/>
    </row>
    <row r="781" spans="1:9" x14ac:dyDescent="0.3">
      <c r="A781" s="95">
        <v>18142</v>
      </c>
      <c r="B781" s="37">
        <v>6.6</v>
      </c>
      <c r="C781" s="120" t="s">
        <v>0</v>
      </c>
      <c r="D781" s="127" t="s">
        <v>0</v>
      </c>
      <c r="E781" s="37">
        <v>5.9</v>
      </c>
      <c r="F781" s="86">
        <f t="shared" si="5"/>
        <v>6.6</v>
      </c>
      <c r="G781" s="86"/>
      <c r="H781" s="122"/>
      <c r="I781" s="56"/>
    </row>
    <row r="782" spans="1:9" x14ac:dyDescent="0.3">
      <c r="A782" s="95">
        <v>18172</v>
      </c>
      <c r="B782" s="37">
        <v>7.9</v>
      </c>
      <c r="C782" s="120" t="s">
        <v>0</v>
      </c>
      <c r="D782" s="127" t="s">
        <v>0</v>
      </c>
      <c r="E782" s="37">
        <v>6.1</v>
      </c>
      <c r="F782" s="86">
        <f t="shared" si="5"/>
        <v>7.9</v>
      </c>
      <c r="G782" s="86"/>
      <c r="H782" s="122"/>
      <c r="I782" s="56"/>
    </row>
    <row r="783" spans="1:9" x14ac:dyDescent="0.3">
      <c r="A783" s="95">
        <v>18203</v>
      </c>
      <c r="B783" s="37">
        <v>6.4</v>
      </c>
      <c r="C783" s="120" t="s">
        <v>0</v>
      </c>
      <c r="D783" s="127" t="s">
        <v>0</v>
      </c>
      <c r="E783" s="37">
        <v>5.7</v>
      </c>
      <c r="F783" s="86">
        <f t="shared" si="5"/>
        <v>6.4</v>
      </c>
      <c r="G783" s="86"/>
      <c r="H783" s="122"/>
      <c r="I783" s="56"/>
    </row>
    <row r="784" spans="1:9" x14ac:dyDescent="0.3">
      <c r="A784" s="95">
        <v>18233</v>
      </c>
      <c r="B784" s="37">
        <v>6.6</v>
      </c>
      <c r="C784" s="120" t="s">
        <v>0</v>
      </c>
      <c r="D784" s="127" t="s">
        <v>0</v>
      </c>
      <c r="E784" s="37">
        <v>6</v>
      </c>
      <c r="F784" s="86">
        <f t="shared" si="5"/>
        <v>6.6</v>
      </c>
      <c r="G784" s="86"/>
      <c r="H784" s="122"/>
      <c r="I784" s="56"/>
    </row>
    <row r="785" spans="1:9" x14ac:dyDescent="0.3">
      <c r="A785" s="95">
        <v>18264</v>
      </c>
      <c r="B785" s="37">
        <v>6.5</v>
      </c>
      <c r="C785" s="120" t="s">
        <v>0</v>
      </c>
      <c r="D785" s="127" t="s">
        <v>0</v>
      </c>
      <c r="E785" s="37">
        <v>7.6</v>
      </c>
      <c r="F785" s="86">
        <f t="shared" si="5"/>
        <v>6.5</v>
      </c>
      <c r="G785" s="86"/>
      <c r="H785" s="122"/>
      <c r="I785" s="56"/>
    </row>
    <row r="786" spans="1:9" x14ac:dyDescent="0.3">
      <c r="A786" s="95">
        <v>18295</v>
      </c>
      <c r="B786" s="37">
        <v>6.4</v>
      </c>
      <c r="C786" s="120" t="s">
        <v>0</v>
      </c>
      <c r="D786" s="127" t="s">
        <v>0</v>
      </c>
      <c r="E786" s="37">
        <v>7.9</v>
      </c>
      <c r="F786" s="86">
        <f t="shared" si="5"/>
        <v>6.4</v>
      </c>
      <c r="G786" s="86"/>
      <c r="H786" s="122"/>
      <c r="I786" s="56"/>
    </row>
    <row r="787" spans="1:9" x14ac:dyDescent="0.3">
      <c r="A787" s="95">
        <v>18323</v>
      </c>
      <c r="B787" s="37">
        <v>6.3</v>
      </c>
      <c r="C787" s="120" t="s">
        <v>0</v>
      </c>
      <c r="D787" s="127" t="s">
        <v>0</v>
      </c>
      <c r="E787" s="37">
        <v>7.1</v>
      </c>
      <c r="F787" s="86">
        <f t="shared" si="5"/>
        <v>6.3</v>
      </c>
      <c r="G787" s="86"/>
      <c r="H787" s="122"/>
      <c r="I787" s="56"/>
    </row>
    <row r="788" spans="1:9" x14ac:dyDescent="0.3">
      <c r="A788" s="95">
        <v>18354</v>
      </c>
      <c r="B788" s="37">
        <v>5.8</v>
      </c>
      <c r="C788" s="120" t="s">
        <v>0</v>
      </c>
      <c r="D788" s="127" t="s">
        <v>0</v>
      </c>
      <c r="E788" s="37">
        <v>6</v>
      </c>
      <c r="F788" s="86">
        <f t="shared" si="5"/>
        <v>5.8</v>
      </c>
      <c r="G788" s="86"/>
      <c r="H788" s="122"/>
      <c r="I788" s="56"/>
    </row>
    <row r="789" spans="1:9" x14ac:dyDescent="0.3">
      <c r="A789" s="95">
        <v>18384</v>
      </c>
      <c r="B789" s="37">
        <v>5.5</v>
      </c>
      <c r="C789" s="120" t="s">
        <v>0</v>
      </c>
      <c r="D789" s="127" t="s">
        <v>0</v>
      </c>
      <c r="E789" s="37">
        <v>5.3</v>
      </c>
      <c r="F789" s="86">
        <f t="shared" si="5"/>
        <v>5.5</v>
      </c>
      <c r="G789" s="86"/>
      <c r="H789" s="122"/>
      <c r="I789" s="56"/>
    </row>
    <row r="790" spans="1:9" x14ac:dyDescent="0.3">
      <c r="A790" s="95">
        <v>18415</v>
      </c>
      <c r="B790" s="37">
        <v>5.4</v>
      </c>
      <c r="C790" s="120" t="s">
        <v>0</v>
      </c>
      <c r="D790" s="127" t="s">
        <v>0</v>
      </c>
      <c r="E790" s="37">
        <v>5.6</v>
      </c>
      <c r="F790" s="86">
        <f t="shared" si="5"/>
        <v>5.4</v>
      </c>
      <c r="G790" s="86"/>
      <c r="H790" s="122"/>
      <c r="I790" s="56"/>
    </row>
    <row r="791" spans="1:9" x14ac:dyDescent="0.3">
      <c r="A791" s="95">
        <v>18445</v>
      </c>
      <c r="B791" s="37">
        <v>5</v>
      </c>
      <c r="C791" s="120" t="s">
        <v>0</v>
      </c>
      <c r="D791" s="127" t="s">
        <v>0</v>
      </c>
      <c r="E791" s="37">
        <v>5.3</v>
      </c>
      <c r="F791" s="86">
        <f t="shared" si="5"/>
        <v>5</v>
      </c>
      <c r="G791" s="86"/>
      <c r="H791" s="122"/>
      <c r="I791" s="56"/>
    </row>
    <row r="792" spans="1:9" x14ac:dyDescent="0.3">
      <c r="A792" s="95">
        <v>18476</v>
      </c>
      <c r="B792" s="37">
        <v>4.5</v>
      </c>
      <c r="C792" s="120" t="s">
        <v>0</v>
      </c>
      <c r="D792" s="127" t="s">
        <v>0</v>
      </c>
      <c r="E792" s="37">
        <v>4.0999999999999996</v>
      </c>
      <c r="F792" s="86">
        <f t="shared" si="5"/>
        <v>4.5</v>
      </c>
      <c r="G792" s="86"/>
      <c r="H792" s="122"/>
      <c r="I792" s="56"/>
    </row>
    <row r="793" spans="1:9" x14ac:dyDescent="0.3">
      <c r="A793" s="95">
        <v>18507</v>
      </c>
      <c r="B793" s="37">
        <v>4.4000000000000004</v>
      </c>
      <c r="C793" s="120" t="s">
        <v>0</v>
      </c>
      <c r="D793" s="127" t="s">
        <v>0</v>
      </c>
      <c r="E793" s="37">
        <v>4</v>
      </c>
      <c r="F793" s="86">
        <f t="shared" si="5"/>
        <v>4.4000000000000004</v>
      </c>
      <c r="G793" s="86"/>
      <c r="H793" s="122"/>
      <c r="I793" s="56"/>
    </row>
    <row r="794" spans="1:9" x14ac:dyDescent="0.3">
      <c r="A794" s="95">
        <v>18537</v>
      </c>
      <c r="B794" s="37">
        <v>4.2</v>
      </c>
      <c r="C794" s="120" t="s">
        <v>0</v>
      </c>
      <c r="D794" s="127" t="s">
        <v>0</v>
      </c>
      <c r="E794" s="37">
        <v>3.3</v>
      </c>
      <c r="F794" s="86">
        <f t="shared" si="5"/>
        <v>4.2</v>
      </c>
      <c r="G794" s="86"/>
      <c r="H794" s="122"/>
      <c r="I794" s="56"/>
    </row>
    <row r="795" spans="1:9" x14ac:dyDescent="0.3">
      <c r="A795" s="95">
        <v>18568</v>
      </c>
      <c r="B795" s="37">
        <v>4.2</v>
      </c>
      <c r="C795" s="120" t="s">
        <v>0</v>
      </c>
      <c r="D795" s="127" t="s">
        <v>0</v>
      </c>
      <c r="E795" s="37">
        <v>3.8</v>
      </c>
      <c r="F795" s="86">
        <f t="shared" si="5"/>
        <v>4.2</v>
      </c>
      <c r="G795" s="86"/>
      <c r="H795" s="122"/>
      <c r="I795" s="56"/>
    </row>
    <row r="796" spans="1:9" x14ac:dyDescent="0.3">
      <c r="A796" s="95">
        <v>18598</v>
      </c>
      <c r="B796" s="37">
        <v>4.3</v>
      </c>
      <c r="C796" s="120" t="s">
        <v>0</v>
      </c>
      <c r="D796" s="127" t="s">
        <v>0</v>
      </c>
      <c r="E796" s="37">
        <v>3.9</v>
      </c>
      <c r="F796" s="86">
        <f t="shared" si="5"/>
        <v>4.3</v>
      </c>
      <c r="G796" s="86"/>
      <c r="H796" s="122"/>
      <c r="I796" s="56"/>
    </row>
    <row r="797" spans="1:9" x14ac:dyDescent="0.3">
      <c r="A797" s="95">
        <v>18629</v>
      </c>
      <c r="B797" s="37">
        <v>3.7</v>
      </c>
      <c r="C797" s="120" t="s">
        <v>0</v>
      </c>
      <c r="D797" s="127" t="s">
        <v>0</v>
      </c>
      <c r="E797" s="37">
        <v>4.4000000000000004</v>
      </c>
      <c r="F797" s="86">
        <f t="shared" si="5"/>
        <v>3.7</v>
      </c>
      <c r="G797" s="86"/>
      <c r="H797" s="122"/>
      <c r="I797" s="56"/>
    </row>
    <row r="798" spans="1:9" x14ac:dyDescent="0.3">
      <c r="A798" s="95">
        <v>18660</v>
      </c>
      <c r="B798" s="37">
        <v>3.4</v>
      </c>
      <c r="C798" s="120" t="s">
        <v>0</v>
      </c>
      <c r="D798" s="127" t="s">
        <v>0</v>
      </c>
      <c r="E798" s="37">
        <v>4.2</v>
      </c>
      <c r="F798" s="86">
        <f t="shared" si="5"/>
        <v>3.4</v>
      </c>
      <c r="G798" s="86"/>
      <c r="H798" s="122"/>
      <c r="I798" s="56"/>
    </row>
    <row r="799" spans="1:9" x14ac:dyDescent="0.3">
      <c r="A799" s="95">
        <v>18688</v>
      </c>
      <c r="B799" s="37">
        <v>3.4</v>
      </c>
      <c r="C799" s="120" t="s">
        <v>0</v>
      </c>
      <c r="D799" s="127" t="s">
        <v>0</v>
      </c>
      <c r="E799" s="37">
        <v>3.8</v>
      </c>
      <c r="F799" s="86">
        <f t="shared" si="5"/>
        <v>3.4</v>
      </c>
      <c r="G799" s="86"/>
      <c r="H799" s="122"/>
      <c r="I799" s="56"/>
    </row>
    <row r="800" spans="1:9" x14ac:dyDescent="0.3">
      <c r="A800" s="95">
        <v>18719</v>
      </c>
      <c r="B800" s="37">
        <v>3.1</v>
      </c>
      <c r="C800" s="120" t="s">
        <v>0</v>
      </c>
      <c r="D800" s="127" t="s">
        <v>0</v>
      </c>
      <c r="E800" s="37">
        <v>3.2</v>
      </c>
      <c r="F800" s="86">
        <f t="shared" si="5"/>
        <v>3.1</v>
      </c>
      <c r="G800" s="86"/>
      <c r="H800" s="122"/>
      <c r="I800" s="56"/>
    </row>
    <row r="801" spans="1:9" x14ac:dyDescent="0.3">
      <c r="A801" s="95">
        <v>18749</v>
      </c>
      <c r="B801" s="37">
        <v>3</v>
      </c>
      <c r="C801" s="120" t="s">
        <v>0</v>
      </c>
      <c r="D801" s="127" t="s">
        <v>0</v>
      </c>
      <c r="E801" s="37">
        <v>2.9</v>
      </c>
      <c r="F801" s="86">
        <f t="shared" si="5"/>
        <v>3</v>
      </c>
      <c r="G801" s="86"/>
      <c r="H801" s="122"/>
      <c r="I801" s="56"/>
    </row>
    <row r="802" spans="1:9" x14ac:dyDescent="0.3">
      <c r="A802" s="95">
        <v>18780</v>
      </c>
      <c r="B802" s="37">
        <v>3.2</v>
      </c>
      <c r="C802" s="120" t="s">
        <v>0</v>
      </c>
      <c r="D802" s="127" t="s">
        <v>0</v>
      </c>
      <c r="E802" s="37">
        <v>3.4</v>
      </c>
      <c r="F802" s="86">
        <f t="shared" si="5"/>
        <v>3.2</v>
      </c>
      <c r="G802" s="86"/>
      <c r="H802" s="122"/>
      <c r="I802" s="56"/>
    </row>
    <row r="803" spans="1:9" x14ac:dyDescent="0.3">
      <c r="A803" s="95">
        <v>18810</v>
      </c>
      <c r="B803" s="37">
        <v>3.1</v>
      </c>
      <c r="C803" s="120" t="s">
        <v>0</v>
      </c>
      <c r="D803" s="127" t="s">
        <v>0</v>
      </c>
      <c r="E803" s="37">
        <v>3.3</v>
      </c>
      <c r="F803" s="86">
        <f t="shared" si="5"/>
        <v>3.1</v>
      </c>
      <c r="G803" s="86"/>
      <c r="H803" s="122"/>
      <c r="I803" s="56"/>
    </row>
    <row r="804" spans="1:9" x14ac:dyDescent="0.3">
      <c r="A804" s="95">
        <v>18841</v>
      </c>
      <c r="B804" s="37">
        <v>3.1</v>
      </c>
      <c r="C804" s="120" t="s">
        <v>0</v>
      </c>
      <c r="D804" s="127" t="s">
        <v>0</v>
      </c>
      <c r="E804" s="37">
        <v>2.9</v>
      </c>
      <c r="F804" s="86">
        <f t="shared" si="5"/>
        <v>3.1</v>
      </c>
      <c r="G804" s="86"/>
      <c r="H804" s="122"/>
      <c r="I804" s="56"/>
    </row>
    <row r="805" spans="1:9" x14ac:dyDescent="0.3">
      <c r="A805" s="95">
        <v>18872</v>
      </c>
      <c r="B805" s="37">
        <v>3.3</v>
      </c>
      <c r="C805" s="120" t="s">
        <v>0</v>
      </c>
      <c r="D805" s="127" t="s">
        <v>0</v>
      </c>
      <c r="E805" s="37">
        <v>3</v>
      </c>
      <c r="F805" s="86">
        <f t="shared" si="5"/>
        <v>3.3</v>
      </c>
      <c r="G805" s="86"/>
      <c r="H805" s="122"/>
      <c r="I805" s="56"/>
    </row>
    <row r="806" spans="1:9" x14ac:dyDescent="0.3">
      <c r="A806" s="95">
        <v>18902</v>
      </c>
      <c r="B806" s="37">
        <v>3.5</v>
      </c>
      <c r="C806" s="120" t="s">
        <v>0</v>
      </c>
      <c r="D806" s="127" t="s">
        <v>0</v>
      </c>
      <c r="E806" s="37">
        <v>2.8</v>
      </c>
      <c r="F806" s="86">
        <f t="shared" si="5"/>
        <v>3.5</v>
      </c>
      <c r="G806" s="86"/>
      <c r="H806" s="122"/>
      <c r="I806" s="56"/>
    </row>
    <row r="807" spans="1:9" x14ac:dyDescent="0.3">
      <c r="A807" s="95">
        <v>18933</v>
      </c>
      <c r="B807" s="37">
        <v>3.5</v>
      </c>
      <c r="C807" s="120" t="s">
        <v>0</v>
      </c>
      <c r="D807" s="127" t="s">
        <v>0</v>
      </c>
      <c r="E807" s="37">
        <v>3.2</v>
      </c>
      <c r="F807" s="86">
        <f t="shared" si="5"/>
        <v>3.5</v>
      </c>
      <c r="G807" s="86"/>
      <c r="H807" s="122"/>
      <c r="I807" s="56"/>
    </row>
    <row r="808" spans="1:9" x14ac:dyDescent="0.3">
      <c r="A808" s="95">
        <v>18963</v>
      </c>
      <c r="B808" s="37">
        <v>3.1</v>
      </c>
      <c r="C808" s="120" t="s">
        <v>0</v>
      </c>
      <c r="D808" s="127" t="s">
        <v>0</v>
      </c>
      <c r="E808" s="37">
        <v>2.9</v>
      </c>
      <c r="F808" s="86">
        <f t="shared" si="5"/>
        <v>3.1</v>
      </c>
      <c r="G808" s="86"/>
      <c r="H808" s="122"/>
      <c r="I808" s="56"/>
    </row>
    <row r="809" spans="1:9" x14ac:dyDescent="0.3">
      <c r="A809" s="95">
        <v>18994</v>
      </c>
      <c r="B809" s="37">
        <v>3.2</v>
      </c>
      <c r="C809" s="120" t="s">
        <v>0</v>
      </c>
      <c r="D809" s="127" t="s">
        <v>0</v>
      </c>
      <c r="E809" s="37">
        <v>3.7</v>
      </c>
      <c r="F809" s="86">
        <f t="shared" si="5"/>
        <v>3.2</v>
      </c>
      <c r="G809" s="86"/>
      <c r="H809" s="122"/>
      <c r="I809" s="56"/>
    </row>
    <row r="810" spans="1:9" x14ac:dyDescent="0.3">
      <c r="A810" s="95">
        <v>19025</v>
      </c>
      <c r="B810" s="37">
        <v>3.1</v>
      </c>
      <c r="C810" s="120" t="s">
        <v>0</v>
      </c>
      <c r="D810" s="127" t="s">
        <v>0</v>
      </c>
      <c r="E810" s="37">
        <v>3.8</v>
      </c>
      <c r="F810" s="86">
        <f t="shared" si="5"/>
        <v>3.1</v>
      </c>
      <c r="G810" s="86"/>
      <c r="H810" s="122"/>
      <c r="I810" s="56"/>
    </row>
    <row r="811" spans="1:9" x14ac:dyDescent="0.3">
      <c r="A811" s="95">
        <v>19054</v>
      </c>
      <c r="B811" s="37">
        <v>2.9</v>
      </c>
      <c r="C811" s="120" t="s">
        <v>0</v>
      </c>
      <c r="D811" s="127" t="s">
        <v>0</v>
      </c>
      <c r="E811" s="37">
        <v>3.3</v>
      </c>
      <c r="F811" s="86">
        <f t="shared" si="5"/>
        <v>2.9</v>
      </c>
      <c r="G811" s="86"/>
      <c r="H811" s="122"/>
      <c r="I811" s="56"/>
    </row>
    <row r="812" spans="1:9" x14ac:dyDescent="0.3">
      <c r="A812" s="95">
        <v>19085</v>
      </c>
      <c r="B812" s="37">
        <v>2.9</v>
      </c>
      <c r="C812" s="120" t="s">
        <v>0</v>
      </c>
      <c r="D812" s="127" t="s">
        <v>0</v>
      </c>
      <c r="E812" s="37">
        <v>3</v>
      </c>
      <c r="F812" s="86">
        <f t="shared" si="5"/>
        <v>2.9</v>
      </c>
      <c r="G812" s="86"/>
      <c r="H812" s="122"/>
      <c r="I812" s="56"/>
    </row>
    <row r="813" spans="1:9" x14ac:dyDescent="0.3">
      <c r="A813" s="95">
        <v>19115</v>
      </c>
      <c r="B813" s="37">
        <v>3</v>
      </c>
      <c r="C813" s="120" t="s">
        <v>0</v>
      </c>
      <c r="D813" s="127" t="s">
        <v>0</v>
      </c>
      <c r="E813" s="37">
        <v>2.9</v>
      </c>
      <c r="F813" s="86">
        <f t="shared" si="5"/>
        <v>3</v>
      </c>
      <c r="G813" s="86"/>
      <c r="H813" s="122"/>
      <c r="I813" s="56"/>
    </row>
    <row r="814" spans="1:9" x14ac:dyDescent="0.3">
      <c r="A814" s="95">
        <v>19146</v>
      </c>
      <c r="B814" s="37">
        <v>3</v>
      </c>
      <c r="C814" s="120" t="s">
        <v>0</v>
      </c>
      <c r="D814" s="127" t="s">
        <v>0</v>
      </c>
      <c r="E814" s="37">
        <v>3.2</v>
      </c>
      <c r="F814" s="86">
        <f t="shared" si="5"/>
        <v>3</v>
      </c>
      <c r="G814" s="86"/>
      <c r="H814" s="122"/>
      <c r="I814" s="56"/>
    </row>
    <row r="815" spans="1:9" x14ac:dyDescent="0.3">
      <c r="A815" s="95">
        <v>19176</v>
      </c>
      <c r="B815" s="37">
        <v>3.2</v>
      </c>
      <c r="C815" s="120" t="s">
        <v>0</v>
      </c>
      <c r="D815" s="127" t="s">
        <v>0</v>
      </c>
      <c r="E815" s="37">
        <v>3.3</v>
      </c>
      <c r="F815" s="86">
        <f t="shared" si="5"/>
        <v>3.2</v>
      </c>
      <c r="G815" s="86"/>
      <c r="H815" s="122"/>
      <c r="I815" s="56"/>
    </row>
    <row r="816" spans="1:9" x14ac:dyDescent="0.3">
      <c r="A816" s="95">
        <v>19207</v>
      </c>
      <c r="B816" s="37">
        <v>3.4</v>
      </c>
      <c r="C816" s="120" t="s">
        <v>0</v>
      </c>
      <c r="D816" s="127" t="s">
        <v>0</v>
      </c>
      <c r="E816" s="37">
        <v>3.1</v>
      </c>
      <c r="F816" s="86">
        <f t="shared" si="5"/>
        <v>3.4</v>
      </c>
      <c r="G816" s="86"/>
      <c r="H816" s="122"/>
      <c r="I816" s="56"/>
    </row>
    <row r="817" spans="1:9" x14ac:dyDescent="0.3">
      <c r="A817" s="95">
        <v>19238</v>
      </c>
      <c r="B817" s="37">
        <v>3.1</v>
      </c>
      <c r="C817" s="120" t="s">
        <v>0</v>
      </c>
      <c r="D817" s="127" t="s">
        <v>0</v>
      </c>
      <c r="E817" s="37">
        <v>2.7</v>
      </c>
      <c r="F817" s="86">
        <f t="shared" si="5"/>
        <v>3.1</v>
      </c>
      <c r="G817" s="86"/>
      <c r="H817" s="122"/>
      <c r="I817" s="56"/>
    </row>
    <row r="818" spans="1:9" x14ac:dyDescent="0.3">
      <c r="A818" s="95">
        <v>19268</v>
      </c>
      <c r="B818" s="37">
        <v>3</v>
      </c>
      <c r="C818" s="120" t="s">
        <v>0</v>
      </c>
      <c r="D818" s="127" t="s">
        <v>0</v>
      </c>
      <c r="E818" s="37">
        <v>2.4</v>
      </c>
      <c r="F818" s="86">
        <f t="shared" si="5"/>
        <v>3</v>
      </c>
      <c r="G818" s="86"/>
      <c r="H818" s="122"/>
      <c r="I818" s="56"/>
    </row>
    <row r="819" spans="1:9" x14ac:dyDescent="0.3">
      <c r="A819" s="95">
        <v>19299</v>
      </c>
      <c r="B819" s="37">
        <v>2.8</v>
      </c>
      <c r="C819" s="120" t="s">
        <v>0</v>
      </c>
      <c r="D819" s="127" t="s">
        <v>0</v>
      </c>
      <c r="E819" s="37">
        <v>2.5</v>
      </c>
      <c r="F819" s="86">
        <f t="shared" si="5"/>
        <v>2.8</v>
      </c>
      <c r="G819" s="86"/>
      <c r="H819" s="122"/>
      <c r="I819" s="56"/>
    </row>
    <row r="820" spans="1:9" x14ac:dyDescent="0.3">
      <c r="A820" s="95">
        <v>19329</v>
      </c>
      <c r="B820" s="37">
        <v>2.7</v>
      </c>
      <c r="C820" s="120" t="s">
        <v>0</v>
      </c>
      <c r="D820" s="127" t="s">
        <v>0</v>
      </c>
      <c r="E820" s="37">
        <v>2.5</v>
      </c>
      <c r="F820" s="86">
        <f t="shared" si="5"/>
        <v>2.7</v>
      </c>
      <c r="G820" s="86"/>
      <c r="H820" s="122"/>
      <c r="I820" s="56"/>
    </row>
    <row r="821" spans="1:9" x14ac:dyDescent="0.3">
      <c r="A821" s="95">
        <v>19360</v>
      </c>
      <c r="B821" s="37">
        <v>2.9</v>
      </c>
      <c r="C821" s="120" t="s">
        <v>0</v>
      </c>
      <c r="D821" s="127" t="s">
        <v>0</v>
      </c>
      <c r="E821" s="37">
        <v>3.4</v>
      </c>
      <c r="F821" s="86">
        <f t="shared" si="5"/>
        <v>2.9</v>
      </c>
      <c r="G821" s="86"/>
      <c r="H821" s="122"/>
      <c r="I821" s="56"/>
    </row>
    <row r="822" spans="1:9" x14ac:dyDescent="0.3">
      <c r="A822" s="95">
        <v>19391</v>
      </c>
      <c r="B822" s="37">
        <v>2.6</v>
      </c>
      <c r="C822" s="120" t="s">
        <v>0</v>
      </c>
      <c r="D822" s="127" t="s">
        <v>0</v>
      </c>
      <c r="E822" s="37">
        <v>3.2</v>
      </c>
      <c r="F822" s="86">
        <f t="shared" si="5"/>
        <v>2.6</v>
      </c>
      <c r="G822" s="86"/>
      <c r="H822" s="122"/>
      <c r="I822" s="56"/>
    </row>
    <row r="823" spans="1:9" x14ac:dyDescent="0.3">
      <c r="A823" s="95">
        <v>19419</v>
      </c>
      <c r="B823" s="37">
        <v>2.6</v>
      </c>
      <c r="C823" s="120" t="s">
        <v>0</v>
      </c>
      <c r="D823" s="127" t="s">
        <v>0</v>
      </c>
      <c r="E823" s="37">
        <v>2.9</v>
      </c>
      <c r="F823" s="86">
        <f t="shared" si="5"/>
        <v>2.6</v>
      </c>
      <c r="G823" s="86"/>
      <c r="H823" s="122"/>
      <c r="I823" s="56"/>
    </row>
    <row r="824" spans="1:9" x14ac:dyDescent="0.3">
      <c r="A824" s="95">
        <v>19450</v>
      </c>
      <c r="B824" s="37">
        <v>2.7</v>
      </c>
      <c r="C824" s="120" t="s">
        <v>0</v>
      </c>
      <c r="D824" s="127" t="s">
        <v>0</v>
      </c>
      <c r="E824" s="37">
        <v>2.8</v>
      </c>
      <c r="F824" s="86">
        <f t="shared" si="5"/>
        <v>2.7</v>
      </c>
      <c r="G824" s="86"/>
      <c r="H824" s="122"/>
      <c r="I824" s="56"/>
    </row>
    <row r="825" spans="1:9" x14ac:dyDescent="0.3">
      <c r="A825" s="95">
        <v>19480</v>
      </c>
      <c r="B825" s="37">
        <v>2.5</v>
      </c>
      <c r="C825" s="120" t="s">
        <v>0</v>
      </c>
      <c r="D825" s="127" t="s">
        <v>0</v>
      </c>
      <c r="E825" s="37">
        <v>2.5</v>
      </c>
      <c r="F825" s="86">
        <f t="shared" si="5"/>
        <v>2.5</v>
      </c>
      <c r="G825" s="86"/>
      <c r="H825" s="122"/>
      <c r="I825" s="56"/>
    </row>
    <row r="826" spans="1:9" x14ac:dyDescent="0.3">
      <c r="A826" s="95">
        <v>19511</v>
      </c>
      <c r="B826" s="37">
        <v>2.5</v>
      </c>
      <c r="C826" s="120" t="s">
        <v>0</v>
      </c>
      <c r="D826" s="127" t="s">
        <v>0</v>
      </c>
      <c r="E826" s="37">
        <v>2.7</v>
      </c>
      <c r="F826" s="86">
        <f t="shared" ref="F826:F889" si="6">B826</f>
        <v>2.5</v>
      </c>
      <c r="G826" s="86"/>
      <c r="H826" s="122"/>
      <c r="I826" s="56"/>
    </row>
    <row r="827" spans="1:9" x14ac:dyDescent="0.3">
      <c r="A827" s="95">
        <v>19541</v>
      </c>
      <c r="B827" s="37">
        <v>2.6</v>
      </c>
      <c r="C827" s="120" t="s">
        <v>0</v>
      </c>
      <c r="D827" s="127" t="s">
        <v>0</v>
      </c>
      <c r="E827" s="37">
        <v>2.7</v>
      </c>
      <c r="F827" s="86">
        <f t="shared" si="6"/>
        <v>2.6</v>
      </c>
      <c r="G827" s="86"/>
      <c r="H827" s="122"/>
      <c r="I827" s="56"/>
    </row>
    <row r="828" spans="1:9" x14ac:dyDescent="0.3">
      <c r="A828" s="95">
        <v>19572</v>
      </c>
      <c r="B828" s="37">
        <v>2.7</v>
      </c>
      <c r="C828" s="120" t="s">
        <v>0</v>
      </c>
      <c r="D828" s="127" t="s">
        <v>0</v>
      </c>
      <c r="E828" s="37">
        <v>2.4</v>
      </c>
      <c r="F828" s="86">
        <f t="shared" si="6"/>
        <v>2.7</v>
      </c>
      <c r="G828" s="86"/>
      <c r="H828" s="122"/>
      <c r="I828" s="56"/>
    </row>
    <row r="829" spans="1:9" x14ac:dyDescent="0.3">
      <c r="A829" s="95">
        <v>19603</v>
      </c>
      <c r="B829" s="37">
        <v>2.9</v>
      </c>
      <c r="C829" s="120" t="s">
        <v>0</v>
      </c>
      <c r="D829" s="127" t="s">
        <v>0</v>
      </c>
      <c r="E829" s="37">
        <v>2.6</v>
      </c>
      <c r="F829" s="86">
        <f t="shared" si="6"/>
        <v>2.9</v>
      </c>
      <c r="G829" s="86"/>
      <c r="H829" s="122"/>
      <c r="I829" s="56"/>
    </row>
    <row r="830" spans="1:9" x14ac:dyDescent="0.3">
      <c r="A830" s="95">
        <v>19633</v>
      </c>
      <c r="B830" s="37">
        <v>3.1</v>
      </c>
      <c r="C830" s="120" t="s">
        <v>0</v>
      </c>
      <c r="D830" s="127" t="s">
        <v>0</v>
      </c>
      <c r="E830" s="37">
        <v>2.5</v>
      </c>
      <c r="F830" s="86">
        <f t="shared" si="6"/>
        <v>3.1</v>
      </c>
      <c r="G830" s="86"/>
      <c r="H830" s="122"/>
      <c r="I830" s="56"/>
    </row>
    <row r="831" spans="1:9" x14ac:dyDescent="0.3">
      <c r="A831" s="95">
        <v>19664</v>
      </c>
      <c r="B831" s="37">
        <v>3.5</v>
      </c>
      <c r="C831" s="120" t="s">
        <v>0</v>
      </c>
      <c r="D831" s="127" t="s">
        <v>0</v>
      </c>
      <c r="E831" s="37">
        <v>3.2</v>
      </c>
      <c r="F831" s="86">
        <f t="shared" si="6"/>
        <v>3.5</v>
      </c>
      <c r="G831" s="86"/>
      <c r="H831" s="122"/>
      <c r="I831" s="56"/>
    </row>
    <row r="832" spans="1:9" x14ac:dyDescent="0.3">
      <c r="A832" s="95">
        <v>19694</v>
      </c>
      <c r="B832" s="37">
        <v>4.5</v>
      </c>
      <c r="C832" s="120" t="s">
        <v>0</v>
      </c>
      <c r="D832" s="127" t="s">
        <v>0</v>
      </c>
      <c r="E832" s="37">
        <v>4.2</v>
      </c>
      <c r="F832" s="86">
        <f t="shared" si="6"/>
        <v>4.5</v>
      </c>
      <c r="G832" s="86"/>
      <c r="H832" s="122"/>
      <c r="I832" s="56"/>
    </row>
    <row r="833" spans="1:9" x14ac:dyDescent="0.3">
      <c r="A833" s="95">
        <v>19725</v>
      </c>
      <c r="B833" s="37">
        <v>4.9000000000000004</v>
      </c>
      <c r="C833" s="120" t="s">
        <v>0</v>
      </c>
      <c r="D833" s="127" t="s">
        <v>0</v>
      </c>
      <c r="E833" s="37">
        <v>5.7</v>
      </c>
      <c r="F833" s="86">
        <f t="shared" si="6"/>
        <v>4.9000000000000004</v>
      </c>
      <c r="G833" s="86"/>
      <c r="H833" s="122"/>
      <c r="I833" s="56"/>
    </row>
    <row r="834" spans="1:9" x14ac:dyDescent="0.3">
      <c r="A834" s="95">
        <v>19756</v>
      </c>
      <c r="B834" s="37">
        <v>5.2</v>
      </c>
      <c r="C834" s="120" t="s">
        <v>0</v>
      </c>
      <c r="D834" s="127" t="s">
        <v>0</v>
      </c>
      <c r="E834" s="37">
        <v>6.3</v>
      </c>
      <c r="F834" s="86">
        <f t="shared" si="6"/>
        <v>5.2</v>
      </c>
      <c r="G834" s="86"/>
      <c r="H834" s="122"/>
      <c r="I834" s="56"/>
    </row>
    <row r="835" spans="1:9" x14ac:dyDescent="0.3">
      <c r="A835" s="95">
        <v>19784</v>
      </c>
      <c r="B835" s="37">
        <v>5.7</v>
      </c>
      <c r="C835" s="120" t="s">
        <v>0</v>
      </c>
      <c r="D835" s="127" t="s">
        <v>0</v>
      </c>
      <c r="E835" s="37">
        <v>6.4</v>
      </c>
      <c r="F835" s="86">
        <f t="shared" si="6"/>
        <v>5.7</v>
      </c>
      <c r="G835" s="86"/>
      <c r="H835" s="122"/>
      <c r="I835" s="56"/>
    </row>
    <row r="836" spans="1:9" x14ac:dyDescent="0.3">
      <c r="A836" s="95">
        <v>19815</v>
      </c>
      <c r="B836" s="37">
        <v>5.9</v>
      </c>
      <c r="C836" s="120" t="s">
        <v>0</v>
      </c>
      <c r="D836" s="127" t="s">
        <v>0</v>
      </c>
      <c r="E836" s="37">
        <v>6.1</v>
      </c>
      <c r="F836" s="86">
        <f t="shared" si="6"/>
        <v>5.9</v>
      </c>
      <c r="G836" s="86"/>
      <c r="H836" s="122"/>
      <c r="I836" s="56"/>
    </row>
    <row r="837" spans="1:9" x14ac:dyDescent="0.3">
      <c r="A837" s="95">
        <v>19845</v>
      </c>
      <c r="B837" s="37">
        <v>5.9</v>
      </c>
      <c r="C837" s="120" t="s">
        <v>0</v>
      </c>
      <c r="D837" s="127" t="s">
        <v>0</v>
      </c>
      <c r="E837" s="37">
        <v>5.7</v>
      </c>
      <c r="F837" s="86">
        <f t="shared" si="6"/>
        <v>5.9</v>
      </c>
      <c r="G837" s="86"/>
      <c r="H837" s="122"/>
      <c r="I837" s="56"/>
    </row>
    <row r="838" spans="1:9" x14ac:dyDescent="0.3">
      <c r="A838" s="95">
        <v>19876</v>
      </c>
      <c r="B838" s="37">
        <v>5.6</v>
      </c>
      <c r="C838" s="120" t="s">
        <v>0</v>
      </c>
      <c r="D838" s="127" t="s">
        <v>0</v>
      </c>
      <c r="E838" s="37">
        <v>5.7</v>
      </c>
      <c r="F838" s="86">
        <f t="shared" si="6"/>
        <v>5.6</v>
      </c>
      <c r="G838" s="86"/>
      <c r="H838" s="122"/>
      <c r="I838" s="56"/>
    </row>
    <row r="839" spans="1:9" x14ac:dyDescent="0.3">
      <c r="A839" s="95">
        <v>19906</v>
      </c>
      <c r="B839" s="37">
        <v>5.8</v>
      </c>
      <c r="C839" s="120" t="s">
        <v>0</v>
      </c>
      <c r="D839" s="127" t="s">
        <v>0</v>
      </c>
      <c r="E839" s="37">
        <v>5.7</v>
      </c>
      <c r="F839" s="86">
        <f t="shared" si="6"/>
        <v>5.8</v>
      </c>
      <c r="G839" s="86"/>
      <c r="H839" s="122"/>
      <c r="I839" s="56"/>
    </row>
    <row r="840" spans="1:9" x14ac:dyDescent="0.3">
      <c r="A840" s="95">
        <v>19937</v>
      </c>
      <c r="B840" s="37">
        <v>6</v>
      </c>
      <c r="C840" s="120" t="s">
        <v>0</v>
      </c>
      <c r="D840" s="127" t="s">
        <v>0</v>
      </c>
      <c r="E840" s="37">
        <v>5.4</v>
      </c>
      <c r="F840" s="86">
        <f t="shared" si="6"/>
        <v>6</v>
      </c>
      <c r="G840" s="86"/>
      <c r="H840" s="122"/>
      <c r="I840" s="56"/>
    </row>
    <row r="841" spans="1:9" x14ac:dyDescent="0.3">
      <c r="A841" s="95">
        <v>19968</v>
      </c>
      <c r="B841" s="37">
        <v>6.1</v>
      </c>
      <c r="C841" s="120" t="s">
        <v>0</v>
      </c>
      <c r="D841" s="127" t="s">
        <v>0</v>
      </c>
      <c r="E841" s="37">
        <v>5.3</v>
      </c>
      <c r="F841" s="86">
        <f t="shared" si="6"/>
        <v>6.1</v>
      </c>
      <c r="G841" s="86"/>
      <c r="H841" s="122"/>
      <c r="I841" s="56"/>
    </row>
    <row r="842" spans="1:9" x14ac:dyDescent="0.3">
      <c r="A842" s="95">
        <v>19998</v>
      </c>
      <c r="B842" s="37">
        <v>5.7</v>
      </c>
      <c r="C842" s="120" t="s">
        <v>0</v>
      </c>
      <c r="D842" s="127" t="s">
        <v>0</v>
      </c>
      <c r="E842" s="37">
        <v>4.5999999999999996</v>
      </c>
      <c r="F842" s="86">
        <f t="shared" si="6"/>
        <v>5.7</v>
      </c>
      <c r="G842" s="86"/>
      <c r="H842" s="122"/>
      <c r="I842" s="56"/>
    </row>
    <row r="843" spans="1:9" x14ac:dyDescent="0.3">
      <c r="A843" s="95">
        <v>20029</v>
      </c>
      <c r="B843" s="37">
        <v>5.3</v>
      </c>
      <c r="C843" s="120" t="s">
        <v>0</v>
      </c>
      <c r="D843" s="127" t="s">
        <v>0</v>
      </c>
      <c r="E843" s="37">
        <v>4.9000000000000004</v>
      </c>
      <c r="F843" s="86">
        <f t="shared" si="6"/>
        <v>5.3</v>
      </c>
      <c r="G843" s="86"/>
      <c r="H843" s="122"/>
      <c r="I843" s="56"/>
    </row>
    <row r="844" spans="1:9" x14ac:dyDescent="0.3">
      <c r="A844" s="95">
        <v>20059</v>
      </c>
      <c r="B844" s="37">
        <v>5</v>
      </c>
      <c r="C844" s="120" t="s">
        <v>0</v>
      </c>
      <c r="D844" s="127" t="s">
        <v>0</v>
      </c>
      <c r="E844" s="37">
        <v>4.8</v>
      </c>
      <c r="F844" s="86">
        <f t="shared" si="6"/>
        <v>5</v>
      </c>
      <c r="G844" s="86"/>
      <c r="H844" s="122"/>
      <c r="I844" s="56"/>
    </row>
    <row r="845" spans="1:9" x14ac:dyDescent="0.3">
      <c r="A845" s="95">
        <v>20090</v>
      </c>
      <c r="B845" s="37">
        <v>4.9000000000000004</v>
      </c>
      <c r="C845" s="120" t="s">
        <v>0</v>
      </c>
      <c r="D845" s="127" t="s">
        <v>0</v>
      </c>
      <c r="E845" s="37">
        <v>5.8</v>
      </c>
      <c r="F845" s="86">
        <f t="shared" si="6"/>
        <v>4.9000000000000004</v>
      </c>
      <c r="G845" s="86"/>
      <c r="H845" s="122"/>
    </row>
    <row r="846" spans="1:9" x14ac:dyDescent="0.3">
      <c r="A846" s="95">
        <v>20121</v>
      </c>
      <c r="B846" s="37">
        <v>4.7</v>
      </c>
      <c r="C846" s="120" t="s">
        <v>0</v>
      </c>
      <c r="D846" s="127" t="s">
        <v>0</v>
      </c>
      <c r="E846" s="37">
        <v>5.7</v>
      </c>
      <c r="F846" s="86">
        <f t="shared" si="6"/>
        <v>4.7</v>
      </c>
      <c r="G846" s="86"/>
      <c r="H846" s="122"/>
    </row>
    <row r="847" spans="1:9" x14ac:dyDescent="0.3">
      <c r="A847" s="95">
        <v>20149</v>
      </c>
      <c r="B847" s="37">
        <v>4.5999999999999996</v>
      </c>
      <c r="C847" s="120" t="s">
        <v>0</v>
      </c>
      <c r="D847" s="127" t="s">
        <v>0</v>
      </c>
      <c r="E847" s="37">
        <v>5.2</v>
      </c>
      <c r="F847" s="86">
        <f t="shared" si="6"/>
        <v>4.5999999999999996</v>
      </c>
      <c r="G847" s="86"/>
      <c r="H847" s="122"/>
    </row>
    <row r="848" spans="1:9" x14ac:dyDescent="0.3">
      <c r="A848" s="95">
        <v>20180</v>
      </c>
      <c r="B848" s="37">
        <v>4.7</v>
      </c>
      <c r="C848" s="120" t="s">
        <v>0</v>
      </c>
      <c r="D848" s="127" t="s">
        <v>0</v>
      </c>
      <c r="E848" s="37">
        <v>4.9000000000000004</v>
      </c>
      <c r="F848" s="86">
        <f t="shared" si="6"/>
        <v>4.7</v>
      </c>
      <c r="G848" s="86"/>
      <c r="H848" s="122"/>
    </row>
    <row r="849" spans="1:8" x14ac:dyDescent="0.3">
      <c r="A849" s="95">
        <v>20210</v>
      </c>
      <c r="B849" s="37">
        <v>4.3</v>
      </c>
      <c r="C849" s="120" t="s">
        <v>0</v>
      </c>
      <c r="D849" s="127" t="s">
        <v>0</v>
      </c>
      <c r="E849" s="37">
        <v>4.2</v>
      </c>
      <c r="F849" s="86">
        <f t="shared" si="6"/>
        <v>4.3</v>
      </c>
      <c r="G849" s="86"/>
      <c r="H849" s="122"/>
    </row>
    <row r="850" spans="1:8" x14ac:dyDescent="0.3">
      <c r="A850" s="95">
        <v>20241</v>
      </c>
      <c r="B850" s="37">
        <v>4.2</v>
      </c>
      <c r="C850" s="120" t="s">
        <v>0</v>
      </c>
      <c r="D850" s="127" t="s">
        <v>0</v>
      </c>
      <c r="E850" s="37">
        <v>4.4000000000000004</v>
      </c>
      <c r="F850" s="86">
        <f t="shared" si="6"/>
        <v>4.2</v>
      </c>
      <c r="G850" s="86"/>
      <c r="H850" s="122"/>
    </row>
    <row r="851" spans="1:8" x14ac:dyDescent="0.3">
      <c r="A851" s="95">
        <v>20271</v>
      </c>
      <c r="B851" s="37">
        <v>4</v>
      </c>
      <c r="C851" s="120" t="s">
        <v>0</v>
      </c>
      <c r="D851" s="127" t="s">
        <v>0</v>
      </c>
      <c r="E851" s="37">
        <v>4</v>
      </c>
      <c r="F851" s="86">
        <f t="shared" si="6"/>
        <v>4</v>
      </c>
      <c r="G851" s="86"/>
      <c r="H851" s="122"/>
    </row>
    <row r="852" spans="1:8" x14ac:dyDescent="0.3">
      <c r="A852" s="95">
        <v>20302</v>
      </c>
      <c r="B852" s="37">
        <v>4.2</v>
      </c>
      <c r="C852" s="120" t="s">
        <v>0</v>
      </c>
      <c r="D852" s="127" t="s">
        <v>0</v>
      </c>
      <c r="E852" s="37">
        <v>3.8</v>
      </c>
      <c r="F852" s="86">
        <f t="shared" si="6"/>
        <v>4.2</v>
      </c>
      <c r="G852" s="86"/>
      <c r="H852" s="122"/>
    </row>
    <row r="853" spans="1:8" ht="15.75" customHeight="1" x14ac:dyDescent="0.3">
      <c r="A853" s="95">
        <v>20333</v>
      </c>
      <c r="B853" s="37">
        <v>4.0999999999999996</v>
      </c>
      <c r="C853" s="120" t="s">
        <v>0</v>
      </c>
      <c r="D853" s="127" t="s">
        <v>0</v>
      </c>
      <c r="E853" s="37">
        <v>3.5</v>
      </c>
      <c r="F853" s="86">
        <f t="shared" si="6"/>
        <v>4.0999999999999996</v>
      </c>
      <c r="G853" s="86"/>
      <c r="H853" s="122"/>
    </row>
    <row r="854" spans="1:8" ht="16.5" customHeight="1" x14ac:dyDescent="0.3">
      <c r="A854" s="95">
        <v>20363</v>
      </c>
      <c r="B854" s="37">
        <v>4.3</v>
      </c>
      <c r="C854" s="120" t="s">
        <v>0</v>
      </c>
      <c r="D854" s="127" t="s">
        <v>0</v>
      </c>
      <c r="E854" s="37">
        <v>3.4</v>
      </c>
      <c r="F854" s="86">
        <f t="shared" si="6"/>
        <v>4.3</v>
      </c>
      <c r="G854" s="86"/>
      <c r="H854" s="122"/>
    </row>
    <row r="855" spans="1:8" ht="15.75" customHeight="1" x14ac:dyDescent="0.3">
      <c r="A855" s="95">
        <v>20394</v>
      </c>
      <c r="B855" s="37">
        <v>4.2</v>
      </c>
      <c r="C855" s="120" t="s">
        <v>0</v>
      </c>
      <c r="D855" s="127" t="s">
        <v>0</v>
      </c>
      <c r="E855" s="37">
        <v>3.8</v>
      </c>
      <c r="F855" s="86">
        <f t="shared" si="6"/>
        <v>4.2</v>
      </c>
      <c r="G855" s="86"/>
      <c r="H855" s="122"/>
    </row>
    <row r="856" spans="1:8" ht="19.5" customHeight="1" x14ac:dyDescent="0.3">
      <c r="A856" s="95">
        <v>20424</v>
      </c>
      <c r="B856" s="37">
        <v>4.2</v>
      </c>
      <c r="C856" s="120" t="s">
        <v>0</v>
      </c>
      <c r="D856" s="127" t="s">
        <v>0</v>
      </c>
      <c r="E856" s="37">
        <v>3.9</v>
      </c>
      <c r="F856" s="86">
        <f t="shared" si="6"/>
        <v>4.2</v>
      </c>
      <c r="G856" s="86"/>
      <c r="H856" s="122"/>
    </row>
    <row r="857" spans="1:8" ht="15.75" customHeight="1" x14ac:dyDescent="0.3">
      <c r="A857" s="95">
        <v>20455</v>
      </c>
      <c r="B857" s="37">
        <v>4</v>
      </c>
      <c r="C857" s="120" t="s">
        <v>0</v>
      </c>
      <c r="D857" s="127" t="s">
        <v>0</v>
      </c>
      <c r="E857" s="37">
        <v>4.7</v>
      </c>
      <c r="F857" s="86">
        <f t="shared" si="6"/>
        <v>4</v>
      </c>
      <c r="G857" s="86"/>
      <c r="H857" s="122"/>
    </row>
    <row r="858" spans="1:8" ht="18" customHeight="1" x14ac:dyDescent="0.3">
      <c r="A858" s="95">
        <v>20486</v>
      </c>
      <c r="B858" s="37">
        <v>3.9</v>
      </c>
      <c r="C858" s="120" t="s">
        <v>0</v>
      </c>
      <c r="D858" s="127" t="s">
        <v>0</v>
      </c>
      <c r="E858" s="37">
        <v>4.8</v>
      </c>
      <c r="F858" s="86">
        <f t="shared" si="6"/>
        <v>3.9</v>
      </c>
      <c r="G858" s="86"/>
      <c r="H858" s="122"/>
    </row>
    <row r="859" spans="1:8" x14ac:dyDescent="0.3">
      <c r="A859" s="95">
        <v>20515</v>
      </c>
      <c r="B859" s="37">
        <v>4.2</v>
      </c>
      <c r="C859" s="120" t="s">
        <v>0</v>
      </c>
      <c r="D859" s="127" t="s">
        <v>0</v>
      </c>
      <c r="E859" s="37">
        <v>4.7</v>
      </c>
      <c r="F859" s="86">
        <f t="shared" si="6"/>
        <v>4.2</v>
      </c>
      <c r="G859" s="86"/>
      <c r="H859" s="122"/>
    </row>
    <row r="860" spans="1:8" x14ac:dyDescent="0.3">
      <c r="A860" s="95">
        <v>20546</v>
      </c>
      <c r="B860" s="37">
        <v>4</v>
      </c>
      <c r="C860" s="120" t="s">
        <v>0</v>
      </c>
      <c r="D860" s="127" t="s">
        <v>0</v>
      </c>
      <c r="E860" s="37">
        <v>4.0999999999999996</v>
      </c>
      <c r="F860" s="86">
        <f t="shared" si="6"/>
        <v>4</v>
      </c>
      <c r="G860" s="86"/>
      <c r="H860" s="122"/>
    </row>
    <row r="861" spans="1:8" x14ac:dyDescent="0.3">
      <c r="A861" s="95">
        <v>20576</v>
      </c>
      <c r="B861" s="37">
        <v>4.3</v>
      </c>
      <c r="C861" s="120" t="s">
        <v>0</v>
      </c>
      <c r="D861" s="127" t="s">
        <v>0</v>
      </c>
      <c r="E861" s="37">
        <v>4.2</v>
      </c>
      <c r="F861" s="86">
        <f t="shared" si="6"/>
        <v>4.3</v>
      </c>
      <c r="G861" s="86"/>
      <c r="H861" s="122"/>
    </row>
    <row r="862" spans="1:8" x14ac:dyDescent="0.3">
      <c r="A862" s="95">
        <v>20607</v>
      </c>
      <c r="B862" s="37">
        <v>4.3</v>
      </c>
      <c r="C862" s="120" t="s">
        <v>0</v>
      </c>
      <c r="D862" s="127" t="s">
        <v>0</v>
      </c>
      <c r="E862" s="37">
        <v>4.7</v>
      </c>
      <c r="F862" s="86">
        <f t="shared" si="6"/>
        <v>4.3</v>
      </c>
      <c r="G862" s="86"/>
      <c r="H862" s="122"/>
    </row>
    <row r="863" spans="1:8" x14ac:dyDescent="0.3">
      <c r="A863" s="95">
        <v>20637</v>
      </c>
      <c r="B863" s="37">
        <v>4.4000000000000004</v>
      </c>
      <c r="C863" s="120" t="s">
        <v>0</v>
      </c>
      <c r="D863" s="127" t="s">
        <v>0</v>
      </c>
      <c r="E863" s="37">
        <v>4.4000000000000004</v>
      </c>
      <c r="F863" s="86">
        <f t="shared" si="6"/>
        <v>4.4000000000000004</v>
      </c>
      <c r="G863" s="86"/>
      <c r="H863" s="122"/>
    </row>
    <row r="864" spans="1:8" x14ac:dyDescent="0.3">
      <c r="A864" s="95">
        <v>20668</v>
      </c>
      <c r="B864" s="37">
        <v>4.0999999999999996</v>
      </c>
      <c r="C864" s="120" t="s">
        <v>0</v>
      </c>
      <c r="D864" s="127" t="s">
        <v>0</v>
      </c>
      <c r="E864" s="37">
        <v>3.7</v>
      </c>
      <c r="F864" s="86">
        <f t="shared" si="6"/>
        <v>4.0999999999999996</v>
      </c>
      <c r="G864" s="86"/>
      <c r="H864" s="122"/>
    </row>
    <row r="865" spans="1:8" x14ac:dyDescent="0.3">
      <c r="A865" s="95">
        <v>20699</v>
      </c>
      <c r="B865" s="37">
        <v>3.9</v>
      </c>
      <c r="C865" s="120" t="s">
        <v>0</v>
      </c>
      <c r="D865" s="127" t="s">
        <v>0</v>
      </c>
      <c r="E865" s="37">
        <v>3.4</v>
      </c>
      <c r="F865" s="86">
        <f t="shared" si="6"/>
        <v>3.9</v>
      </c>
      <c r="G865" s="86"/>
      <c r="H865" s="122"/>
    </row>
    <row r="866" spans="1:8" x14ac:dyDescent="0.3">
      <c r="A866" s="95">
        <v>20729</v>
      </c>
      <c r="B866" s="37">
        <v>3.9</v>
      </c>
      <c r="C866" s="120" t="s">
        <v>0</v>
      </c>
      <c r="D866" s="127" t="s">
        <v>0</v>
      </c>
      <c r="E866" s="37">
        <v>3.1</v>
      </c>
      <c r="F866" s="86">
        <f t="shared" si="6"/>
        <v>3.9</v>
      </c>
      <c r="G866" s="86"/>
      <c r="H866" s="122"/>
    </row>
    <row r="867" spans="1:8" x14ac:dyDescent="0.3">
      <c r="A867" s="95">
        <v>20760</v>
      </c>
      <c r="B867" s="37">
        <v>4.3</v>
      </c>
      <c r="C867" s="120" t="s">
        <v>0</v>
      </c>
      <c r="D867" s="127" t="s">
        <v>0</v>
      </c>
      <c r="E867" s="37">
        <v>3.9</v>
      </c>
      <c r="F867" s="86">
        <f t="shared" si="6"/>
        <v>4.3</v>
      </c>
      <c r="G867" s="86"/>
      <c r="H867" s="122"/>
    </row>
    <row r="868" spans="1:8" x14ac:dyDescent="0.3">
      <c r="A868" s="95">
        <v>20790</v>
      </c>
      <c r="B868" s="37">
        <v>4.2</v>
      </c>
      <c r="C868" s="120" t="s">
        <v>0</v>
      </c>
      <c r="D868" s="127" t="s">
        <v>0</v>
      </c>
      <c r="E868" s="37">
        <v>4</v>
      </c>
      <c r="F868" s="86">
        <f t="shared" si="6"/>
        <v>4.2</v>
      </c>
      <c r="G868" s="86"/>
      <c r="H868" s="122"/>
    </row>
    <row r="869" spans="1:8" x14ac:dyDescent="0.3">
      <c r="A869" s="95">
        <v>20821</v>
      </c>
      <c r="B869" s="37">
        <v>4.2</v>
      </c>
      <c r="C869" s="120" t="s">
        <v>0</v>
      </c>
      <c r="D869" s="127" t="s">
        <v>0</v>
      </c>
      <c r="E869" s="37">
        <v>4.9000000000000004</v>
      </c>
      <c r="F869" s="86">
        <f t="shared" si="6"/>
        <v>4.2</v>
      </c>
      <c r="G869" s="86"/>
      <c r="H869" s="122"/>
    </row>
    <row r="870" spans="1:8" x14ac:dyDescent="0.3">
      <c r="A870" s="95">
        <v>20852</v>
      </c>
      <c r="B870" s="37">
        <v>3.9</v>
      </c>
      <c r="C870" s="120" t="s">
        <v>0</v>
      </c>
      <c r="D870" s="127" t="s">
        <v>0</v>
      </c>
      <c r="E870" s="37">
        <v>4.7</v>
      </c>
      <c r="F870" s="86">
        <f t="shared" si="6"/>
        <v>3.9</v>
      </c>
      <c r="G870" s="86"/>
      <c r="H870" s="122"/>
    </row>
    <row r="871" spans="1:8" x14ac:dyDescent="0.3">
      <c r="A871" s="95">
        <v>20880</v>
      </c>
      <c r="B871" s="37">
        <v>3.7</v>
      </c>
      <c r="C871" s="120" t="s">
        <v>0</v>
      </c>
      <c r="D871" s="127" t="s">
        <v>0</v>
      </c>
      <c r="E871" s="37">
        <v>4.3</v>
      </c>
      <c r="F871" s="86">
        <f t="shared" si="6"/>
        <v>3.7</v>
      </c>
      <c r="G871" s="86"/>
      <c r="H871" s="122"/>
    </row>
    <row r="872" spans="1:8" x14ac:dyDescent="0.3">
      <c r="A872" s="95">
        <v>20911</v>
      </c>
      <c r="B872" s="37">
        <v>3.9</v>
      </c>
      <c r="C872" s="120" t="s">
        <v>0</v>
      </c>
      <c r="D872" s="127" t="s">
        <v>0</v>
      </c>
      <c r="E872" s="37">
        <v>4</v>
      </c>
      <c r="F872" s="86">
        <f t="shared" si="6"/>
        <v>3.9</v>
      </c>
      <c r="G872" s="86"/>
      <c r="H872" s="122"/>
    </row>
    <row r="873" spans="1:8" x14ac:dyDescent="0.3">
      <c r="A873" s="95">
        <v>20941</v>
      </c>
      <c r="B873" s="37">
        <v>4.0999999999999996</v>
      </c>
      <c r="C873" s="120" t="s">
        <v>0</v>
      </c>
      <c r="D873" s="127" t="s">
        <v>0</v>
      </c>
      <c r="E873" s="37">
        <v>3.9</v>
      </c>
      <c r="F873" s="86">
        <f t="shared" si="6"/>
        <v>4.0999999999999996</v>
      </c>
      <c r="G873" s="86"/>
      <c r="H873" s="122"/>
    </row>
    <row r="874" spans="1:8" x14ac:dyDescent="0.3">
      <c r="A874" s="95">
        <v>20972</v>
      </c>
      <c r="B874" s="37">
        <v>4.3</v>
      </c>
      <c r="C874" s="120" t="s">
        <v>0</v>
      </c>
      <c r="D874" s="127" t="s">
        <v>0</v>
      </c>
      <c r="E874" s="37">
        <v>4.5999999999999996</v>
      </c>
      <c r="F874" s="86">
        <f t="shared" si="6"/>
        <v>4.3</v>
      </c>
      <c r="G874" s="86"/>
      <c r="H874" s="122"/>
    </row>
    <row r="875" spans="1:8" x14ac:dyDescent="0.3">
      <c r="A875" s="95">
        <v>21002</v>
      </c>
      <c r="B875" s="37">
        <v>4.2</v>
      </c>
      <c r="C875" s="120" t="s">
        <v>0</v>
      </c>
      <c r="D875" s="127" t="s">
        <v>0</v>
      </c>
      <c r="E875" s="37">
        <v>4.0999999999999996</v>
      </c>
      <c r="F875" s="86">
        <f t="shared" si="6"/>
        <v>4.2</v>
      </c>
      <c r="G875" s="86"/>
      <c r="H875" s="122"/>
    </row>
    <row r="876" spans="1:8" x14ac:dyDescent="0.3">
      <c r="A876" s="95">
        <v>21033</v>
      </c>
      <c r="B876" s="37">
        <v>4.0999999999999996</v>
      </c>
      <c r="C876" s="120" t="s">
        <v>0</v>
      </c>
      <c r="D876" s="127" t="s">
        <v>0</v>
      </c>
      <c r="E876" s="37">
        <v>3.7</v>
      </c>
      <c r="F876" s="86">
        <f t="shared" si="6"/>
        <v>4.0999999999999996</v>
      </c>
      <c r="G876" s="86"/>
      <c r="H876" s="122"/>
    </row>
    <row r="877" spans="1:8" x14ac:dyDescent="0.3">
      <c r="A877" s="95">
        <v>21064</v>
      </c>
      <c r="B877" s="37">
        <v>4.4000000000000004</v>
      </c>
      <c r="C877" s="120" t="s">
        <v>0</v>
      </c>
      <c r="D877" s="127" t="s">
        <v>0</v>
      </c>
      <c r="E877" s="37">
        <v>3.7</v>
      </c>
      <c r="F877" s="86">
        <f t="shared" si="6"/>
        <v>4.4000000000000004</v>
      </c>
      <c r="G877" s="86"/>
      <c r="H877" s="122"/>
    </row>
    <row r="878" spans="1:8" x14ac:dyDescent="0.3">
      <c r="A878" s="95">
        <v>21094</v>
      </c>
      <c r="B878" s="37">
        <v>4.5</v>
      </c>
      <c r="C878" s="120" t="s">
        <v>0</v>
      </c>
      <c r="D878" s="127" t="s">
        <v>0</v>
      </c>
      <c r="E878" s="37">
        <v>3.6</v>
      </c>
      <c r="F878" s="86">
        <f t="shared" si="6"/>
        <v>4.5</v>
      </c>
      <c r="G878" s="86"/>
      <c r="H878" s="122"/>
    </row>
    <row r="879" spans="1:8" x14ac:dyDescent="0.3">
      <c r="A879" s="95">
        <v>21125</v>
      </c>
      <c r="B879" s="37">
        <v>5.0999999999999996</v>
      </c>
      <c r="C879" s="120" t="s">
        <v>0</v>
      </c>
      <c r="D879" s="127" t="s">
        <v>0</v>
      </c>
      <c r="E879" s="37">
        <v>4.5999999999999996</v>
      </c>
      <c r="F879" s="86">
        <f t="shared" si="6"/>
        <v>5.0999999999999996</v>
      </c>
      <c r="G879" s="86"/>
      <c r="H879" s="122"/>
    </row>
    <row r="880" spans="1:8" x14ac:dyDescent="0.3">
      <c r="A880" s="95">
        <v>21155</v>
      </c>
      <c r="B880" s="37">
        <v>5.2</v>
      </c>
      <c r="C880" s="120" t="s">
        <v>0</v>
      </c>
      <c r="D880" s="127" t="s">
        <v>0</v>
      </c>
      <c r="E880" s="37">
        <v>5</v>
      </c>
      <c r="F880" s="86">
        <f t="shared" si="6"/>
        <v>5.2</v>
      </c>
      <c r="G880" s="86"/>
      <c r="H880" s="122"/>
    </row>
    <row r="881" spans="1:8" x14ac:dyDescent="0.3">
      <c r="A881" s="95">
        <v>21186</v>
      </c>
      <c r="B881" s="37">
        <v>5.8</v>
      </c>
      <c r="C881" s="120" t="s">
        <v>0</v>
      </c>
      <c r="D881" s="127" t="s">
        <v>0</v>
      </c>
      <c r="E881" s="37">
        <v>6.8</v>
      </c>
      <c r="F881" s="86">
        <f t="shared" si="6"/>
        <v>5.8</v>
      </c>
      <c r="G881" s="86"/>
      <c r="H881" s="122"/>
    </row>
    <row r="882" spans="1:8" x14ac:dyDescent="0.3">
      <c r="A882" s="95">
        <v>21217</v>
      </c>
      <c r="B882" s="37">
        <v>6.4</v>
      </c>
      <c r="C882" s="120" t="s">
        <v>0</v>
      </c>
      <c r="D882" s="127" t="s">
        <v>0</v>
      </c>
      <c r="E882" s="37">
        <v>7.7</v>
      </c>
      <c r="F882" s="86">
        <f t="shared" si="6"/>
        <v>6.4</v>
      </c>
      <c r="G882" s="86"/>
      <c r="H882" s="122"/>
    </row>
    <row r="883" spans="1:8" x14ac:dyDescent="0.3">
      <c r="A883" s="95">
        <v>21245</v>
      </c>
      <c r="B883" s="37">
        <v>6.7</v>
      </c>
      <c r="C883" s="120" t="s">
        <v>0</v>
      </c>
      <c r="D883" s="127" t="s">
        <v>0</v>
      </c>
      <c r="E883" s="37">
        <v>7.7</v>
      </c>
      <c r="F883" s="86">
        <f t="shared" si="6"/>
        <v>6.7</v>
      </c>
      <c r="G883" s="86"/>
      <c r="H883" s="122"/>
    </row>
    <row r="884" spans="1:8" x14ac:dyDescent="0.3">
      <c r="A884" s="95">
        <v>21276</v>
      </c>
      <c r="B884" s="37">
        <v>7.4</v>
      </c>
      <c r="C884" s="120" t="s">
        <v>0</v>
      </c>
      <c r="D884" s="127" t="s">
        <v>0</v>
      </c>
      <c r="E884" s="37">
        <v>7.5</v>
      </c>
      <c r="F884" s="86">
        <f t="shared" si="6"/>
        <v>7.4</v>
      </c>
      <c r="G884" s="86"/>
      <c r="H884" s="122"/>
    </row>
    <row r="885" spans="1:8" x14ac:dyDescent="0.3">
      <c r="A885" s="95">
        <v>21306</v>
      </c>
      <c r="B885" s="37">
        <v>7.4</v>
      </c>
      <c r="C885" s="120" t="s">
        <v>0</v>
      </c>
      <c r="D885" s="127" t="s">
        <v>0</v>
      </c>
      <c r="E885" s="37">
        <v>7.1</v>
      </c>
      <c r="F885" s="86">
        <f t="shared" si="6"/>
        <v>7.4</v>
      </c>
      <c r="G885" s="86"/>
      <c r="H885" s="122"/>
    </row>
    <row r="886" spans="1:8" x14ac:dyDescent="0.3">
      <c r="A886" s="95">
        <v>21337</v>
      </c>
      <c r="B886" s="37">
        <v>7.3</v>
      </c>
      <c r="C886" s="120" t="s">
        <v>0</v>
      </c>
      <c r="D886" s="127" t="s">
        <v>0</v>
      </c>
      <c r="E886" s="37">
        <v>7.6</v>
      </c>
      <c r="F886" s="86">
        <f t="shared" si="6"/>
        <v>7.3</v>
      </c>
      <c r="G886" s="86"/>
      <c r="H886" s="122"/>
    </row>
    <row r="887" spans="1:8" x14ac:dyDescent="0.3">
      <c r="A887" s="95">
        <v>21367</v>
      </c>
      <c r="B887" s="37">
        <v>7.5</v>
      </c>
      <c r="C887" s="120" t="s">
        <v>0</v>
      </c>
      <c r="D887" s="127" t="s">
        <v>0</v>
      </c>
      <c r="E887" s="37">
        <v>7.4</v>
      </c>
      <c r="F887" s="86">
        <f t="shared" si="6"/>
        <v>7.5</v>
      </c>
      <c r="G887" s="86"/>
      <c r="H887" s="122"/>
    </row>
    <row r="888" spans="1:8" x14ac:dyDescent="0.3">
      <c r="A888" s="95">
        <v>21398</v>
      </c>
      <c r="B888" s="37">
        <v>7.4</v>
      </c>
      <c r="C888" s="120" t="s">
        <v>0</v>
      </c>
      <c r="D888" s="127" t="s">
        <v>0</v>
      </c>
      <c r="E888" s="37">
        <v>6.7</v>
      </c>
      <c r="F888" s="86">
        <f t="shared" si="6"/>
        <v>7.4</v>
      </c>
      <c r="G888" s="86"/>
      <c r="H888" s="122"/>
    </row>
    <row r="889" spans="1:8" x14ac:dyDescent="0.3">
      <c r="A889" s="95">
        <v>21429</v>
      </c>
      <c r="B889" s="37">
        <v>7.1</v>
      </c>
      <c r="C889" s="120" t="s">
        <v>0</v>
      </c>
      <c r="D889" s="127" t="s">
        <v>0</v>
      </c>
      <c r="E889" s="37">
        <v>6</v>
      </c>
      <c r="F889" s="86">
        <f t="shared" si="6"/>
        <v>7.1</v>
      </c>
      <c r="G889" s="86"/>
      <c r="H889" s="122"/>
    </row>
    <row r="890" spans="1:8" x14ac:dyDescent="0.3">
      <c r="A890" s="95">
        <v>21459</v>
      </c>
      <c r="B890" s="37">
        <v>6.7</v>
      </c>
      <c r="C890" s="120" t="s">
        <v>0</v>
      </c>
      <c r="D890" s="127" t="s">
        <v>0</v>
      </c>
      <c r="E890" s="37">
        <v>5.5</v>
      </c>
      <c r="F890" s="86">
        <f t="shared" ref="F890:F953" si="7">B890</f>
        <v>6.7</v>
      </c>
      <c r="G890" s="86"/>
      <c r="H890" s="122"/>
    </row>
    <row r="891" spans="1:8" x14ac:dyDescent="0.3">
      <c r="A891" s="95">
        <v>21490</v>
      </c>
      <c r="B891" s="37">
        <v>6.2</v>
      </c>
      <c r="C891" s="120" t="s">
        <v>0</v>
      </c>
      <c r="D891" s="127" t="s">
        <v>0</v>
      </c>
      <c r="E891" s="37">
        <v>5.6</v>
      </c>
      <c r="F891" s="86">
        <f t="shared" si="7"/>
        <v>6.2</v>
      </c>
      <c r="G891" s="86"/>
      <c r="H891" s="122"/>
    </row>
    <row r="892" spans="1:8" x14ac:dyDescent="0.3">
      <c r="A892" s="95">
        <v>21520</v>
      </c>
      <c r="B892" s="37">
        <v>6.2</v>
      </c>
      <c r="C892" s="120" t="s">
        <v>0</v>
      </c>
      <c r="D892" s="127" t="s">
        <v>0</v>
      </c>
      <c r="E892" s="37">
        <v>6</v>
      </c>
      <c r="F892" s="86">
        <f t="shared" si="7"/>
        <v>6.2</v>
      </c>
      <c r="G892" s="86"/>
      <c r="H892" s="122"/>
    </row>
    <row r="893" spans="1:8" x14ac:dyDescent="0.3">
      <c r="A893" s="95">
        <v>21551</v>
      </c>
      <c r="B893" s="37">
        <v>6</v>
      </c>
      <c r="C893" s="120" t="s">
        <v>0</v>
      </c>
      <c r="D893" s="127" t="s">
        <v>0</v>
      </c>
      <c r="E893" s="37">
        <v>7</v>
      </c>
      <c r="F893" s="86">
        <f t="shared" si="7"/>
        <v>6</v>
      </c>
      <c r="G893" s="86"/>
      <c r="H893" s="122"/>
    </row>
    <row r="894" spans="1:8" x14ac:dyDescent="0.3">
      <c r="A894" s="95">
        <v>21582</v>
      </c>
      <c r="B894" s="37">
        <v>5.9</v>
      </c>
      <c r="C894" s="120" t="s">
        <v>0</v>
      </c>
      <c r="D894" s="127" t="s">
        <v>0</v>
      </c>
      <c r="E894" s="37">
        <v>7</v>
      </c>
      <c r="F894" s="86">
        <f t="shared" si="7"/>
        <v>5.9</v>
      </c>
      <c r="G894" s="86"/>
      <c r="H894" s="122"/>
    </row>
    <row r="895" spans="1:8" x14ac:dyDescent="0.3">
      <c r="A895" s="95">
        <v>21610</v>
      </c>
      <c r="B895" s="37">
        <v>5.6</v>
      </c>
      <c r="C895" s="120" t="s">
        <v>0</v>
      </c>
      <c r="D895" s="127" t="s">
        <v>0</v>
      </c>
      <c r="E895" s="37">
        <v>6.4</v>
      </c>
      <c r="F895" s="86">
        <f t="shared" si="7"/>
        <v>5.6</v>
      </c>
      <c r="G895" s="86"/>
      <c r="H895" s="122"/>
    </row>
    <row r="896" spans="1:8" x14ac:dyDescent="0.3">
      <c r="A896" s="95">
        <v>21641</v>
      </c>
      <c r="B896" s="37">
        <v>5.2</v>
      </c>
      <c r="C896" s="120" t="s">
        <v>0</v>
      </c>
      <c r="D896" s="127" t="s">
        <v>0</v>
      </c>
      <c r="E896" s="37">
        <v>5.2</v>
      </c>
      <c r="F896" s="86">
        <f t="shared" si="7"/>
        <v>5.2</v>
      </c>
      <c r="G896" s="86"/>
      <c r="H896" s="122"/>
    </row>
    <row r="897" spans="1:8" x14ac:dyDescent="0.3">
      <c r="A897" s="95">
        <v>21671</v>
      </c>
      <c r="B897" s="37">
        <v>5.0999999999999996</v>
      </c>
      <c r="C897" s="120" t="s">
        <v>0</v>
      </c>
      <c r="D897" s="127" t="s">
        <v>0</v>
      </c>
      <c r="E897" s="37">
        <v>4.9000000000000004</v>
      </c>
      <c r="F897" s="86">
        <f t="shared" si="7"/>
        <v>5.0999999999999996</v>
      </c>
      <c r="G897" s="86"/>
      <c r="H897" s="122"/>
    </row>
    <row r="898" spans="1:8" x14ac:dyDescent="0.3">
      <c r="A898" s="95">
        <v>21702</v>
      </c>
      <c r="B898" s="37">
        <v>5</v>
      </c>
      <c r="C898" s="120" t="s">
        <v>0</v>
      </c>
      <c r="D898" s="127" t="s">
        <v>0</v>
      </c>
      <c r="E898" s="37">
        <v>5.4</v>
      </c>
      <c r="F898" s="86">
        <f t="shared" si="7"/>
        <v>5</v>
      </c>
      <c r="G898" s="86"/>
      <c r="H898" s="122"/>
    </row>
    <row r="899" spans="1:8" x14ac:dyDescent="0.3">
      <c r="A899" s="95">
        <v>21732</v>
      </c>
      <c r="B899" s="37">
        <v>5.0999999999999996</v>
      </c>
      <c r="C899" s="120" t="s">
        <v>0</v>
      </c>
      <c r="D899" s="127" t="s">
        <v>0</v>
      </c>
      <c r="E899" s="37">
        <v>5.2</v>
      </c>
      <c r="F899" s="86">
        <f t="shared" si="7"/>
        <v>5.0999999999999996</v>
      </c>
      <c r="G899" s="86"/>
      <c r="H899" s="122"/>
    </row>
    <row r="900" spans="1:8" x14ac:dyDescent="0.3">
      <c r="A900" s="95">
        <v>21763</v>
      </c>
      <c r="B900" s="37">
        <v>5.2</v>
      </c>
      <c r="C900" s="120" t="s">
        <v>0</v>
      </c>
      <c r="D900" s="127" t="s">
        <v>0</v>
      </c>
      <c r="E900" s="37">
        <v>4.8</v>
      </c>
      <c r="F900" s="86">
        <f t="shared" si="7"/>
        <v>5.2</v>
      </c>
      <c r="G900" s="86"/>
      <c r="H900" s="122"/>
    </row>
    <row r="901" spans="1:8" x14ac:dyDescent="0.3">
      <c r="A901" s="95">
        <v>21794</v>
      </c>
      <c r="B901" s="37">
        <v>5.5</v>
      </c>
      <c r="C901" s="120" t="s">
        <v>0</v>
      </c>
      <c r="D901" s="127" t="s">
        <v>0</v>
      </c>
      <c r="E901" s="37">
        <v>4.7</v>
      </c>
      <c r="F901" s="86">
        <f t="shared" si="7"/>
        <v>5.5</v>
      </c>
      <c r="G901" s="86"/>
      <c r="H901" s="122"/>
    </row>
    <row r="902" spans="1:8" x14ac:dyDescent="0.3">
      <c r="A902" s="95">
        <v>21824</v>
      </c>
      <c r="B902" s="37">
        <v>5.7</v>
      </c>
      <c r="C902" s="120" t="s">
        <v>0</v>
      </c>
      <c r="D902" s="127" t="s">
        <v>0</v>
      </c>
      <c r="E902" s="37">
        <v>4.7</v>
      </c>
      <c r="F902" s="86">
        <f t="shared" si="7"/>
        <v>5.7</v>
      </c>
      <c r="G902" s="86"/>
      <c r="H902" s="122"/>
    </row>
    <row r="903" spans="1:8" x14ac:dyDescent="0.3">
      <c r="A903" s="95">
        <v>21855</v>
      </c>
      <c r="B903" s="37">
        <v>5.8</v>
      </c>
      <c r="C903" s="120" t="s">
        <v>0</v>
      </c>
      <c r="D903" s="127" t="s">
        <v>0</v>
      </c>
      <c r="E903" s="37">
        <v>5.3</v>
      </c>
      <c r="F903" s="86">
        <f t="shared" si="7"/>
        <v>5.8</v>
      </c>
      <c r="G903" s="86"/>
      <c r="H903" s="122"/>
    </row>
    <row r="904" spans="1:8" x14ac:dyDescent="0.3">
      <c r="A904" s="95">
        <v>21885</v>
      </c>
      <c r="B904" s="37">
        <v>5.3</v>
      </c>
      <c r="C904" s="120" t="s">
        <v>0</v>
      </c>
      <c r="D904" s="127" t="s">
        <v>0</v>
      </c>
      <c r="E904" s="37">
        <v>5.0999999999999996</v>
      </c>
      <c r="F904" s="86">
        <f t="shared" si="7"/>
        <v>5.3</v>
      </c>
      <c r="G904" s="86"/>
      <c r="H904" s="122"/>
    </row>
    <row r="905" spans="1:8" x14ac:dyDescent="0.3">
      <c r="A905" s="95">
        <v>21916</v>
      </c>
      <c r="B905" s="37">
        <v>5.2</v>
      </c>
      <c r="C905" s="120" t="s">
        <v>0</v>
      </c>
      <c r="D905" s="127" t="s">
        <v>0</v>
      </c>
      <c r="E905" s="37">
        <v>6.1</v>
      </c>
      <c r="F905" s="86">
        <f t="shared" si="7"/>
        <v>5.2</v>
      </c>
      <c r="G905" s="86"/>
      <c r="H905" s="122"/>
    </row>
    <row r="906" spans="1:8" x14ac:dyDescent="0.3">
      <c r="A906" s="95">
        <v>21947</v>
      </c>
      <c r="B906" s="37">
        <v>4.8</v>
      </c>
      <c r="C906" s="120" t="s">
        <v>0</v>
      </c>
      <c r="D906" s="127" t="s">
        <v>0</v>
      </c>
      <c r="E906" s="37">
        <v>5.7</v>
      </c>
      <c r="F906" s="86">
        <f t="shared" si="7"/>
        <v>4.8</v>
      </c>
      <c r="G906" s="86"/>
      <c r="H906" s="122"/>
    </row>
    <row r="907" spans="1:8" x14ac:dyDescent="0.3">
      <c r="A907" s="95">
        <v>21976</v>
      </c>
      <c r="B907" s="37">
        <v>5.4</v>
      </c>
      <c r="C907" s="120" t="s">
        <v>0</v>
      </c>
      <c r="D907" s="127" t="s">
        <v>0</v>
      </c>
      <c r="E907" s="37">
        <v>6.1</v>
      </c>
      <c r="F907" s="86">
        <f t="shared" si="7"/>
        <v>5.4</v>
      </c>
      <c r="G907" s="86"/>
      <c r="H907" s="122"/>
    </row>
    <row r="908" spans="1:8" x14ac:dyDescent="0.3">
      <c r="A908" s="95">
        <v>22007</v>
      </c>
      <c r="B908" s="37">
        <v>5.2</v>
      </c>
      <c r="C908" s="120" t="s">
        <v>0</v>
      </c>
      <c r="D908" s="127" t="s">
        <v>0</v>
      </c>
      <c r="E908" s="37">
        <v>5.2</v>
      </c>
      <c r="F908" s="86">
        <f t="shared" si="7"/>
        <v>5.2</v>
      </c>
      <c r="G908" s="86"/>
      <c r="H908" s="122"/>
    </row>
    <row r="909" spans="1:8" x14ac:dyDescent="0.3">
      <c r="A909" s="95">
        <v>22037</v>
      </c>
      <c r="B909" s="37">
        <v>5.0999999999999996</v>
      </c>
      <c r="C909" s="120" t="s">
        <v>0</v>
      </c>
      <c r="D909" s="127" t="s">
        <v>0</v>
      </c>
      <c r="E909" s="37">
        <v>4.8</v>
      </c>
      <c r="F909" s="86">
        <f t="shared" si="7"/>
        <v>5.0999999999999996</v>
      </c>
      <c r="G909" s="86"/>
      <c r="H909" s="122"/>
    </row>
    <row r="910" spans="1:8" x14ac:dyDescent="0.3">
      <c r="A910" s="95">
        <v>22068</v>
      </c>
      <c r="B910" s="37">
        <v>5.4</v>
      </c>
      <c r="C910" s="120" t="s">
        <v>0</v>
      </c>
      <c r="D910" s="127" t="s">
        <v>0</v>
      </c>
      <c r="E910" s="37">
        <v>5.8</v>
      </c>
      <c r="F910" s="86">
        <f t="shared" si="7"/>
        <v>5.4</v>
      </c>
      <c r="G910" s="86"/>
      <c r="H910" s="122"/>
    </row>
    <row r="911" spans="1:8" x14ac:dyDescent="0.3">
      <c r="A911" s="95">
        <v>22098</v>
      </c>
      <c r="B911" s="37">
        <v>5.5</v>
      </c>
      <c r="C911" s="120" t="s">
        <v>0</v>
      </c>
      <c r="D911" s="127" t="s">
        <v>0</v>
      </c>
      <c r="E911" s="37">
        <v>5.5</v>
      </c>
      <c r="F911" s="86">
        <f t="shared" si="7"/>
        <v>5.5</v>
      </c>
      <c r="G911" s="86"/>
      <c r="H911" s="122"/>
    </row>
    <row r="912" spans="1:8" x14ac:dyDescent="0.3">
      <c r="A912" s="95">
        <v>22129</v>
      </c>
      <c r="B912" s="37">
        <v>5.6</v>
      </c>
      <c r="C912" s="120" t="s">
        <v>0</v>
      </c>
      <c r="D912" s="127" t="s">
        <v>0</v>
      </c>
      <c r="E912" s="37">
        <v>5.2</v>
      </c>
      <c r="F912" s="86">
        <f t="shared" si="7"/>
        <v>5.6</v>
      </c>
      <c r="G912" s="86"/>
      <c r="H912" s="122"/>
    </row>
    <row r="913" spans="1:8" x14ac:dyDescent="0.3">
      <c r="A913" s="95">
        <v>22160</v>
      </c>
      <c r="B913" s="37">
        <v>5.5</v>
      </c>
      <c r="C913" s="120" t="s">
        <v>0</v>
      </c>
      <c r="D913" s="127" t="s">
        <v>0</v>
      </c>
      <c r="E913" s="37">
        <v>4.7</v>
      </c>
      <c r="F913" s="86">
        <f t="shared" si="7"/>
        <v>5.5</v>
      </c>
      <c r="G913" s="86"/>
      <c r="H913" s="122"/>
    </row>
    <row r="914" spans="1:8" x14ac:dyDescent="0.3">
      <c r="A914" s="95">
        <v>22190</v>
      </c>
      <c r="B914" s="37">
        <v>6.1</v>
      </c>
      <c r="C914" s="120" t="s">
        <v>0</v>
      </c>
      <c r="D914" s="127" t="s">
        <v>0</v>
      </c>
      <c r="E914" s="37">
        <v>5</v>
      </c>
      <c r="F914" s="86">
        <f t="shared" si="7"/>
        <v>6.1</v>
      </c>
      <c r="G914" s="86"/>
      <c r="H914" s="122"/>
    </row>
    <row r="915" spans="1:8" x14ac:dyDescent="0.3">
      <c r="A915" s="95">
        <v>22221</v>
      </c>
      <c r="B915" s="37">
        <v>6.1</v>
      </c>
      <c r="C915" s="120" t="s">
        <v>0</v>
      </c>
      <c r="D915" s="127" t="s">
        <v>0</v>
      </c>
      <c r="E915" s="37">
        <v>5.6</v>
      </c>
      <c r="F915" s="86">
        <f t="shared" si="7"/>
        <v>6.1</v>
      </c>
      <c r="G915" s="86"/>
      <c r="H915" s="122"/>
    </row>
    <row r="916" spans="1:8" x14ac:dyDescent="0.3">
      <c r="A916" s="95">
        <v>22251</v>
      </c>
      <c r="B916" s="37">
        <v>6.6</v>
      </c>
      <c r="C916" s="120" t="s">
        <v>0</v>
      </c>
      <c r="D916" s="127" t="s">
        <v>0</v>
      </c>
      <c r="E916" s="37">
        <v>6.4</v>
      </c>
      <c r="F916" s="86">
        <f t="shared" si="7"/>
        <v>6.6</v>
      </c>
      <c r="G916" s="86"/>
      <c r="H916" s="122"/>
    </row>
    <row r="917" spans="1:8" x14ac:dyDescent="0.3">
      <c r="A917" s="95">
        <v>22282</v>
      </c>
      <c r="B917" s="37">
        <v>6.6</v>
      </c>
      <c r="C917" s="120" t="s">
        <v>0</v>
      </c>
      <c r="D917" s="127" t="s">
        <v>0</v>
      </c>
      <c r="E917" s="37">
        <v>7.7</v>
      </c>
      <c r="F917" s="86">
        <f t="shared" si="7"/>
        <v>6.6</v>
      </c>
      <c r="G917" s="86"/>
      <c r="H917" s="122"/>
    </row>
    <row r="918" spans="1:8" x14ac:dyDescent="0.3">
      <c r="A918" s="95">
        <v>22313</v>
      </c>
      <c r="B918" s="37">
        <v>6.9</v>
      </c>
      <c r="C918" s="120" t="s">
        <v>0</v>
      </c>
      <c r="D918" s="127" t="s">
        <v>0</v>
      </c>
      <c r="E918" s="37">
        <v>8.1</v>
      </c>
      <c r="F918" s="86">
        <f t="shared" si="7"/>
        <v>6.9</v>
      </c>
      <c r="G918" s="86"/>
      <c r="H918" s="122"/>
    </row>
    <row r="919" spans="1:8" x14ac:dyDescent="0.3">
      <c r="A919" s="95">
        <v>22341</v>
      </c>
      <c r="B919" s="37">
        <v>6.9</v>
      </c>
      <c r="C919" s="120" t="s">
        <v>0</v>
      </c>
      <c r="D919" s="127" t="s">
        <v>0</v>
      </c>
      <c r="E919" s="37">
        <v>7.7</v>
      </c>
      <c r="F919" s="86">
        <f t="shared" si="7"/>
        <v>6.9</v>
      </c>
      <c r="G919" s="86"/>
      <c r="H919" s="122"/>
    </row>
    <row r="920" spans="1:8" x14ac:dyDescent="0.3">
      <c r="A920" s="95">
        <v>22372</v>
      </c>
      <c r="B920" s="37">
        <v>7</v>
      </c>
      <c r="C920" s="120" t="s">
        <v>0</v>
      </c>
      <c r="D920" s="127" t="s">
        <v>0</v>
      </c>
      <c r="E920" s="37">
        <v>7</v>
      </c>
      <c r="F920" s="86">
        <f t="shared" si="7"/>
        <v>7</v>
      </c>
      <c r="G920" s="86"/>
      <c r="H920" s="122"/>
    </row>
    <row r="921" spans="1:8" x14ac:dyDescent="0.3">
      <c r="A921" s="95">
        <v>22402</v>
      </c>
      <c r="B921" s="37">
        <v>7.1</v>
      </c>
      <c r="C921" s="120" t="s">
        <v>0</v>
      </c>
      <c r="D921" s="127" t="s">
        <v>0</v>
      </c>
      <c r="E921" s="37">
        <v>6.6</v>
      </c>
      <c r="F921" s="86">
        <f t="shared" si="7"/>
        <v>7.1</v>
      </c>
      <c r="G921" s="86"/>
      <c r="H921" s="122"/>
    </row>
    <row r="922" spans="1:8" x14ac:dyDescent="0.3">
      <c r="A922" s="95">
        <v>22433</v>
      </c>
      <c r="B922" s="37">
        <v>6.9</v>
      </c>
      <c r="C922" s="120" t="s">
        <v>0</v>
      </c>
      <c r="D922" s="127" t="s">
        <v>0</v>
      </c>
      <c r="E922" s="37">
        <v>7.3</v>
      </c>
      <c r="F922" s="86">
        <f t="shared" si="7"/>
        <v>6.9</v>
      </c>
      <c r="G922" s="86"/>
      <c r="H922" s="122"/>
    </row>
    <row r="923" spans="1:8" x14ac:dyDescent="0.3">
      <c r="A923" s="95">
        <v>22463</v>
      </c>
      <c r="B923" s="37">
        <v>7</v>
      </c>
      <c r="C923" s="120" t="s">
        <v>0</v>
      </c>
      <c r="D923" s="127" t="s">
        <v>0</v>
      </c>
      <c r="E923" s="37">
        <v>6.9</v>
      </c>
      <c r="F923" s="86">
        <f t="shared" si="7"/>
        <v>7</v>
      </c>
      <c r="G923" s="86"/>
      <c r="H923" s="122"/>
    </row>
    <row r="924" spans="1:8" x14ac:dyDescent="0.3">
      <c r="A924" s="95">
        <v>22494</v>
      </c>
      <c r="B924" s="37">
        <v>6.6</v>
      </c>
      <c r="C924" s="120" t="s">
        <v>0</v>
      </c>
      <c r="D924" s="127" t="s">
        <v>0</v>
      </c>
      <c r="E924" s="37">
        <v>6.2</v>
      </c>
      <c r="F924" s="86">
        <f t="shared" si="7"/>
        <v>6.6</v>
      </c>
      <c r="G924" s="86"/>
      <c r="H924" s="122"/>
    </row>
    <row r="925" spans="1:8" x14ac:dyDescent="0.3">
      <c r="A925" s="95">
        <v>22525</v>
      </c>
      <c r="B925" s="37">
        <v>6.7</v>
      </c>
      <c r="C925" s="120" t="s">
        <v>0</v>
      </c>
      <c r="D925" s="127" t="s">
        <v>0</v>
      </c>
      <c r="E925" s="37">
        <v>5.8</v>
      </c>
      <c r="F925" s="86">
        <f t="shared" si="7"/>
        <v>6.7</v>
      </c>
      <c r="G925" s="86"/>
      <c r="H925" s="122"/>
    </row>
    <row r="926" spans="1:8" x14ac:dyDescent="0.3">
      <c r="A926" s="95">
        <v>22555</v>
      </c>
      <c r="B926" s="37">
        <v>6.5</v>
      </c>
      <c r="C926" s="120" t="s">
        <v>0</v>
      </c>
      <c r="D926" s="127" t="s">
        <v>0</v>
      </c>
      <c r="E926" s="37">
        <v>5.5</v>
      </c>
      <c r="F926" s="86">
        <f t="shared" si="7"/>
        <v>6.5</v>
      </c>
      <c r="G926" s="86"/>
      <c r="H926" s="122"/>
    </row>
    <row r="927" spans="1:8" x14ac:dyDescent="0.3">
      <c r="A927" s="95">
        <v>22586</v>
      </c>
      <c r="B927" s="37">
        <v>6.1</v>
      </c>
      <c r="C927" s="120" t="s">
        <v>0</v>
      </c>
      <c r="D927" s="127" t="s">
        <v>0</v>
      </c>
      <c r="E927" s="37">
        <v>5.6</v>
      </c>
      <c r="F927" s="86">
        <f t="shared" si="7"/>
        <v>6.1</v>
      </c>
      <c r="G927" s="86"/>
      <c r="H927" s="122"/>
    </row>
    <row r="928" spans="1:8" x14ac:dyDescent="0.3">
      <c r="A928" s="95">
        <v>22616</v>
      </c>
      <c r="B928" s="37">
        <v>6</v>
      </c>
      <c r="C928" s="120" t="s">
        <v>0</v>
      </c>
      <c r="D928" s="127" t="s">
        <v>0</v>
      </c>
      <c r="E928" s="37">
        <v>5.8</v>
      </c>
      <c r="F928" s="86">
        <f t="shared" si="7"/>
        <v>6</v>
      </c>
      <c r="G928" s="86"/>
      <c r="H928" s="122"/>
    </row>
    <row r="929" spans="1:8" x14ac:dyDescent="0.3">
      <c r="A929" s="95">
        <v>22647</v>
      </c>
      <c r="B929" s="37">
        <v>5.8</v>
      </c>
      <c r="C929" s="120" t="s">
        <v>0</v>
      </c>
      <c r="D929" s="127" t="s">
        <v>0</v>
      </c>
      <c r="E929" s="37">
        <v>6.7</v>
      </c>
      <c r="F929" s="86">
        <f t="shared" si="7"/>
        <v>5.8</v>
      </c>
      <c r="G929" s="86"/>
      <c r="H929" s="122"/>
    </row>
    <row r="930" spans="1:8" x14ac:dyDescent="0.3">
      <c r="A930" s="95">
        <v>22678</v>
      </c>
      <c r="B930" s="37">
        <v>5.5</v>
      </c>
      <c r="C930" s="120" t="s">
        <v>0</v>
      </c>
      <c r="D930" s="127" t="s">
        <v>0</v>
      </c>
      <c r="E930" s="37">
        <v>6.5</v>
      </c>
      <c r="F930" s="86">
        <f t="shared" si="7"/>
        <v>5.5</v>
      </c>
      <c r="G930" s="86"/>
      <c r="H930" s="122"/>
    </row>
    <row r="931" spans="1:8" x14ac:dyDescent="0.3">
      <c r="A931" s="95">
        <v>22706</v>
      </c>
      <c r="B931" s="37">
        <v>5.6</v>
      </c>
      <c r="C931" s="120" t="s">
        <v>0</v>
      </c>
      <c r="D931" s="127" t="s">
        <v>0</v>
      </c>
      <c r="E931" s="37">
        <v>6.2</v>
      </c>
      <c r="F931" s="86">
        <f t="shared" si="7"/>
        <v>5.6</v>
      </c>
      <c r="G931" s="86"/>
      <c r="H931" s="122"/>
    </row>
    <row r="932" spans="1:8" x14ac:dyDescent="0.3">
      <c r="A932" s="95">
        <v>22737</v>
      </c>
      <c r="B932" s="37">
        <v>5.6</v>
      </c>
      <c r="C932" s="120" t="s">
        <v>0</v>
      </c>
      <c r="D932" s="127" t="s">
        <v>0</v>
      </c>
      <c r="E932" s="37">
        <v>5.6</v>
      </c>
      <c r="F932" s="86">
        <f t="shared" si="7"/>
        <v>5.6</v>
      </c>
      <c r="G932" s="86"/>
      <c r="H932" s="122"/>
    </row>
    <row r="933" spans="1:8" x14ac:dyDescent="0.3">
      <c r="A933" s="95">
        <v>22767</v>
      </c>
      <c r="B933" s="37">
        <v>5.5</v>
      </c>
      <c r="C933" s="120" t="s">
        <v>0</v>
      </c>
      <c r="D933" s="127" t="s">
        <v>0</v>
      </c>
      <c r="E933" s="37">
        <v>5.2</v>
      </c>
      <c r="F933" s="86">
        <f t="shared" si="7"/>
        <v>5.5</v>
      </c>
      <c r="G933" s="86"/>
      <c r="H933" s="122"/>
    </row>
    <row r="934" spans="1:8" x14ac:dyDescent="0.3">
      <c r="A934" s="95">
        <v>22798</v>
      </c>
      <c r="B934" s="37">
        <v>5.5</v>
      </c>
      <c r="C934" s="120" t="s">
        <v>0</v>
      </c>
      <c r="D934" s="127" t="s">
        <v>0</v>
      </c>
      <c r="E934" s="37">
        <v>6</v>
      </c>
      <c r="F934" s="86">
        <f t="shared" si="7"/>
        <v>5.5</v>
      </c>
      <c r="G934" s="86"/>
      <c r="H934" s="122"/>
    </row>
    <row r="935" spans="1:8" x14ac:dyDescent="0.3">
      <c r="A935" s="95">
        <v>22828</v>
      </c>
      <c r="B935" s="37">
        <v>5.4</v>
      </c>
      <c r="C935" s="120" t="s">
        <v>0</v>
      </c>
      <c r="D935" s="127" t="s">
        <v>0</v>
      </c>
      <c r="E935" s="37">
        <v>5.5</v>
      </c>
      <c r="F935" s="86">
        <f t="shared" si="7"/>
        <v>5.4</v>
      </c>
      <c r="G935" s="86"/>
      <c r="H935" s="122"/>
    </row>
    <row r="936" spans="1:8" x14ac:dyDescent="0.3">
      <c r="A936" s="95">
        <v>22859</v>
      </c>
      <c r="B936" s="37">
        <v>5.7</v>
      </c>
      <c r="C936" s="120" t="s">
        <v>0</v>
      </c>
      <c r="D936" s="127" t="s">
        <v>0</v>
      </c>
      <c r="E936" s="37">
        <v>5.3</v>
      </c>
      <c r="F936" s="86">
        <f t="shared" si="7"/>
        <v>5.7</v>
      </c>
      <c r="G936" s="86"/>
      <c r="H936" s="122"/>
    </row>
    <row r="937" spans="1:8" x14ac:dyDescent="0.3">
      <c r="A937" s="95">
        <v>22890</v>
      </c>
      <c r="B937" s="37">
        <v>5.6</v>
      </c>
      <c r="C937" s="120" t="s">
        <v>0</v>
      </c>
      <c r="D937" s="127" t="s">
        <v>0</v>
      </c>
      <c r="E937" s="37">
        <v>4.9000000000000004</v>
      </c>
      <c r="F937" s="86">
        <f t="shared" si="7"/>
        <v>5.6</v>
      </c>
      <c r="G937" s="86"/>
      <c r="H937" s="122"/>
    </row>
    <row r="938" spans="1:8" x14ac:dyDescent="0.3">
      <c r="A938" s="95">
        <v>22920</v>
      </c>
      <c r="B938" s="37">
        <v>5.4</v>
      </c>
      <c r="C938" s="120" t="s">
        <v>0</v>
      </c>
      <c r="D938" s="127" t="s">
        <v>0</v>
      </c>
      <c r="E938" s="37">
        <v>4.5999999999999996</v>
      </c>
      <c r="F938" s="86">
        <f t="shared" si="7"/>
        <v>5.4</v>
      </c>
      <c r="G938" s="86"/>
      <c r="H938" s="122"/>
    </row>
    <row r="939" spans="1:8" x14ac:dyDescent="0.3">
      <c r="A939" s="95">
        <v>22951</v>
      </c>
      <c r="B939" s="37">
        <v>5.7</v>
      </c>
      <c r="C939" s="120" t="s">
        <v>0</v>
      </c>
      <c r="D939" s="127" t="s">
        <v>0</v>
      </c>
      <c r="E939" s="37">
        <v>5.3</v>
      </c>
      <c r="F939" s="86">
        <f t="shared" si="7"/>
        <v>5.7</v>
      </c>
      <c r="G939" s="86"/>
      <c r="H939" s="122"/>
    </row>
    <row r="940" spans="1:8" x14ac:dyDescent="0.3">
      <c r="A940" s="95">
        <v>22981</v>
      </c>
      <c r="B940" s="37">
        <v>5.5</v>
      </c>
      <c r="C940" s="120" t="s">
        <v>0</v>
      </c>
      <c r="D940" s="127" t="s">
        <v>0</v>
      </c>
      <c r="E940" s="37">
        <v>5.3</v>
      </c>
      <c r="F940" s="86">
        <f t="shared" si="7"/>
        <v>5.5</v>
      </c>
      <c r="G940" s="86"/>
      <c r="H940" s="122"/>
    </row>
    <row r="941" spans="1:8" x14ac:dyDescent="0.3">
      <c r="A941" s="95">
        <v>23012</v>
      </c>
      <c r="B941" s="37">
        <v>5.7</v>
      </c>
      <c r="C941" s="120" t="s">
        <v>0</v>
      </c>
      <c r="D941" s="127" t="s">
        <v>0</v>
      </c>
      <c r="E941" s="37">
        <v>6.6</v>
      </c>
      <c r="F941" s="86">
        <f t="shared" si="7"/>
        <v>5.7</v>
      </c>
      <c r="G941" s="86"/>
      <c r="H941" s="122"/>
    </row>
    <row r="942" spans="1:8" x14ac:dyDescent="0.3">
      <c r="A942" s="95">
        <v>23043</v>
      </c>
      <c r="B942" s="37">
        <v>5.9</v>
      </c>
      <c r="C942" s="120" t="s">
        <v>0</v>
      </c>
      <c r="D942" s="127" t="s">
        <v>0</v>
      </c>
      <c r="E942" s="37">
        <v>6.9</v>
      </c>
      <c r="F942" s="86">
        <f t="shared" si="7"/>
        <v>5.9</v>
      </c>
      <c r="G942" s="86"/>
      <c r="H942" s="122"/>
    </row>
    <row r="943" spans="1:8" x14ac:dyDescent="0.3">
      <c r="A943" s="95">
        <v>23071</v>
      </c>
      <c r="B943" s="37">
        <v>5.7</v>
      </c>
      <c r="C943" s="120" t="s">
        <v>0</v>
      </c>
      <c r="D943" s="127" t="s">
        <v>0</v>
      </c>
      <c r="E943" s="37">
        <v>6.3</v>
      </c>
      <c r="F943" s="86">
        <f t="shared" si="7"/>
        <v>5.7</v>
      </c>
      <c r="G943" s="86"/>
      <c r="H943" s="122"/>
    </row>
    <row r="944" spans="1:8" x14ac:dyDescent="0.3">
      <c r="A944" s="95">
        <v>23102</v>
      </c>
      <c r="B944" s="37">
        <v>5.7</v>
      </c>
      <c r="C944" s="120" t="s">
        <v>0</v>
      </c>
      <c r="D944" s="127" t="s">
        <v>0</v>
      </c>
      <c r="E944" s="37">
        <v>5.6</v>
      </c>
      <c r="F944" s="86">
        <f t="shared" si="7"/>
        <v>5.7</v>
      </c>
      <c r="G944" s="86"/>
      <c r="H944" s="122"/>
    </row>
    <row r="945" spans="1:8" x14ac:dyDescent="0.3">
      <c r="A945" s="95">
        <v>23132</v>
      </c>
      <c r="B945" s="37">
        <v>5.9</v>
      </c>
      <c r="C945" s="120" t="s">
        <v>0</v>
      </c>
      <c r="D945" s="127" t="s">
        <v>0</v>
      </c>
      <c r="E945" s="37">
        <v>5.6</v>
      </c>
      <c r="F945" s="86">
        <f t="shared" si="7"/>
        <v>5.9</v>
      </c>
      <c r="G945" s="86"/>
      <c r="H945" s="122"/>
    </row>
    <row r="946" spans="1:8" x14ac:dyDescent="0.3">
      <c r="A946" s="95">
        <v>23163</v>
      </c>
      <c r="B946" s="37">
        <v>5.6</v>
      </c>
      <c r="C946" s="120" t="s">
        <v>0</v>
      </c>
      <c r="D946" s="127" t="s">
        <v>0</v>
      </c>
      <c r="E946" s="37">
        <v>6.4</v>
      </c>
      <c r="F946" s="86">
        <f t="shared" si="7"/>
        <v>5.6</v>
      </c>
      <c r="G946" s="86"/>
      <c r="H946" s="122"/>
    </row>
    <row r="947" spans="1:8" x14ac:dyDescent="0.3">
      <c r="A947" s="95">
        <v>23193</v>
      </c>
      <c r="B947" s="37">
        <v>5.6</v>
      </c>
      <c r="C947" s="120" t="s">
        <v>0</v>
      </c>
      <c r="D947" s="127" t="s">
        <v>0</v>
      </c>
      <c r="E947" s="37">
        <v>5.7</v>
      </c>
      <c r="F947" s="86">
        <f t="shared" si="7"/>
        <v>5.6</v>
      </c>
      <c r="G947" s="86"/>
      <c r="H947" s="122"/>
    </row>
    <row r="948" spans="1:8" x14ac:dyDescent="0.3">
      <c r="A948" s="95">
        <v>23224</v>
      </c>
      <c r="B948" s="37">
        <v>5.4</v>
      </c>
      <c r="C948" s="120" t="s">
        <v>0</v>
      </c>
      <c r="D948" s="127" t="s">
        <v>0</v>
      </c>
      <c r="E948" s="37">
        <v>5.2</v>
      </c>
      <c r="F948" s="86">
        <f t="shared" si="7"/>
        <v>5.4</v>
      </c>
      <c r="G948" s="86"/>
      <c r="H948" s="122"/>
    </row>
    <row r="949" spans="1:8" x14ac:dyDescent="0.3">
      <c r="A949" s="95">
        <v>23255</v>
      </c>
      <c r="B949" s="37">
        <v>5.5</v>
      </c>
      <c r="C949" s="120" t="s">
        <v>0</v>
      </c>
      <c r="D949" s="127" t="s">
        <v>0</v>
      </c>
      <c r="E949" s="37">
        <v>4.8</v>
      </c>
      <c r="F949" s="86">
        <f t="shared" si="7"/>
        <v>5.5</v>
      </c>
      <c r="G949" s="86"/>
      <c r="H949" s="122"/>
    </row>
    <row r="950" spans="1:8" x14ac:dyDescent="0.3">
      <c r="A950" s="95">
        <v>23285</v>
      </c>
      <c r="B950" s="37">
        <v>5.5</v>
      </c>
      <c r="C950" s="120" t="s">
        <v>0</v>
      </c>
      <c r="D950" s="127" t="s">
        <v>0</v>
      </c>
      <c r="E950" s="37">
        <v>4.7</v>
      </c>
      <c r="F950" s="86">
        <f t="shared" si="7"/>
        <v>5.5</v>
      </c>
      <c r="G950" s="86"/>
      <c r="H950" s="122"/>
    </row>
    <row r="951" spans="1:8" x14ac:dyDescent="0.3">
      <c r="A951" s="95">
        <v>23316</v>
      </c>
      <c r="B951" s="37">
        <v>5.7</v>
      </c>
      <c r="C951" s="120" t="s">
        <v>0</v>
      </c>
      <c r="D951" s="127" t="s">
        <v>0</v>
      </c>
      <c r="E951" s="37">
        <v>5.4</v>
      </c>
      <c r="F951" s="86">
        <f t="shared" si="7"/>
        <v>5.7</v>
      </c>
      <c r="G951" s="86"/>
      <c r="H951" s="122"/>
    </row>
    <row r="952" spans="1:8" x14ac:dyDescent="0.3">
      <c r="A952" s="95">
        <v>23346</v>
      </c>
      <c r="B952" s="37">
        <v>5.5</v>
      </c>
      <c r="C952" s="120" t="s">
        <v>0</v>
      </c>
      <c r="D952" s="127" t="s">
        <v>0</v>
      </c>
      <c r="E952" s="37">
        <v>5.3</v>
      </c>
      <c r="F952" s="86">
        <f t="shared" si="7"/>
        <v>5.5</v>
      </c>
      <c r="G952" s="86"/>
      <c r="H952" s="122"/>
    </row>
    <row r="953" spans="1:8" x14ac:dyDescent="0.3">
      <c r="A953" s="95">
        <v>23377</v>
      </c>
      <c r="B953" s="37">
        <v>5.6</v>
      </c>
      <c r="C953" s="120" t="s">
        <v>0</v>
      </c>
      <c r="D953" s="127" t="s">
        <v>0</v>
      </c>
      <c r="E953" s="37">
        <v>6.4</v>
      </c>
      <c r="F953" s="86">
        <f t="shared" si="7"/>
        <v>5.6</v>
      </c>
      <c r="G953" s="86"/>
      <c r="H953" s="122"/>
    </row>
    <row r="954" spans="1:8" x14ac:dyDescent="0.3">
      <c r="A954" s="95">
        <v>23408</v>
      </c>
      <c r="B954" s="37">
        <v>5.4</v>
      </c>
      <c r="C954" s="120" t="s">
        <v>0</v>
      </c>
      <c r="D954" s="127" t="s">
        <v>0</v>
      </c>
      <c r="E954" s="37">
        <v>6.2</v>
      </c>
      <c r="F954" s="86">
        <f t="shared" ref="F954:F1017" si="8">B954</f>
        <v>5.4</v>
      </c>
      <c r="G954" s="86"/>
      <c r="H954" s="122"/>
    </row>
    <row r="955" spans="1:8" x14ac:dyDescent="0.3">
      <c r="A955" s="95">
        <v>23437</v>
      </c>
      <c r="B955" s="37">
        <v>5.4</v>
      </c>
      <c r="C955" s="120" t="s">
        <v>0</v>
      </c>
      <c r="D955" s="127" t="s">
        <v>0</v>
      </c>
      <c r="E955" s="37">
        <v>5.9</v>
      </c>
      <c r="F955" s="86">
        <f t="shared" si="8"/>
        <v>5.4</v>
      </c>
      <c r="G955" s="86"/>
      <c r="H955" s="122"/>
    </row>
    <row r="956" spans="1:8" x14ac:dyDescent="0.3">
      <c r="A956" s="95">
        <v>23468</v>
      </c>
      <c r="B956" s="37">
        <v>5.3</v>
      </c>
      <c r="C956" s="120" t="s">
        <v>0</v>
      </c>
      <c r="D956" s="127" t="s">
        <v>0</v>
      </c>
      <c r="E956" s="37">
        <v>5.3</v>
      </c>
      <c r="F956" s="86">
        <f t="shared" si="8"/>
        <v>5.3</v>
      </c>
      <c r="G956" s="86"/>
      <c r="H956" s="122"/>
    </row>
    <row r="957" spans="1:8" x14ac:dyDescent="0.3">
      <c r="A957" s="95">
        <v>23498</v>
      </c>
      <c r="B957" s="37">
        <v>5.0999999999999996</v>
      </c>
      <c r="C957" s="120" t="s">
        <v>0</v>
      </c>
      <c r="D957" s="127" t="s">
        <v>0</v>
      </c>
      <c r="E957" s="37">
        <v>4.9000000000000004</v>
      </c>
      <c r="F957" s="86">
        <f t="shared" si="8"/>
        <v>5.0999999999999996</v>
      </c>
      <c r="G957" s="86"/>
      <c r="H957" s="122"/>
    </row>
    <row r="958" spans="1:8" x14ac:dyDescent="0.3">
      <c r="A958" s="95">
        <v>23529</v>
      </c>
      <c r="B958" s="37">
        <v>5.2</v>
      </c>
      <c r="C958" s="120" t="s">
        <v>0</v>
      </c>
      <c r="D958" s="127" t="s">
        <v>0</v>
      </c>
      <c r="E958" s="37">
        <v>6.1</v>
      </c>
      <c r="F958" s="86">
        <f t="shared" si="8"/>
        <v>5.2</v>
      </c>
      <c r="G958" s="86"/>
      <c r="H958" s="122"/>
    </row>
    <row r="959" spans="1:8" x14ac:dyDescent="0.3">
      <c r="A959" s="95">
        <v>23559</v>
      </c>
      <c r="B959" s="37">
        <v>4.9000000000000004</v>
      </c>
      <c r="C959" s="120" t="s">
        <v>0</v>
      </c>
      <c r="D959" s="127" t="s">
        <v>0</v>
      </c>
      <c r="E959" s="37">
        <v>5</v>
      </c>
      <c r="F959" s="86">
        <f t="shared" si="8"/>
        <v>4.9000000000000004</v>
      </c>
      <c r="G959" s="86"/>
      <c r="H959" s="122"/>
    </row>
    <row r="960" spans="1:8" x14ac:dyDescent="0.3">
      <c r="A960" s="95">
        <v>23590</v>
      </c>
      <c r="B960" s="37">
        <v>5</v>
      </c>
      <c r="C960" s="120" t="s">
        <v>0</v>
      </c>
      <c r="D960" s="127" t="s">
        <v>0</v>
      </c>
      <c r="E960" s="37">
        <v>4.8</v>
      </c>
      <c r="F960" s="86">
        <f t="shared" si="8"/>
        <v>5</v>
      </c>
      <c r="G960" s="86"/>
      <c r="H960" s="122"/>
    </row>
    <row r="961" spans="1:8" x14ac:dyDescent="0.3">
      <c r="A961" s="95">
        <v>23621</v>
      </c>
      <c r="B961" s="37">
        <v>5.0999999999999996</v>
      </c>
      <c r="C961" s="120" t="s">
        <v>0</v>
      </c>
      <c r="D961" s="127" t="s">
        <v>0</v>
      </c>
      <c r="E961" s="37">
        <v>4.5</v>
      </c>
      <c r="F961" s="86">
        <f t="shared" si="8"/>
        <v>5.0999999999999996</v>
      </c>
      <c r="G961" s="86"/>
      <c r="H961" s="122"/>
    </row>
    <row r="962" spans="1:8" x14ac:dyDescent="0.3">
      <c r="A962" s="95">
        <v>23651</v>
      </c>
      <c r="B962" s="37">
        <v>5.0999999999999996</v>
      </c>
      <c r="C962" s="120" t="s">
        <v>0</v>
      </c>
      <c r="D962" s="127" t="s">
        <v>0</v>
      </c>
      <c r="E962" s="37">
        <v>4.4000000000000004</v>
      </c>
      <c r="F962" s="86">
        <f t="shared" si="8"/>
        <v>5.0999999999999996</v>
      </c>
      <c r="G962" s="86"/>
      <c r="H962" s="122"/>
    </row>
    <row r="963" spans="1:8" x14ac:dyDescent="0.3">
      <c r="A963" s="95">
        <v>23682</v>
      </c>
      <c r="B963" s="37">
        <v>4.8</v>
      </c>
      <c r="C963" s="120" t="s">
        <v>0</v>
      </c>
      <c r="D963" s="127" t="s">
        <v>0</v>
      </c>
      <c r="E963" s="37">
        <v>4.5</v>
      </c>
      <c r="F963" s="86">
        <f t="shared" si="8"/>
        <v>4.8</v>
      </c>
      <c r="G963" s="86"/>
      <c r="H963" s="122"/>
    </row>
    <row r="964" spans="1:8" x14ac:dyDescent="0.3">
      <c r="A964" s="95">
        <v>23712</v>
      </c>
      <c r="B964" s="37">
        <v>5</v>
      </c>
      <c r="C964" s="120" t="s">
        <v>0</v>
      </c>
      <c r="D964" s="127" t="s">
        <v>0</v>
      </c>
      <c r="E964" s="37">
        <v>4.7</v>
      </c>
      <c r="F964" s="86">
        <f t="shared" si="8"/>
        <v>5</v>
      </c>
      <c r="G964" s="86"/>
      <c r="H964" s="122"/>
    </row>
    <row r="965" spans="1:8" x14ac:dyDescent="0.3">
      <c r="A965" s="95">
        <v>23743</v>
      </c>
      <c r="B965" s="37">
        <v>4.9000000000000004</v>
      </c>
      <c r="C965" s="120" t="s">
        <v>0</v>
      </c>
      <c r="D965" s="127" t="s">
        <v>0</v>
      </c>
      <c r="E965" s="37">
        <v>5.5</v>
      </c>
      <c r="F965" s="86">
        <f t="shared" si="8"/>
        <v>4.9000000000000004</v>
      </c>
      <c r="G965" s="86"/>
      <c r="H965" s="122"/>
    </row>
    <row r="966" spans="1:8" x14ac:dyDescent="0.3">
      <c r="A966" s="95">
        <v>23774</v>
      </c>
      <c r="B966" s="37">
        <v>5.0999999999999996</v>
      </c>
      <c r="C966" s="120" t="s">
        <v>0</v>
      </c>
      <c r="D966" s="127" t="s">
        <v>0</v>
      </c>
      <c r="E966" s="37">
        <v>5.7</v>
      </c>
      <c r="F966" s="86">
        <f t="shared" si="8"/>
        <v>5.0999999999999996</v>
      </c>
      <c r="G966" s="86"/>
      <c r="H966" s="122"/>
    </row>
    <row r="967" spans="1:8" x14ac:dyDescent="0.3">
      <c r="A967" s="95">
        <v>23802</v>
      </c>
      <c r="B967" s="37">
        <v>4.7</v>
      </c>
      <c r="C967" s="120" t="s">
        <v>0</v>
      </c>
      <c r="D967" s="127" t="s">
        <v>0</v>
      </c>
      <c r="E967" s="37">
        <v>5.0999999999999996</v>
      </c>
      <c r="F967" s="86">
        <f t="shared" si="8"/>
        <v>4.7</v>
      </c>
      <c r="G967" s="86"/>
      <c r="H967" s="122"/>
    </row>
    <row r="968" spans="1:8" x14ac:dyDescent="0.3">
      <c r="A968" s="95">
        <v>23833</v>
      </c>
      <c r="B968" s="37">
        <v>4.8</v>
      </c>
      <c r="C968" s="120" t="s">
        <v>0</v>
      </c>
      <c r="D968" s="127" t="s">
        <v>0</v>
      </c>
      <c r="E968" s="37">
        <v>4.8</v>
      </c>
      <c r="F968" s="86">
        <f t="shared" si="8"/>
        <v>4.8</v>
      </c>
      <c r="G968" s="86"/>
      <c r="H968" s="122"/>
    </row>
    <row r="969" spans="1:8" x14ac:dyDescent="0.3">
      <c r="A969" s="95">
        <v>23863</v>
      </c>
      <c r="B969" s="37">
        <v>4.5999999999999996</v>
      </c>
      <c r="C969" s="120" t="s">
        <v>0</v>
      </c>
      <c r="D969" s="127" t="s">
        <v>0</v>
      </c>
      <c r="E969" s="37">
        <v>4.4000000000000004</v>
      </c>
      <c r="F969" s="86">
        <f t="shared" si="8"/>
        <v>4.5999999999999996</v>
      </c>
      <c r="G969" s="86"/>
      <c r="H969" s="122"/>
    </row>
    <row r="970" spans="1:8" x14ac:dyDescent="0.3">
      <c r="A970" s="95">
        <v>23894</v>
      </c>
      <c r="B970" s="37">
        <v>4.5999999999999996</v>
      </c>
      <c r="C970" s="120" t="s">
        <v>0</v>
      </c>
      <c r="D970" s="127" t="s">
        <v>0</v>
      </c>
      <c r="E970" s="37">
        <v>5.5</v>
      </c>
      <c r="F970" s="86">
        <f t="shared" si="8"/>
        <v>4.5999999999999996</v>
      </c>
      <c r="G970" s="86"/>
      <c r="H970" s="122"/>
    </row>
    <row r="971" spans="1:8" x14ac:dyDescent="0.3">
      <c r="A971" s="95">
        <v>23924</v>
      </c>
      <c r="B971" s="37">
        <v>4.4000000000000004</v>
      </c>
      <c r="C971" s="120" t="s">
        <v>0</v>
      </c>
      <c r="D971" s="127" t="s">
        <v>0</v>
      </c>
      <c r="E971" s="37">
        <v>4.5999999999999996</v>
      </c>
      <c r="F971" s="86">
        <f t="shared" si="8"/>
        <v>4.4000000000000004</v>
      </c>
      <c r="G971" s="86"/>
      <c r="H971" s="122"/>
    </row>
    <row r="972" spans="1:8" x14ac:dyDescent="0.3">
      <c r="A972" s="95">
        <v>23955</v>
      </c>
      <c r="B972" s="37">
        <v>4.4000000000000004</v>
      </c>
      <c r="C972" s="120" t="s">
        <v>0</v>
      </c>
      <c r="D972" s="127" t="s">
        <v>0</v>
      </c>
      <c r="E972" s="37">
        <v>4.2</v>
      </c>
      <c r="F972" s="86">
        <f t="shared" si="8"/>
        <v>4.4000000000000004</v>
      </c>
      <c r="G972" s="86"/>
      <c r="H972" s="122"/>
    </row>
    <row r="973" spans="1:8" x14ac:dyDescent="0.3">
      <c r="A973" s="95">
        <v>23986</v>
      </c>
      <c r="B973" s="37">
        <v>4.3</v>
      </c>
      <c r="C973" s="120" t="s">
        <v>0</v>
      </c>
      <c r="D973" s="127" t="s">
        <v>0</v>
      </c>
      <c r="E973" s="37">
        <v>3.8</v>
      </c>
      <c r="F973" s="86">
        <f t="shared" si="8"/>
        <v>4.3</v>
      </c>
      <c r="G973" s="86"/>
      <c r="H973" s="122"/>
    </row>
    <row r="974" spans="1:8" x14ac:dyDescent="0.3">
      <c r="A974" s="95">
        <v>24016</v>
      </c>
      <c r="B974" s="37">
        <v>4.2</v>
      </c>
      <c r="C974" s="120" t="s">
        <v>0</v>
      </c>
      <c r="D974" s="127" t="s">
        <v>0</v>
      </c>
      <c r="E974" s="37">
        <v>3.6</v>
      </c>
      <c r="F974" s="86">
        <f t="shared" si="8"/>
        <v>4.2</v>
      </c>
      <c r="G974" s="86"/>
      <c r="H974" s="122"/>
    </row>
    <row r="975" spans="1:8" x14ac:dyDescent="0.3">
      <c r="A975" s="95">
        <v>24047</v>
      </c>
      <c r="B975" s="37">
        <v>4.0999999999999996</v>
      </c>
      <c r="C975" s="120" t="s">
        <v>0</v>
      </c>
      <c r="D975" s="127" t="s">
        <v>0</v>
      </c>
      <c r="E975" s="37">
        <v>3.9</v>
      </c>
      <c r="F975" s="86">
        <f t="shared" si="8"/>
        <v>4.0999999999999996</v>
      </c>
      <c r="G975" s="86"/>
      <c r="H975" s="122"/>
    </row>
    <row r="976" spans="1:8" x14ac:dyDescent="0.3">
      <c r="A976" s="95">
        <v>24077</v>
      </c>
      <c r="B976" s="37">
        <v>4</v>
      </c>
      <c r="C976" s="120" t="s">
        <v>0</v>
      </c>
      <c r="D976" s="127" t="s">
        <v>0</v>
      </c>
      <c r="E976" s="37">
        <v>3.8</v>
      </c>
      <c r="F976" s="86">
        <f t="shared" si="8"/>
        <v>4</v>
      </c>
      <c r="G976" s="86"/>
      <c r="H976" s="122"/>
    </row>
    <row r="977" spans="1:8" x14ac:dyDescent="0.3">
      <c r="A977" s="95">
        <v>24108</v>
      </c>
      <c r="B977" s="37">
        <v>4</v>
      </c>
      <c r="C977" s="120" t="s">
        <v>0</v>
      </c>
      <c r="D977" s="127" t="s">
        <v>0</v>
      </c>
      <c r="E977" s="37">
        <v>4.4000000000000004</v>
      </c>
      <c r="F977" s="86">
        <f t="shared" si="8"/>
        <v>4</v>
      </c>
      <c r="G977" s="86"/>
      <c r="H977" s="122"/>
    </row>
    <row r="978" spans="1:8" x14ac:dyDescent="0.3">
      <c r="A978" s="95">
        <v>24139</v>
      </c>
      <c r="B978" s="37">
        <v>3.8</v>
      </c>
      <c r="C978" s="120" t="s">
        <v>0</v>
      </c>
      <c r="D978" s="127" t="s">
        <v>0</v>
      </c>
      <c r="E978" s="37">
        <v>4.2</v>
      </c>
      <c r="F978" s="86">
        <f t="shared" si="8"/>
        <v>3.8</v>
      </c>
      <c r="G978" s="86"/>
      <c r="H978" s="122"/>
    </row>
    <row r="979" spans="1:8" x14ac:dyDescent="0.3">
      <c r="A979" s="95">
        <v>24167</v>
      </c>
      <c r="B979" s="37">
        <v>3.8</v>
      </c>
      <c r="C979" s="120" t="s">
        <v>0</v>
      </c>
      <c r="D979" s="127" t="s">
        <v>0</v>
      </c>
      <c r="E979" s="37">
        <v>4</v>
      </c>
      <c r="F979" s="86">
        <f t="shared" si="8"/>
        <v>3.8</v>
      </c>
      <c r="G979" s="86"/>
      <c r="H979" s="122"/>
    </row>
    <row r="980" spans="1:8" x14ac:dyDescent="0.3">
      <c r="A980" s="95">
        <v>24198</v>
      </c>
      <c r="B980" s="37">
        <v>3.8</v>
      </c>
      <c r="C980" s="120" t="s">
        <v>0</v>
      </c>
      <c r="D980" s="127" t="s">
        <v>0</v>
      </c>
      <c r="E980" s="37">
        <v>3.7</v>
      </c>
      <c r="F980" s="86">
        <f t="shared" si="8"/>
        <v>3.8</v>
      </c>
      <c r="G980" s="86"/>
      <c r="H980" s="122"/>
    </row>
    <row r="981" spans="1:8" x14ac:dyDescent="0.3">
      <c r="A981" s="95">
        <v>24228</v>
      </c>
      <c r="B981" s="37">
        <v>3.9</v>
      </c>
      <c r="C981" s="120" t="s">
        <v>0</v>
      </c>
      <c r="D981" s="127" t="s">
        <v>0</v>
      </c>
      <c r="E981" s="37">
        <v>3.8</v>
      </c>
      <c r="F981" s="86">
        <f t="shared" si="8"/>
        <v>3.9</v>
      </c>
      <c r="G981" s="86"/>
      <c r="H981" s="122"/>
    </row>
    <row r="982" spans="1:8" x14ac:dyDescent="0.3">
      <c r="A982" s="95">
        <v>24259</v>
      </c>
      <c r="B982" s="37">
        <v>3.8</v>
      </c>
      <c r="C982" s="120" t="s">
        <v>0</v>
      </c>
      <c r="D982" s="127" t="s">
        <v>0</v>
      </c>
      <c r="E982" s="37">
        <v>4.9000000000000004</v>
      </c>
      <c r="F982" s="86">
        <f t="shared" si="8"/>
        <v>3.8</v>
      </c>
      <c r="G982" s="86"/>
      <c r="H982" s="122"/>
    </row>
    <row r="983" spans="1:8" x14ac:dyDescent="0.3">
      <c r="A983" s="95">
        <v>24289</v>
      </c>
      <c r="B983" s="37">
        <v>3.8</v>
      </c>
      <c r="C983" s="120" t="s">
        <v>0</v>
      </c>
      <c r="D983" s="127" t="s">
        <v>0</v>
      </c>
      <c r="E983" s="37">
        <v>4</v>
      </c>
      <c r="F983" s="86">
        <f t="shared" si="8"/>
        <v>3.8</v>
      </c>
      <c r="G983" s="86"/>
      <c r="H983" s="122"/>
    </row>
    <row r="984" spans="1:8" x14ac:dyDescent="0.3">
      <c r="A984" s="95">
        <v>24320</v>
      </c>
      <c r="B984" s="37">
        <v>3.8</v>
      </c>
      <c r="C984" s="120" t="s">
        <v>0</v>
      </c>
      <c r="D984" s="127" t="s">
        <v>0</v>
      </c>
      <c r="E984" s="37">
        <v>3.7</v>
      </c>
      <c r="F984" s="86">
        <f t="shared" si="8"/>
        <v>3.8</v>
      </c>
      <c r="G984" s="86"/>
      <c r="H984" s="122"/>
    </row>
    <row r="985" spans="1:8" x14ac:dyDescent="0.3">
      <c r="A985" s="95">
        <v>24351</v>
      </c>
      <c r="B985" s="37">
        <v>3.7</v>
      </c>
      <c r="C985" s="120" t="s">
        <v>0</v>
      </c>
      <c r="D985" s="127" t="s">
        <v>0</v>
      </c>
      <c r="E985" s="37">
        <v>3.3</v>
      </c>
      <c r="F985" s="86">
        <f t="shared" si="8"/>
        <v>3.7</v>
      </c>
      <c r="G985" s="86"/>
      <c r="H985" s="122"/>
    </row>
    <row r="986" spans="1:8" x14ac:dyDescent="0.3">
      <c r="A986" s="95">
        <v>24381</v>
      </c>
      <c r="B986" s="37">
        <v>3.7</v>
      </c>
      <c r="C986" s="120" t="s">
        <v>0</v>
      </c>
      <c r="D986" s="127" t="s">
        <v>0</v>
      </c>
      <c r="E986" s="37">
        <v>3.3</v>
      </c>
      <c r="F986" s="86">
        <f t="shared" si="8"/>
        <v>3.7</v>
      </c>
      <c r="G986" s="86"/>
      <c r="H986" s="122"/>
    </row>
    <row r="987" spans="1:8" x14ac:dyDescent="0.3">
      <c r="A987" s="95">
        <v>24412</v>
      </c>
      <c r="B987" s="37">
        <v>3.6</v>
      </c>
      <c r="C987" s="120" t="s">
        <v>0</v>
      </c>
      <c r="D987" s="127" t="s">
        <v>0</v>
      </c>
      <c r="E987" s="37">
        <v>3.4</v>
      </c>
      <c r="F987" s="86">
        <f t="shared" si="8"/>
        <v>3.6</v>
      </c>
      <c r="G987" s="86"/>
      <c r="H987" s="122"/>
    </row>
    <row r="988" spans="1:8" x14ac:dyDescent="0.3">
      <c r="A988" s="95">
        <v>24442</v>
      </c>
      <c r="B988" s="37">
        <v>3.8</v>
      </c>
      <c r="C988" s="120" t="s">
        <v>0</v>
      </c>
      <c r="D988" s="127" t="s">
        <v>0</v>
      </c>
      <c r="E988" s="37">
        <v>3.5</v>
      </c>
      <c r="F988" s="86">
        <f t="shared" si="8"/>
        <v>3.8</v>
      </c>
      <c r="G988" s="86"/>
      <c r="H988" s="122"/>
    </row>
    <row r="989" spans="1:8" x14ac:dyDescent="0.3">
      <c r="A989" s="95">
        <v>24473</v>
      </c>
      <c r="B989" s="37">
        <v>3.9</v>
      </c>
      <c r="C989" s="120" t="s">
        <v>0</v>
      </c>
      <c r="D989" s="127" t="s">
        <v>0</v>
      </c>
      <c r="E989" s="127" t="s">
        <v>0</v>
      </c>
      <c r="F989" s="86">
        <f t="shared" si="8"/>
        <v>3.9</v>
      </c>
      <c r="G989" s="86"/>
      <c r="H989" s="122"/>
    </row>
    <row r="990" spans="1:8" x14ac:dyDescent="0.3">
      <c r="A990" s="95">
        <v>24504</v>
      </c>
      <c r="B990" s="37">
        <v>3.8</v>
      </c>
      <c r="C990" s="120" t="s">
        <v>0</v>
      </c>
      <c r="D990" s="127" t="s">
        <v>0</v>
      </c>
      <c r="E990" s="127" t="s">
        <v>0</v>
      </c>
      <c r="F990" s="86">
        <f t="shared" si="8"/>
        <v>3.8</v>
      </c>
      <c r="G990" s="86"/>
      <c r="H990" s="122"/>
    </row>
    <row r="991" spans="1:8" x14ac:dyDescent="0.3">
      <c r="A991" s="95">
        <v>24532</v>
      </c>
      <c r="B991" s="37">
        <v>3.8</v>
      </c>
      <c r="C991" s="120" t="s">
        <v>0</v>
      </c>
      <c r="D991" s="127" t="s">
        <v>0</v>
      </c>
      <c r="E991" s="127" t="s">
        <v>0</v>
      </c>
      <c r="F991" s="86">
        <f t="shared" si="8"/>
        <v>3.8</v>
      </c>
      <c r="G991" s="86"/>
      <c r="H991" s="122"/>
    </row>
    <row r="992" spans="1:8" x14ac:dyDescent="0.3">
      <c r="A992" s="95">
        <v>24563</v>
      </c>
      <c r="B992" s="37">
        <v>3.8</v>
      </c>
      <c r="C992" s="120" t="s">
        <v>0</v>
      </c>
      <c r="D992" s="127" t="s">
        <v>0</v>
      </c>
      <c r="E992" s="127" t="s">
        <v>0</v>
      </c>
      <c r="F992" s="86">
        <f t="shared" si="8"/>
        <v>3.8</v>
      </c>
      <c r="G992" s="86"/>
      <c r="H992" s="122"/>
    </row>
    <row r="993" spans="1:8" x14ac:dyDescent="0.3">
      <c r="A993" s="95">
        <v>24593</v>
      </c>
      <c r="B993" s="37">
        <v>3.8</v>
      </c>
      <c r="C993" s="120" t="s">
        <v>0</v>
      </c>
      <c r="D993" s="127" t="s">
        <v>0</v>
      </c>
      <c r="E993" s="127" t="s">
        <v>0</v>
      </c>
      <c r="F993" s="86">
        <f t="shared" si="8"/>
        <v>3.8</v>
      </c>
      <c r="G993" s="86"/>
      <c r="H993" s="122"/>
    </row>
    <row r="994" spans="1:8" x14ac:dyDescent="0.3">
      <c r="A994" s="95">
        <v>24624</v>
      </c>
      <c r="B994" s="37">
        <v>3.9</v>
      </c>
      <c r="C994" s="120" t="s">
        <v>0</v>
      </c>
      <c r="D994" s="127" t="s">
        <v>0</v>
      </c>
      <c r="E994" s="127" t="s">
        <v>0</v>
      </c>
      <c r="F994" s="86">
        <f t="shared" si="8"/>
        <v>3.9</v>
      </c>
      <c r="G994" s="86"/>
      <c r="H994" s="122"/>
    </row>
    <row r="995" spans="1:8" x14ac:dyDescent="0.3">
      <c r="A995" s="95">
        <v>24654</v>
      </c>
      <c r="B995" s="37">
        <v>3.8</v>
      </c>
      <c r="C995" s="120" t="s">
        <v>0</v>
      </c>
      <c r="D995" s="127" t="s">
        <v>0</v>
      </c>
      <c r="E995" s="127" t="s">
        <v>0</v>
      </c>
      <c r="F995" s="86">
        <f t="shared" si="8"/>
        <v>3.8</v>
      </c>
      <c r="G995" s="86"/>
      <c r="H995" s="122"/>
    </row>
    <row r="996" spans="1:8" x14ac:dyDescent="0.3">
      <c r="A996" s="95">
        <v>24685</v>
      </c>
      <c r="B996" s="37">
        <v>3.8</v>
      </c>
      <c r="C996" s="120" t="s">
        <v>0</v>
      </c>
      <c r="D996" s="127" t="s">
        <v>0</v>
      </c>
      <c r="E996" s="127" t="s">
        <v>0</v>
      </c>
      <c r="F996" s="86">
        <f t="shared" si="8"/>
        <v>3.8</v>
      </c>
      <c r="G996" s="86"/>
      <c r="H996" s="122"/>
    </row>
    <row r="997" spans="1:8" x14ac:dyDescent="0.3">
      <c r="A997" s="95">
        <v>24716</v>
      </c>
      <c r="B997" s="37">
        <v>3.8</v>
      </c>
      <c r="C997" s="120" t="s">
        <v>0</v>
      </c>
      <c r="D997" s="127" t="s">
        <v>0</v>
      </c>
      <c r="E997" s="127" t="s">
        <v>0</v>
      </c>
      <c r="F997" s="86">
        <f t="shared" si="8"/>
        <v>3.8</v>
      </c>
      <c r="G997" s="86"/>
      <c r="H997" s="122"/>
    </row>
    <row r="998" spans="1:8" x14ac:dyDescent="0.3">
      <c r="A998" s="95">
        <v>24746</v>
      </c>
      <c r="B998" s="37">
        <v>4</v>
      </c>
      <c r="C998" s="120" t="s">
        <v>0</v>
      </c>
      <c r="D998" s="127" t="s">
        <v>0</v>
      </c>
      <c r="E998" s="127" t="s">
        <v>0</v>
      </c>
      <c r="F998" s="86">
        <f t="shared" si="8"/>
        <v>4</v>
      </c>
      <c r="G998" s="86"/>
      <c r="H998" s="122"/>
    </row>
    <row r="999" spans="1:8" x14ac:dyDescent="0.3">
      <c r="A999" s="95">
        <v>24777</v>
      </c>
      <c r="B999" s="37">
        <v>3.9</v>
      </c>
      <c r="C999" s="120" t="s">
        <v>0</v>
      </c>
      <c r="D999" s="127" t="s">
        <v>0</v>
      </c>
      <c r="E999" s="127" t="s">
        <v>0</v>
      </c>
      <c r="F999" s="86">
        <f t="shared" si="8"/>
        <v>3.9</v>
      </c>
      <c r="G999" s="86"/>
      <c r="H999" s="122"/>
    </row>
    <row r="1000" spans="1:8" x14ac:dyDescent="0.3">
      <c r="A1000" s="95">
        <v>24807</v>
      </c>
      <c r="B1000" s="37">
        <v>3.8</v>
      </c>
      <c r="C1000" s="120" t="s">
        <v>0</v>
      </c>
      <c r="D1000" s="127" t="s">
        <v>0</v>
      </c>
      <c r="E1000" s="127" t="s">
        <v>0</v>
      </c>
      <c r="F1000" s="86">
        <f t="shared" si="8"/>
        <v>3.8</v>
      </c>
      <c r="G1000" s="86"/>
      <c r="H1000" s="122"/>
    </row>
    <row r="1001" spans="1:8" x14ac:dyDescent="0.3">
      <c r="A1001" s="95">
        <v>24838</v>
      </c>
      <c r="B1001" s="37">
        <v>3.7</v>
      </c>
      <c r="C1001" s="120" t="s">
        <v>0</v>
      </c>
      <c r="D1001" s="127" t="s">
        <v>0</v>
      </c>
      <c r="E1001" s="127" t="s">
        <v>0</v>
      </c>
      <c r="F1001" s="86">
        <f t="shared" si="8"/>
        <v>3.7</v>
      </c>
      <c r="G1001" s="86"/>
      <c r="H1001" s="122"/>
    </row>
    <row r="1002" spans="1:8" x14ac:dyDescent="0.3">
      <c r="A1002" s="95">
        <v>24869</v>
      </c>
      <c r="B1002" s="37">
        <v>3.8</v>
      </c>
      <c r="C1002" s="120" t="s">
        <v>0</v>
      </c>
      <c r="D1002" s="127" t="s">
        <v>0</v>
      </c>
      <c r="E1002" s="127" t="s">
        <v>0</v>
      </c>
      <c r="F1002" s="86">
        <f t="shared" si="8"/>
        <v>3.8</v>
      </c>
      <c r="G1002" s="86"/>
      <c r="H1002" s="122"/>
    </row>
    <row r="1003" spans="1:8" x14ac:dyDescent="0.3">
      <c r="A1003" s="95">
        <v>24898</v>
      </c>
      <c r="B1003" s="37">
        <v>3.7</v>
      </c>
      <c r="C1003" s="120" t="s">
        <v>0</v>
      </c>
      <c r="D1003" s="127" t="s">
        <v>0</v>
      </c>
      <c r="E1003" s="127" t="s">
        <v>0</v>
      </c>
      <c r="F1003" s="86">
        <f t="shared" si="8"/>
        <v>3.7</v>
      </c>
      <c r="G1003" s="86"/>
      <c r="H1003" s="122"/>
    </row>
    <row r="1004" spans="1:8" x14ac:dyDescent="0.3">
      <c r="A1004" s="95">
        <v>24929</v>
      </c>
      <c r="B1004" s="37">
        <v>3.5</v>
      </c>
      <c r="C1004" s="120" t="s">
        <v>0</v>
      </c>
      <c r="D1004" s="127" t="s">
        <v>0</v>
      </c>
      <c r="E1004" s="127" t="s">
        <v>0</v>
      </c>
      <c r="F1004" s="86">
        <f t="shared" si="8"/>
        <v>3.5</v>
      </c>
      <c r="G1004" s="86"/>
      <c r="H1004" s="122"/>
    </row>
    <row r="1005" spans="1:8" x14ac:dyDescent="0.3">
      <c r="A1005" s="95">
        <v>24959</v>
      </c>
      <c r="B1005" s="37">
        <v>3.5</v>
      </c>
      <c r="C1005" s="120" t="s">
        <v>0</v>
      </c>
      <c r="D1005" s="127" t="s">
        <v>0</v>
      </c>
      <c r="E1005" s="127" t="s">
        <v>0</v>
      </c>
      <c r="F1005" s="86">
        <f t="shared" si="8"/>
        <v>3.5</v>
      </c>
      <c r="G1005" s="86"/>
      <c r="H1005" s="122"/>
    </row>
    <row r="1006" spans="1:8" x14ac:dyDescent="0.3">
      <c r="A1006" s="95">
        <v>24990</v>
      </c>
      <c r="B1006" s="37">
        <v>3.7</v>
      </c>
      <c r="C1006" s="120" t="s">
        <v>0</v>
      </c>
      <c r="D1006" s="127" t="s">
        <v>0</v>
      </c>
      <c r="E1006" s="127" t="s">
        <v>0</v>
      </c>
      <c r="F1006" s="86">
        <f t="shared" si="8"/>
        <v>3.7</v>
      </c>
      <c r="G1006" s="86"/>
      <c r="H1006" s="122"/>
    </row>
    <row r="1007" spans="1:8" x14ac:dyDescent="0.3">
      <c r="A1007" s="95">
        <v>25020</v>
      </c>
      <c r="B1007" s="37">
        <v>3.7</v>
      </c>
      <c r="C1007" s="120" t="s">
        <v>0</v>
      </c>
      <c r="D1007" s="127" t="s">
        <v>0</v>
      </c>
      <c r="E1007" s="127" t="s">
        <v>0</v>
      </c>
      <c r="F1007" s="86">
        <f t="shared" si="8"/>
        <v>3.7</v>
      </c>
      <c r="G1007" s="86"/>
      <c r="H1007" s="122"/>
    </row>
    <row r="1008" spans="1:8" x14ac:dyDescent="0.3">
      <c r="A1008" s="95">
        <v>25051</v>
      </c>
      <c r="B1008" s="37">
        <v>3.5</v>
      </c>
      <c r="C1008" s="120" t="s">
        <v>0</v>
      </c>
      <c r="D1008" s="127" t="s">
        <v>0</v>
      </c>
      <c r="E1008" s="127" t="s">
        <v>0</v>
      </c>
      <c r="F1008" s="86">
        <f t="shared" si="8"/>
        <v>3.5</v>
      </c>
      <c r="G1008" s="86"/>
      <c r="H1008" s="122"/>
    </row>
    <row r="1009" spans="1:8" x14ac:dyDescent="0.3">
      <c r="A1009" s="95">
        <v>25082</v>
      </c>
      <c r="B1009" s="37">
        <v>3.4</v>
      </c>
      <c r="C1009" s="120" t="s">
        <v>0</v>
      </c>
      <c r="D1009" s="127" t="s">
        <v>0</v>
      </c>
      <c r="E1009" s="127" t="s">
        <v>0</v>
      </c>
      <c r="F1009" s="86">
        <f t="shared" si="8"/>
        <v>3.4</v>
      </c>
      <c r="G1009" s="86"/>
      <c r="H1009" s="122"/>
    </row>
    <row r="1010" spans="1:8" x14ac:dyDescent="0.3">
      <c r="A1010" s="95">
        <v>25112</v>
      </c>
      <c r="B1010" s="37">
        <v>3.4</v>
      </c>
      <c r="C1010" s="120" t="s">
        <v>0</v>
      </c>
      <c r="D1010" s="127" t="s">
        <v>0</v>
      </c>
      <c r="E1010" s="127" t="s">
        <v>0</v>
      </c>
      <c r="F1010" s="86">
        <f t="shared" si="8"/>
        <v>3.4</v>
      </c>
      <c r="G1010" s="86"/>
      <c r="H1010" s="122"/>
    </row>
    <row r="1011" spans="1:8" x14ac:dyDescent="0.3">
      <c r="A1011" s="95">
        <v>25143</v>
      </c>
      <c r="B1011" s="37">
        <v>3.4</v>
      </c>
      <c r="C1011" s="120" t="s">
        <v>0</v>
      </c>
      <c r="D1011" s="127" t="s">
        <v>0</v>
      </c>
      <c r="E1011" s="127" t="s">
        <v>0</v>
      </c>
      <c r="F1011" s="86">
        <f t="shared" si="8"/>
        <v>3.4</v>
      </c>
      <c r="G1011" s="86"/>
      <c r="H1011" s="122"/>
    </row>
    <row r="1012" spans="1:8" x14ac:dyDescent="0.3">
      <c r="A1012" s="95">
        <v>25173</v>
      </c>
      <c r="B1012" s="37">
        <v>3.4</v>
      </c>
      <c r="C1012" s="120" t="s">
        <v>0</v>
      </c>
      <c r="D1012" s="127" t="s">
        <v>0</v>
      </c>
      <c r="E1012" s="127" t="s">
        <v>0</v>
      </c>
      <c r="F1012" s="86">
        <f t="shared" si="8"/>
        <v>3.4</v>
      </c>
      <c r="G1012" s="86"/>
      <c r="H1012" s="122"/>
    </row>
    <row r="1013" spans="1:8" x14ac:dyDescent="0.3">
      <c r="A1013" s="95">
        <v>25204</v>
      </c>
      <c r="B1013" s="37">
        <v>3.4</v>
      </c>
      <c r="C1013" s="120" t="s">
        <v>0</v>
      </c>
      <c r="D1013" s="127" t="s">
        <v>0</v>
      </c>
      <c r="E1013" s="127" t="s">
        <v>0</v>
      </c>
      <c r="F1013" s="86">
        <f t="shared" si="8"/>
        <v>3.4</v>
      </c>
      <c r="G1013" s="86"/>
      <c r="H1013" s="122"/>
    </row>
    <row r="1014" spans="1:8" x14ac:dyDescent="0.3">
      <c r="A1014" s="95">
        <v>25235</v>
      </c>
      <c r="B1014" s="37">
        <v>3.4</v>
      </c>
      <c r="C1014" s="120" t="s">
        <v>0</v>
      </c>
      <c r="D1014" s="127" t="s">
        <v>0</v>
      </c>
      <c r="E1014" s="127" t="s">
        <v>0</v>
      </c>
      <c r="F1014" s="86">
        <f t="shared" si="8"/>
        <v>3.4</v>
      </c>
      <c r="G1014" s="86"/>
      <c r="H1014" s="122"/>
    </row>
    <row r="1015" spans="1:8" x14ac:dyDescent="0.3">
      <c r="A1015" s="95">
        <v>25263</v>
      </c>
      <c r="B1015" s="37">
        <v>3.4</v>
      </c>
      <c r="C1015" s="120" t="s">
        <v>0</v>
      </c>
      <c r="D1015" s="127" t="s">
        <v>0</v>
      </c>
      <c r="E1015" s="127" t="s">
        <v>0</v>
      </c>
      <c r="F1015" s="86">
        <f t="shared" si="8"/>
        <v>3.4</v>
      </c>
      <c r="G1015" s="86"/>
      <c r="H1015" s="122"/>
    </row>
    <row r="1016" spans="1:8" x14ac:dyDescent="0.3">
      <c r="A1016" s="95">
        <v>25294</v>
      </c>
      <c r="B1016" s="37">
        <v>3.4</v>
      </c>
      <c r="C1016" s="120" t="s">
        <v>0</v>
      </c>
      <c r="D1016" s="127" t="s">
        <v>0</v>
      </c>
      <c r="E1016" s="127" t="s">
        <v>0</v>
      </c>
      <c r="F1016" s="86">
        <f t="shared" si="8"/>
        <v>3.4</v>
      </c>
      <c r="G1016" s="86"/>
      <c r="H1016" s="122"/>
    </row>
    <row r="1017" spans="1:8" x14ac:dyDescent="0.3">
      <c r="A1017" s="95">
        <v>25324</v>
      </c>
      <c r="B1017" s="37">
        <v>3.4</v>
      </c>
      <c r="C1017" s="120" t="s">
        <v>0</v>
      </c>
      <c r="D1017" s="127" t="s">
        <v>0</v>
      </c>
      <c r="E1017" s="127" t="s">
        <v>0</v>
      </c>
      <c r="F1017" s="86">
        <f t="shared" si="8"/>
        <v>3.4</v>
      </c>
      <c r="G1017" s="86"/>
      <c r="H1017" s="122"/>
    </row>
    <row r="1018" spans="1:8" x14ac:dyDescent="0.3">
      <c r="A1018" s="95">
        <v>25355</v>
      </c>
      <c r="B1018" s="37">
        <v>3.5</v>
      </c>
      <c r="C1018" s="120" t="s">
        <v>0</v>
      </c>
      <c r="D1018" s="127" t="s">
        <v>0</v>
      </c>
      <c r="E1018" s="127" t="s">
        <v>0</v>
      </c>
      <c r="F1018" s="86">
        <f t="shared" ref="F1018:F1081" si="9">B1018</f>
        <v>3.5</v>
      </c>
      <c r="G1018" s="86"/>
      <c r="H1018" s="122"/>
    </row>
    <row r="1019" spans="1:8" x14ac:dyDescent="0.3">
      <c r="A1019" s="95">
        <v>25385</v>
      </c>
      <c r="B1019" s="37">
        <v>3.5</v>
      </c>
      <c r="C1019" s="120" t="s">
        <v>0</v>
      </c>
      <c r="D1019" s="127" t="s">
        <v>0</v>
      </c>
      <c r="E1019" s="127" t="s">
        <v>0</v>
      </c>
      <c r="F1019" s="86">
        <f t="shared" si="9"/>
        <v>3.5</v>
      </c>
      <c r="G1019" s="86"/>
      <c r="H1019" s="122"/>
    </row>
    <row r="1020" spans="1:8" x14ac:dyDescent="0.3">
      <c r="A1020" s="95">
        <v>25416</v>
      </c>
      <c r="B1020" s="37">
        <v>3.5</v>
      </c>
      <c r="C1020" s="120" t="s">
        <v>0</v>
      </c>
      <c r="D1020" s="127" t="s">
        <v>0</v>
      </c>
      <c r="E1020" s="127" t="s">
        <v>0</v>
      </c>
      <c r="F1020" s="86">
        <f t="shared" si="9"/>
        <v>3.5</v>
      </c>
      <c r="G1020" s="86"/>
      <c r="H1020" s="122"/>
    </row>
    <row r="1021" spans="1:8" x14ac:dyDescent="0.3">
      <c r="A1021" s="95">
        <v>25447</v>
      </c>
      <c r="B1021" s="37">
        <v>3.7</v>
      </c>
      <c r="C1021" s="120" t="s">
        <v>0</v>
      </c>
      <c r="D1021" s="127" t="s">
        <v>0</v>
      </c>
      <c r="E1021" s="127" t="s">
        <v>0</v>
      </c>
      <c r="F1021" s="86">
        <f t="shared" si="9"/>
        <v>3.7</v>
      </c>
      <c r="G1021" s="86"/>
      <c r="H1021" s="122"/>
    </row>
    <row r="1022" spans="1:8" x14ac:dyDescent="0.3">
      <c r="A1022" s="95">
        <v>25477</v>
      </c>
      <c r="B1022" s="37">
        <v>3.7</v>
      </c>
      <c r="C1022" s="120" t="s">
        <v>0</v>
      </c>
      <c r="D1022" s="127" t="s">
        <v>0</v>
      </c>
      <c r="E1022" s="127" t="s">
        <v>0</v>
      </c>
      <c r="F1022" s="86">
        <f t="shared" si="9"/>
        <v>3.7</v>
      </c>
      <c r="G1022" s="86"/>
      <c r="H1022" s="122"/>
    </row>
    <row r="1023" spans="1:8" x14ac:dyDescent="0.3">
      <c r="A1023" s="95">
        <v>25508</v>
      </c>
      <c r="B1023" s="37">
        <v>3.5</v>
      </c>
      <c r="C1023" s="120" t="s">
        <v>0</v>
      </c>
      <c r="D1023" s="127" t="s">
        <v>0</v>
      </c>
      <c r="E1023" s="127" t="s">
        <v>0</v>
      </c>
      <c r="F1023" s="86">
        <f t="shared" si="9"/>
        <v>3.5</v>
      </c>
      <c r="G1023" s="86"/>
      <c r="H1023" s="122"/>
    </row>
    <row r="1024" spans="1:8" x14ac:dyDescent="0.3">
      <c r="A1024" s="95">
        <v>25538</v>
      </c>
      <c r="B1024" s="37">
        <v>3.5</v>
      </c>
      <c r="C1024" s="120" t="s">
        <v>0</v>
      </c>
      <c r="D1024" s="127" t="s">
        <v>0</v>
      </c>
      <c r="E1024" s="127" t="s">
        <v>0</v>
      </c>
      <c r="F1024" s="86">
        <f t="shared" si="9"/>
        <v>3.5</v>
      </c>
      <c r="G1024" s="86"/>
      <c r="H1024" s="122"/>
    </row>
    <row r="1025" spans="1:8" x14ac:dyDescent="0.3">
      <c r="A1025" s="95">
        <v>25569</v>
      </c>
      <c r="B1025" s="37">
        <v>3.9</v>
      </c>
      <c r="C1025" s="120" t="s">
        <v>0</v>
      </c>
      <c r="D1025" s="127" t="s">
        <v>0</v>
      </c>
      <c r="E1025" s="127" t="s">
        <v>0</v>
      </c>
      <c r="F1025" s="86">
        <f t="shared" si="9"/>
        <v>3.9</v>
      </c>
      <c r="G1025" s="86"/>
      <c r="H1025" s="122"/>
    </row>
    <row r="1026" spans="1:8" x14ac:dyDescent="0.3">
      <c r="A1026" s="95">
        <v>25600</v>
      </c>
      <c r="B1026" s="37">
        <v>4.2</v>
      </c>
      <c r="C1026" s="120" t="s">
        <v>0</v>
      </c>
      <c r="D1026" s="127" t="s">
        <v>0</v>
      </c>
      <c r="E1026" s="127" t="s">
        <v>0</v>
      </c>
      <c r="F1026" s="86">
        <f t="shared" si="9"/>
        <v>4.2</v>
      </c>
      <c r="G1026" s="86"/>
      <c r="H1026" s="122"/>
    </row>
    <row r="1027" spans="1:8" x14ac:dyDescent="0.3">
      <c r="A1027" s="95">
        <v>25628</v>
      </c>
      <c r="B1027" s="37">
        <v>4.4000000000000004</v>
      </c>
      <c r="C1027" s="120" t="s">
        <v>0</v>
      </c>
      <c r="D1027" s="127" t="s">
        <v>0</v>
      </c>
      <c r="E1027" s="127" t="s">
        <v>0</v>
      </c>
      <c r="F1027" s="86">
        <f t="shared" si="9"/>
        <v>4.4000000000000004</v>
      </c>
      <c r="G1027" s="86"/>
      <c r="H1027" s="122"/>
    </row>
    <row r="1028" spans="1:8" x14ac:dyDescent="0.3">
      <c r="A1028" s="95">
        <v>25659</v>
      </c>
      <c r="B1028" s="37">
        <v>4.5999999999999996</v>
      </c>
      <c r="C1028" s="120" t="s">
        <v>0</v>
      </c>
      <c r="D1028" s="127" t="s">
        <v>0</v>
      </c>
      <c r="E1028" s="127" t="s">
        <v>0</v>
      </c>
      <c r="F1028" s="86">
        <f t="shared" si="9"/>
        <v>4.5999999999999996</v>
      </c>
      <c r="G1028" s="86"/>
      <c r="H1028" s="122"/>
    </row>
    <row r="1029" spans="1:8" x14ac:dyDescent="0.3">
      <c r="A1029" s="95">
        <v>25689</v>
      </c>
      <c r="B1029" s="37">
        <v>4.8</v>
      </c>
      <c r="C1029" s="120" t="s">
        <v>0</v>
      </c>
      <c r="D1029" s="127" t="s">
        <v>0</v>
      </c>
      <c r="E1029" s="127" t="s">
        <v>0</v>
      </c>
      <c r="F1029" s="86">
        <f t="shared" si="9"/>
        <v>4.8</v>
      </c>
      <c r="G1029" s="86"/>
      <c r="H1029" s="122"/>
    </row>
    <row r="1030" spans="1:8" x14ac:dyDescent="0.3">
      <c r="A1030" s="95">
        <v>25720</v>
      </c>
      <c r="B1030" s="37">
        <v>4.9000000000000004</v>
      </c>
      <c r="C1030" s="120" t="s">
        <v>0</v>
      </c>
      <c r="D1030" s="127" t="s">
        <v>0</v>
      </c>
      <c r="E1030" s="127" t="s">
        <v>0</v>
      </c>
      <c r="F1030" s="86">
        <f t="shared" si="9"/>
        <v>4.9000000000000004</v>
      </c>
      <c r="G1030" s="86"/>
      <c r="H1030" s="122"/>
    </row>
    <row r="1031" spans="1:8" x14ac:dyDescent="0.3">
      <c r="A1031" s="95">
        <v>25750</v>
      </c>
      <c r="B1031" s="37">
        <v>5</v>
      </c>
      <c r="C1031" s="120" t="s">
        <v>0</v>
      </c>
      <c r="D1031" s="127" t="s">
        <v>0</v>
      </c>
      <c r="E1031" s="127" t="s">
        <v>0</v>
      </c>
      <c r="F1031" s="86">
        <f t="shared" si="9"/>
        <v>5</v>
      </c>
      <c r="G1031" s="86"/>
      <c r="H1031" s="122"/>
    </row>
    <row r="1032" spans="1:8" x14ac:dyDescent="0.3">
      <c r="A1032" s="95">
        <v>25781</v>
      </c>
      <c r="B1032" s="37">
        <v>5.0999999999999996</v>
      </c>
      <c r="C1032" s="120" t="s">
        <v>0</v>
      </c>
      <c r="D1032" s="127" t="s">
        <v>0</v>
      </c>
      <c r="E1032" s="127" t="s">
        <v>0</v>
      </c>
      <c r="F1032" s="86">
        <f t="shared" si="9"/>
        <v>5.0999999999999996</v>
      </c>
      <c r="G1032" s="86"/>
      <c r="H1032" s="122"/>
    </row>
    <row r="1033" spans="1:8" x14ac:dyDescent="0.3">
      <c r="A1033" s="95">
        <v>25812</v>
      </c>
      <c r="B1033" s="37">
        <v>5.4</v>
      </c>
      <c r="C1033" s="120" t="s">
        <v>0</v>
      </c>
      <c r="D1033" s="127" t="s">
        <v>0</v>
      </c>
      <c r="E1033" s="127" t="s">
        <v>0</v>
      </c>
      <c r="F1033" s="86">
        <f t="shared" si="9"/>
        <v>5.4</v>
      </c>
      <c r="G1033" s="86"/>
      <c r="H1033" s="122"/>
    </row>
    <row r="1034" spans="1:8" x14ac:dyDescent="0.3">
      <c r="A1034" s="95">
        <v>25842</v>
      </c>
      <c r="B1034" s="37">
        <v>5.5</v>
      </c>
      <c r="C1034" s="120" t="s">
        <v>0</v>
      </c>
      <c r="D1034" s="127" t="s">
        <v>0</v>
      </c>
      <c r="E1034" s="127" t="s">
        <v>0</v>
      </c>
      <c r="F1034" s="86">
        <f t="shared" si="9"/>
        <v>5.5</v>
      </c>
      <c r="G1034" s="86"/>
      <c r="H1034" s="122"/>
    </row>
    <row r="1035" spans="1:8" x14ac:dyDescent="0.3">
      <c r="A1035" s="95">
        <v>25873</v>
      </c>
      <c r="B1035" s="37">
        <v>5.9</v>
      </c>
      <c r="C1035" s="120" t="s">
        <v>0</v>
      </c>
      <c r="D1035" s="127" t="s">
        <v>0</v>
      </c>
      <c r="E1035" s="127" t="s">
        <v>0</v>
      </c>
      <c r="F1035" s="86">
        <f t="shared" si="9"/>
        <v>5.9</v>
      </c>
      <c r="G1035" s="86"/>
      <c r="H1035" s="122"/>
    </row>
    <row r="1036" spans="1:8" x14ac:dyDescent="0.3">
      <c r="A1036" s="95">
        <v>25903</v>
      </c>
      <c r="B1036" s="37">
        <v>6.1</v>
      </c>
      <c r="C1036" s="120" t="s">
        <v>0</v>
      </c>
      <c r="D1036" s="127" t="s">
        <v>0</v>
      </c>
      <c r="E1036" s="127" t="s">
        <v>0</v>
      </c>
      <c r="F1036" s="86">
        <f t="shared" si="9"/>
        <v>6.1</v>
      </c>
      <c r="G1036" s="86"/>
      <c r="H1036" s="122"/>
    </row>
    <row r="1037" spans="1:8" x14ac:dyDescent="0.3">
      <c r="A1037" s="95">
        <v>25934</v>
      </c>
      <c r="B1037" s="37">
        <v>5.9</v>
      </c>
      <c r="C1037" s="120" t="s">
        <v>0</v>
      </c>
      <c r="D1037" s="127" t="s">
        <v>0</v>
      </c>
      <c r="E1037" s="127" t="s">
        <v>0</v>
      </c>
      <c r="F1037" s="86">
        <f t="shared" si="9"/>
        <v>5.9</v>
      </c>
      <c r="G1037" s="86"/>
      <c r="H1037" s="122"/>
    </row>
    <row r="1038" spans="1:8" x14ac:dyDescent="0.3">
      <c r="A1038" s="95">
        <v>25965</v>
      </c>
      <c r="B1038" s="37">
        <v>5.9</v>
      </c>
      <c r="C1038" s="120" t="s">
        <v>0</v>
      </c>
      <c r="D1038" s="127" t="s">
        <v>0</v>
      </c>
      <c r="E1038" s="127" t="s">
        <v>0</v>
      </c>
      <c r="F1038" s="86">
        <f t="shared" si="9"/>
        <v>5.9</v>
      </c>
      <c r="G1038" s="86"/>
      <c r="H1038" s="122"/>
    </row>
    <row r="1039" spans="1:8" x14ac:dyDescent="0.3">
      <c r="A1039" s="95">
        <v>25993</v>
      </c>
      <c r="B1039" s="37">
        <v>6</v>
      </c>
      <c r="C1039" s="120" t="s">
        <v>0</v>
      </c>
      <c r="D1039" s="127" t="s">
        <v>0</v>
      </c>
      <c r="E1039" s="127" t="s">
        <v>0</v>
      </c>
      <c r="F1039" s="86">
        <f t="shared" si="9"/>
        <v>6</v>
      </c>
      <c r="G1039" s="86"/>
      <c r="H1039" s="122"/>
    </row>
    <row r="1040" spans="1:8" x14ac:dyDescent="0.3">
      <c r="A1040" s="95">
        <v>26024</v>
      </c>
      <c r="B1040" s="37">
        <v>5.9</v>
      </c>
      <c r="C1040" s="120" t="s">
        <v>0</v>
      </c>
      <c r="D1040" s="127" t="s">
        <v>0</v>
      </c>
      <c r="E1040" s="127" t="s">
        <v>0</v>
      </c>
      <c r="F1040" s="86">
        <f t="shared" si="9"/>
        <v>5.9</v>
      </c>
      <c r="G1040" s="86"/>
      <c r="H1040" s="122"/>
    </row>
    <row r="1041" spans="1:8" x14ac:dyDescent="0.3">
      <c r="A1041" s="95">
        <v>26054</v>
      </c>
      <c r="B1041" s="37">
        <v>5.9</v>
      </c>
      <c r="C1041" s="120" t="s">
        <v>0</v>
      </c>
      <c r="D1041" s="127" t="s">
        <v>0</v>
      </c>
      <c r="E1041" s="127" t="s">
        <v>0</v>
      </c>
      <c r="F1041" s="86">
        <f t="shared" si="9"/>
        <v>5.9</v>
      </c>
      <c r="G1041" s="86"/>
      <c r="H1041" s="122"/>
    </row>
    <row r="1042" spans="1:8" x14ac:dyDescent="0.3">
      <c r="A1042" s="95">
        <v>26085</v>
      </c>
      <c r="B1042" s="37">
        <v>5.9</v>
      </c>
      <c r="C1042" s="120" t="s">
        <v>0</v>
      </c>
      <c r="D1042" s="127" t="s">
        <v>0</v>
      </c>
      <c r="E1042" s="127" t="s">
        <v>0</v>
      </c>
      <c r="F1042" s="86">
        <f t="shared" si="9"/>
        <v>5.9</v>
      </c>
      <c r="G1042" s="86"/>
      <c r="H1042" s="122"/>
    </row>
    <row r="1043" spans="1:8" x14ac:dyDescent="0.3">
      <c r="A1043" s="95">
        <v>26115</v>
      </c>
      <c r="B1043" s="37">
        <v>6</v>
      </c>
      <c r="C1043" s="120" t="s">
        <v>0</v>
      </c>
      <c r="D1043" s="127" t="s">
        <v>0</v>
      </c>
      <c r="E1043" s="127" t="s">
        <v>0</v>
      </c>
      <c r="F1043" s="86">
        <f t="shared" si="9"/>
        <v>6</v>
      </c>
      <c r="G1043" s="86"/>
      <c r="H1043" s="122"/>
    </row>
    <row r="1044" spans="1:8" x14ac:dyDescent="0.3">
      <c r="A1044" s="95">
        <v>26146</v>
      </c>
      <c r="B1044" s="37">
        <v>6.1</v>
      </c>
      <c r="C1044" s="120" t="s">
        <v>0</v>
      </c>
      <c r="D1044" s="127" t="s">
        <v>0</v>
      </c>
      <c r="E1044" s="127" t="s">
        <v>0</v>
      </c>
      <c r="F1044" s="86">
        <f t="shared" si="9"/>
        <v>6.1</v>
      </c>
      <c r="G1044" s="86"/>
      <c r="H1044" s="122"/>
    </row>
    <row r="1045" spans="1:8" x14ac:dyDescent="0.3">
      <c r="A1045" s="95">
        <v>26177</v>
      </c>
      <c r="B1045" s="37">
        <v>6</v>
      </c>
      <c r="C1045" s="120" t="s">
        <v>0</v>
      </c>
      <c r="D1045" s="127" t="s">
        <v>0</v>
      </c>
      <c r="E1045" s="127" t="s">
        <v>0</v>
      </c>
      <c r="F1045" s="86">
        <f t="shared" si="9"/>
        <v>6</v>
      </c>
      <c r="G1045" s="86"/>
      <c r="H1045" s="122"/>
    </row>
    <row r="1046" spans="1:8" x14ac:dyDescent="0.3">
      <c r="A1046" s="95">
        <v>26207</v>
      </c>
      <c r="B1046" s="37">
        <v>5.8</v>
      </c>
      <c r="C1046" s="120" t="s">
        <v>0</v>
      </c>
      <c r="D1046" s="127" t="s">
        <v>0</v>
      </c>
      <c r="E1046" s="127" t="s">
        <v>0</v>
      </c>
      <c r="F1046" s="86">
        <f t="shared" si="9"/>
        <v>5.8</v>
      </c>
      <c r="G1046" s="86"/>
      <c r="H1046" s="122"/>
    </row>
    <row r="1047" spans="1:8" x14ac:dyDescent="0.3">
      <c r="A1047" s="95">
        <v>26238</v>
      </c>
      <c r="B1047" s="37">
        <v>6</v>
      </c>
      <c r="C1047" s="120" t="s">
        <v>0</v>
      </c>
      <c r="D1047" s="127" t="s">
        <v>0</v>
      </c>
      <c r="E1047" s="127" t="s">
        <v>0</v>
      </c>
      <c r="F1047" s="86">
        <f t="shared" si="9"/>
        <v>6</v>
      </c>
      <c r="G1047" s="86"/>
      <c r="H1047" s="122"/>
    </row>
    <row r="1048" spans="1:8" x14ac:dyDescent="0.3">
      <c r="A1048" s="95">
        <v>26268</v>
      </c>
      <c r="B1048" s="37">
        <v>6</v>
      </c>
      <c r="C1048" s="120" t="s">
        <v>0</v>
      </c>
      <c r="D1048" s="127" t="s">
        <v>0</v>
      </c>
      <c r="E1048" s="127" t="s">
        <v>0</v>
      </c>
      <c r="F1048" s="86">
        <f t="shared" si="9"/>
        <v>6</v>
      </c>
      <c r="G1048" s="86"/>
      <c r="H1048" s="122"/>
    </row>
    <row r="1049" spans="1:8" x14ac:dyDescent="0.3">
      <c r="A1049" s="95">
        <v>26299</v>
      </c>
      <c r="B1049" s="37">
        <v>5.8</v>
      </c>
      <c r="C1049" s="120" t="s">
        <v>0</v>
      </c>
      <c r="D1049" s="127" t="s">
        <v>0</v>
      </c>
      <c r="E1049" s="127" t="s">
        <v>0</v>
      </c>
      <c r="F1049" s="86">
        <f t="shared" si="9"/>
        <v>5.8</v>
      </c>
      <c r="G1049" s="86"/>
      <c r="H1049" s="122"/>
    </row>
    <row r="1050" spans="1:8" x14ac:dyDescent="0.3">
      <c r="A1050" s="95">
        <v>26330</v>
      </c>
      <c r="B1050" s="37">
        <v>5.7</v>
      </c>
      <c r="C1050" s="120" t="s">
        <v>0</v>
      </c>
      <c r="D1050" s="127" t="s">
        <v>0</v>
      </c>
      <c r="E1050" s="127" t="s">
        <v>0</v>
      </c>
      <c r="F1050" s="86">
        <f t="shared" si="9"/>
        <v>5.7</v>
      </c>
      <c r="G1050" s="86"/>
      <c r="H1050" s="122"/>
    </row>
    <row r="1051" spans="1:8" x14ac:dyDescent="0.3">
      <c r="A1051" s="95">
        <v>26359</v>
      </c>
      <c r="B1051" s="37">
        <v>5.8</v>
      </c>
      <c r="C1051" s="120" t="s">
        <v>0</v>
      </c>
      <c r="D1051" s="127" t="s">
        <v>0</v>
      </c>
      <c r="E1051" s="127" t="s">
        <v>0</v>
      </c>
      <c r="F1051" s="86">
        <f t="shared" si="9"/>
        <v>5.8</v>
      </c>
      <c r="G1051" s="86"/>
      <c r="H1051" s="122"/>
    </row>
    <row r="1052" spans="1:8" x14ac:dyDescent="0.3">
      <c r="A1052" s="95">
        <v>26390</v>
      </c>
      <c r="B1052" s="37">
        <v>5.7</v>
      </c>
      <c r="C1052" s="120" t="s">
        <v>0</v>
      </c>
      <c r="D1052" s="127" t="s">
        <v>0</v>
      </c>
      <c r="E1052" s="127" t="s">
        <v>0</v>
      </c>
      <c r="F1052" s="86">
        <f t="shared" si="9"/>
        <v>5.7</v>
      </c>
      <c r="G1052" s="86"/>
      <c r="H1052" s="122"/>
    </row>
    <row r="1053" spans="1:8" x14ac:dyDescent="0.3">
      <c r="A1053" s="95">
        <v>26420</v>
      </c>
      <c r="B1053" s="37">
        <v>5.7</v>
      </c>
      <c r="C1053" s="120" t="s">
        <v>0</v>
      </c>
      <c r="D1053" s="127" t="s">
        <v>0</v>
      </c>
      <c r="E1053" s="127" t="s">
        <v>0</v>
      </c>
      <c r="F1053" s="86">
        <f t="shared" si="9"/>
        <v>5.7</v>
      </c>
      <c r="G1053" s="86"/>
      <c r="H1053" s="122"/>
    </row>
    <row r="1054" spans="1:8" x14ac:dyDescent="0.3">
      <c r="A1054" s="95">
        <v>26451</v>
      </c>
      <c r="B1054" s="37">
        <v>5.7</v>
      </c>
      <c r="C1054" s="120" t="s">
        <v>0</v>
      </c>
      <c r="D1054" s="127" t="s">
        <v>0</v>
      </c>
      <c r="E1054" s="127" t="s">
        <v>0</v>
      </c>
      <c r="F1054" s="86">
        <f t="shared" si="9"/>
        <v>5.7</v>
      </c>
      <c r="G1054" s="86"/>
      <c r="H1054" s="122"/>
    </row>
    <row r="1055" spans="1:8" x14ac:dyDescent="0.3">
      <c r="A1055" s="95">
        <v>26481</v>
      </c>
      <c r="B1055" s="37">
        <v>5.6</v>
      </c>
      <c r="C1055" s="120" t="s">
        <v>0</v>
      </c>
      <c r="D1055" s="127" t="s">
        <v>0</v>
      </c>
      <c r="E1055" s="127" t="s">
        <v>0</v>
      </c>
      <c r="F1055" s="86">
        <f t="shared" si="9"/>
        <v>5.6</v>
      </c>
      <c r="G1055" s="86"/>
      <c r="H1055" s="122"/>
    </row>
    <row r="1056" spans="1:8" x14ac:dyDescent="0.3">
      <c r="A1056" s="95">
        <v>26512</v>
      </c>
      <c r="B1056" s="37">
        <v>5.6</v>
      </c>
      <c r="C1056" s="120" t="s">
        <v>0</v>
      </c>
      <c r="D1056" s="127" t="s">
        <v>0</v>
      </c>
      <c r="E1056" s="127" t="s">
        <v>0</v>
      </c>
      <c r="F1056" s="86">
        <f t="shared" si="9"/>
        <v>5.6</v>
      </c>
      <c r="G1056" s="86"/>
      <c r="H1056" s="122"/>
    </row>
    <row r="1057" spans="1:8" x14ac:dyDescent="0.3">
      <c r="A1057" s="95">
        <v>26543</v>
      </c>
      <c r="B1057" s="37">
        <v>5.5</v>
      </c>
      <c r="C1057" s="120" t="s">
        <v>0</v>
      </c>
      <c r="D1057" s="127" t="s">
        <v>0</v>
      </c>
      <c r="E1057" s="127" t="s">
        <v>0</v>
      </c>
      <c r="F1057" s="86">
        <f t="shared" si="9"/>
        <v>5.5</v>
      </c>
      <c r="G1057" s="86"/>
      <c r="H1057" s="122"/>
    </row>
    <row r="1058" spans="1:8" x14ac:dyDescent="0.3">
      <c r="A1058" s="95">
        <v>26573</v>
      </c>
      <c r="B1058" s="37">
        <v>5.6</v>
      </c>
      <c r="C1058" s="120" t="s">
        <v>0</v>
      </c>
      <c r="D1058" s="127" t="s">
        <v>0</v>
      </c>
      <c r="E1058" s="127" t="s">
        <v>0</v>
      </c>
      <c r="F1058" s="86">
        <f t="shared" si="9"/>
        <v>5.6</v>
      </c>
      <c r="G1058" s="86"/>
      <c r="H1058" s="122"/>
    </row>
    <row r="1059" spans="1:8" x14ac:dyDescent="0.3">
      <c r="A1059" s="95">
        <v>26604</v>
      </c>
      <c r="B1059" s="37">
        <v>5.3</v>
      </c>
      <c r="C1059" s="120" t="s">
        <v>0</v>
      </c>
      <c r="D1059" s="127" t="s">
        <v>0</v>
      </c>
      <c r="E1059" s="127" t="s">
        <v>0</v>
      </c>
      <c r="F1059" s="86">
        <f t="shared" si="9"/>
        <v>5.3</v>
      </c>
      <c r="G1059" s="86"/>
      <c r="H1059" s="122"/>
    </row>
    <row r="1060" spans="1:8" x14ac:dyDescent="0.3">
      <c r="A1060" s="95">
        <v>26634</v>
      </c>
      <c r="B1060" s="37">
        <v>5.2</v>
      </c>
      <c r="C1060" s="120" t="s">
        <v>0</v>
      </c>
      <c r="D1060" s="127" t="s">
        <v>0</v>
      </c>
      <c r="E1060" s="127" t="s">
        <v>0</v>
      </c>
      <c r="F1060" s="86">
        <f t="shared" si="9"/>
        <v>5.2</v>
      </c>
      <c r="G1060" s="86"/>
      <c r="H1060" s="122"/>
    </row>
    <row r="1061" spans="1:8" x14ac:dyDescent="0.3">
      <c r="A1061" s="95">
        <v>26665</v>
      </c>
      <c r="B1061" s="37">
        <v>4.9000000000000004</v>
      </c>
      <c r="C1061" s="120" t="s">
        <v>0</v>
      </c>
      <c r="D1061" s="127" t="s">
        <v>0</v>
      </c>
      <c r="E1061" s="127" t="s">
        <v>0</v>
      </c>
      <c r="F1061" s="86">
        <f t="shared" si="9"/>
        <v>4.9000000000000004</v>
      </c>
      <c r="G1061" s="86"/>
      <c r="H1061" s="122"/>
    </row>
    <row r="1062" spans="1:8" x14ac:dyDescent="0.3">
      <c r="A1062" s="95">
        <v>26696</v>
      </c>
      <c r="B1062" s="37">
        <v>5</v>
      </c>
      <c r="C1062" s="120" t="s">
        <v>0</v>
      </c>
      <c r="D1062" s="127" t="s">
        <v>0</v>
      </c>
      <c r="E1062" s="127" t="s">
        <v>0</v>
      </c>
      <c r="F1062" s="86">
        <f t="shared" si="9"/>
        <v>5</v>
      </c>
      <c r="G1062" s="86"/>
      <c r="H1062" s="122"/>
    </row>
    <row r="1063" spans="1:8" x14ac:dyDescent="0.3">
      <c r="A1063" s="95">
        <v>26724</v>
      </c>
      <c r="B1063" s="37">
        <v>4.9000000000000004</v>
      </c>
      <c r="C1063" s="120" t="s">
        <v>0</v>
      </c>
      <c r="D1063" s="127" t="s">
        <v>0</v>
      </c>
      <c r="E1063" s="127" t="s">
        <v>0</v>
      </c>
      <c r="F1063" s="86">
        <f t="shared" si="9"/>
        <v>4.9000000000000004</v>
      </c>
      <c r="G1063" s="86"/>
      <c r="H1063" s="122"/>
    </row>
    <row r="1064" spans="1:8" x14ac:dyDescent="0.3">
      <c r="A1064" s="95">
        <v>26755</v>
      </c>
      <c r="B1064" s="37">
        <v>5</v>
      </c>
      <c r="C1064" s="120" t="s">
        <v>0</v>
      </c>
      <c r="D1064" s="127" t="s">
        <v>0</v>
      </c>
      <c r="E1064" s="127" t="s">
        <v>0</v>
      </c>
      <c r="F1064" s="86">
        <f t="shared" si="9"/>
        <v>5</v>
      </c>
      <c r="G1064" s="86"/>
      <c r="H1064" s="122"/>
    </row>
    <row r="1065" spans="1:8" x14ac:dyDescent="0.3">
      <c r="A1065" s="95">
        <v>26785</v>
      </c>
      <c r="B1065" s="37">
        <v>4.9000000000000004</v>
      </c>
      <c r="C1065" s="120" t="s">
        <v>0</v>
      </c>
      <c r="D1065" s="127" t="s">
        <v>0</v>
      </c>
      <c r="E1065" s="127" t="s">
        <v>0</v>
      </c>
      <c r="F1065" s="86">
        <f t="shared" si="9"/>
        <v>4.9000000000000004</v>
      </c>
      <c r="G1065" s="86"/>
      <c r="H1065" s="122"/>
    </row>
    <row r="1066" spans="1:8" x14ac:dyDescent="0.3">
      <c r="A1066" s="95">
        <v>26816</v>
      </c>
      <c r="B1066" s="37">
        <v>4.9000000000000004</v>
      </c>
      <c r="C1066" s="120" t="s">
        <v>0</v>
      </c>
      <c r="D1066" s="127" t="s">
        <v>0</v>
      </c>
      <c r="E1066" s="127" t="s">
        <v>0</v>
      </c>
      <c r="F1066" s="86">
        <f t="shared" si="9"/>
        <v>4.9000000000000004</v>
      </c>
      <c r="G1066" s="86"/>
      <c r="H1066" s="122"/>
    </row>
    <row r="1067" spans="1:8" x14ac:dyDescent="0.3">
      <c r="A1067" s="95">
        <v>26846</v>
      </c>
      <c r="B1067" s="37">
        <v>4.8</v>
      </c>
      <c r="C1067" s="120" t="s">
        <v>0</v>
      </c>
      <c r="D1067" s="127" t="s">
        <v>0</v>
      </c>
      <c r="E1067" s="127" t="s">
        <v>0</v>
      </c>
      <c r="F1067" s="86">
        <f t="shared" si="9"/>
        <v>4.8</v>
      </c>
      <c r="G1067" s="86"/>
      <c r="H1067" s="122"/>
    </row>
    <row r="1068" spans="1:8" x14ac:dyDescent="0.3">
      <c r="A1068" s="95">
        <v>26877</v>
      </c>
      <c r="B1068" s="37">
        <v>4.8</v>
      </c>
      <c r="C1068" s="120" t="s">
        <v>0</v>
      </c>
      <c r="D1068" s="127" t="s">
        <v>0</v>
      </c>
      <c r="E1068" s="127" t="s">
        <v>0</v>
      </c>
      <c r="F1068" s="86">
        <f t="shared" si="9"/>
        <v>4.8</v>
      </c>
      <c r="G1068" s="86"/>
      <c r="H1068" s="122"/>
    </row>
    <row r="1069" spans="1:8" x14ac:dyDescent="0.3">
      <c r="A1069" s="95">
        <v>26908</v>
      </c>
      <c r="B1069" s="37">
        <v>4.8</v>
      </c>
      <c r="C1069" s="120" t="s">
        <v>0</v>
      </c>
      <c r="D1069" s="127" t="s">
        <v>0</v>
      </c>
      <c r="E1069" s="127" t="s">
        <v>0</v>
      </c>
      <c r="F1069" s="86">
        <f t="shared" si="9"/>
        <v>4.8</v>
      </c>
      <c r="G1069" s="86"/>
      <c r="H1069" s="122"/>
    </row>
    <row r="1070" spans="1:8" x14ac:dyDescent="0.3">
      <c r="A1070" s="95">
        <v>26938</v>
      </c>
      <c r="B1070" s="37">
        <v>4.5999999999999996</v>
      </c>
      <c r="C1070" s="120" t="s">
        <v>0</v>
      </c>
      <c r="D1070" s="127" t="s">
        <v>0</v>
      </c>
      <c r="E1070" s="127" t="s">
        <v>0</v>
      </c>
      <c r="F1070" s="86">
        <f t="shared" si="9"/>
        <v>4.5999999999999996</v>
      </c>
      <c r="G1070" s="86"/>
      <c r="H1070" s="122"/>
    </row>
    <row r="1071" spans="1:8" x14ac:dyDescent="0.3">
      <c r="A1071" s="95">
        <v>26969</v>
      </c>
      <c r="B1071" s="37">
        <v>4.8</v>
      </c>
      <c r="C1071" s="120" t="s">
        <v>0</v>
      </c>
      <c r="D1071" s="127" t="s">
        <v>0</v>
      </c>
      <c r="E1071" s="127" t="s">
        <v>0</v>
      </c>
      <c r="F1071" s="86">
        <f t="shared" si="9"/>
        <v>4.8</v>
      </c>
      <c r="G1071" s="86"/>
      <c r="H1071" s="122"/>
    </row>
    <row r="1072" spans="1:8" x14ac:dyDescent="0.3">
      <c r="A1072" s="95">
        <v>26999</v>
      </c>
      <c r="B1072" s="37">
        <v>4.9000000000000004</v>
      </c>
      <c r="C1072" s="120" t="s">
        <v>0</v>
      </c>
      <c r="D1072" s="127" t="s">
        <v>0</v>
      </c>
      <c r="E1072" s="127" t="s">
        <v>0</v>
      </c>
      <c r="F1072" s="86">
        <f t="shared" si="9"/>
        <v>4.9000000000000004</v>
      </c>
      <c r="G1072" s="86"/>
      <c r="H1072" s="122"/>
    </row>
    <row r="1073" spans="1:8" x14ac:dyDescent="0.3">
      <c r="A1073" s="95">
        <v>27030</v>
      </c>
      <c r="B1073" s="37">
        <v>5.0999999999999996</v>
      </c>
      <c r="C1073" s="120" t="s">
        <v>0</v>
      </c>
      <c r="D1073" s="127" t="s">
        <v>0</v>
      </c>
      <c r="E1073" s="127" t="s">
        <v>0</v>
      </c>
      <c r="F1073" s="86">
        <f t="shared" si="9"/>
        <v>5.0999999999999996</v>
      </c>
      <c r="G1073" s="86"/>
      <c r="H1073" s="122"/>
    </row>
    <row r="1074" spans="1:8" x14ac:dyDescent="0.3">
      <c r="A1074" s="95">
        <v>27061</v>
      </c>
      <c r="B1074" s="37">
        <v>5.2</v>
      </c>
      <c r="C1074" s="120" t="s">
        <v>0</v>
      </c>
      <c r="D1074" s="127" t="s">
        <v>0</v>
      </c>
      <c r="E1074" s="127" t="s">
        <v>0</v>
      </c>
      <c r="F1074" s="86">
        <f t="shared" si="9"/>
        <v>5.2</v>
      </c>
      <c r="G1074" s="86"/>
      <c r="H1074" s="122"/>
    </row>
    <row r="1075" spans="1:8" x14ac:dyDescent="0.3">
      <c r="A1075" s="95">
        <v>27089</v>
      </c>
      <c r="B1075" s="37">
        <v>5.0999999999999996</v>
      </c>
      <c r="C1075" s="120" t="s">
        <v>0</v>
      </c>
      <c r="D1075" s="127" t="s">
        <v>0</v>
      </c>
      <c r="E1075" s="127" t="s">
        <v>0</v>
      </c>
      <c r="F1075" s="86">
        <f t="shared" si="9"/>
        <v>5.0999999999999996</v>
      </c>
      <c r="G1075" s="86"/>
      <c r="H1075" s="122"/>
    </row>
    <row r="1076" spans="1:8" x14ac:dyDescent="0.3">
      <c r="A1076" s="95">
        <v>27120</v>
      </c>
      <c r="B1076" s="37">
        <v>5.0999999999999996</v>
      </c>
      <c r="C1076" s="120" t="s">
        <v>0</v>
      </c>
      <c r="D1076" s="127" t="s">
        <v>0</v>
      </c>
      <c r="E1076" s="127" t="s">
        <v>0</v>
      </c>
      <c r="F1076" s="86">
        <f t="shared" si="9"/>
        <v>5.0999999999999996</v>
      </c>
      <c r="G1076" s="86"/>
      <c r="H1076" s="122"/>
    </row>
    <row r="1077" spans="1:8" x14ac:dyDescent="0.3">
      <c r="A1077" s="95">
        <v>27150</v>
      </c>
      <c r="B1077" s="37">
        <v>5.0999999999999996</v>
      </c>
      <c r="C1077" s="120" t="s">
        <v>0</v>
      </c>
      <c r="D1077" s="127" t="s">
        <v>0</v>
      </c>
      <c r="E1077" s="127" t="s">
        <v>0</v>
      </c>
      <c r="F1077" s="86">
        <f t="shared" si="9"/>
        <v>5.0999999999999996</v>
      </c>
      <c r="G1077" s="86"/>
      <c r="H1077" s="122"/>
    </row>
    <row r="1078" spans="1:8" x14ac:dyDescent="0.3">
      <c r="A1078" s="95">
        <v>27181</v>
      </c>
      <c r="B1078" s="37">
        <v>5.4</v>
      </c>
      <c r="C1078" s="120" t="s">
        <v>0</v>
      </c>
      <c r="D1078" s="127" t="s">
        <v>0</v>
      </c>
      <c r="E1078" s="127" t="s">
        <v>0</v>
      </c>
      <c r="F1078" s="86">
        <f t="shared" si="9"/>
        <v>5.4</v>
      </c>
      <c r="G1078" s="86"/>
      <c r="H1078" s="122"/>
    </row>
    <row r="1079" spans="1:8" x14ac:dyDescent="0.3">
      <c r="A1079" s="95">
        <v>27211</v>
      </c>
      <c r="B1079" s="37">
        <v>5.5</v>
      </c>
      <c r="C1079" s="120" t="s">
        <v>0</v>
      </c>
      <c r="D1079" s="127" t="s">
        <v>0</v>
      </c>
      <c r="E1079" s="127" t="s">
        <v>0</v>
      </c>
      <c r="F1079" s="86">
        <f t="shared" si="9"/>
        <v>5.5</v>
      </c>
      <c r="G1079" s="86"/>
      <c r="H1079" s="122"/>
    </row>
    <row r="1080" spans="1:8" x14ac:dyDescent="0.3">
      <c r="A1080" s="95">
        <v>27242</v>
      </c>
      <c r="B1080" s="37">
        <v>5.5</v>
      </c>
      <c r="C1080" s="120" t="s">
        <v>0</v>
      </c>
      <c r="D1080" s="127" t="s">
        <v>0</v>
      </c>
      <c r="E1080" s="127" t="s">
        <v>0</v>
      </c>
      <c r="F1080" s="86">
        <f t="shared" si="9"/>
        <v>5.5</v>
      </c>
      <c r="G1080" s="86"/>
      <c r="H1080" s="122"/>
    </row>
    <row r="1081" spans="1:8" x14ac:dyDescent="0.3">
      <c r="A1081" s="95">
        <v>27273</v>
      </c>
      <c r="B1081" s="37">
        <v>5.9</v>
      </c>
      <c r="C1081" s="120" t="s">
        <v>0</v>
      </c>
      <c r="D1081" s="127" t="s">
        <v>0</v>
      </c>
      <c r="E1081" s="127" t="s">
        <v>0</v>
      </c>
      <c r="F1081" s="86">
        <f t="shared" si="9"/>
        <v>5.9</v>
      </c>
      <c r="G1081" s="86"/>
      <c r="H1081" s="122"/>
    </row>
    <row r="1082" spans="1:8" x14ac:dyDescent="0.3">
      <c r="A1082" s="95">
        <v>27303</v>
      </c>
      <c r="B1082" s="37">
        <v>6</v>
      </c>
      <c r="C1082" s="120" t="s">
        <v>0</v>
      </c>
      <c r="D1082" s="127" t="s">
        <v>0</v>
      </c>
      <c r="E1082" s="127" t="s">
        <v>0</v>
      </c>
      <c r="F1082" s="86">
        <f t="shared" ref="F1082:F1145" si="10">B1082</f>
        <v>6</v>
      </c>
      <c r="G1082" s="86"/>
      <c r="H1082" s="122"/>
    </row>
    <row r="1083" spans="1:8" x14ac:dyDescent="0.3">
      <c r="A1083" s="95">
        <v>27334</v>
      </c>
      <c r="B1083" s="37">
        <v>6.6</v>
      </c>
      <c r="C1083" s="120" t="s">
        <v>0</v>
      </c>
      <c r="D1083" s="127" t="s">
        <v>0</v>
      </c>
      <c r="E1083" s="127" t="s">
        <v>0</v>
      </c>
      <c r="F1083" s="86">
        <f t="shared" si="10"/>
        <v>6.6</v>
      </c>
      <c r="G1083" s="86"/>
      <c r="H1083" s="122"/>
    </row>
    <row r="1084" spans="1:8" x14ac:dyDescent="0.3">
      <c r="A1084" s="95">
        <v>27364</v>
      </c>
      <c r="B1084" s="37">
        <v>7.2</v>
      </c>
      <c r="C1084" s="120" t="s">
        <v>0</v>
      </c>
      <c r="D1084" s="127" t="s">
        <v>0</v>
      </c>
      <c r="E1084" s="127" t="s">
        <v>0</v>
      </c>
      <c r="F1084" s="86">
        <f t="shared" si="10"/>
        <v>7.2</v>
      </c>
      <c r="G1084" s="86"/>
      <c r="H1084" s="122"/>
    </row>
    <row r="1085" spans="1:8" x14ac:dyDescent="0.3">
      <c r="A1085" s="95">
        <v>27395</v>
      </c>
      <c r="B1085" s="37">
        <v>8.1</v>
      </c>
      <c r="C1085" s="120" t="s">
        <v>0</v>
      </c>
      <c r="D1085" s="127" t="s">
        <v>0</v>
      </c>
      <c r="E1085" s="127" t="s">
        <v>0</v>
      </c>
      <c r="F1085" s="86">
        <f t="shared" si="10"/>
        <v>8.1</v>
      </c>
      <c r="G1085" s="86"/>
      <c r="H1085" s="122"/>
    </row>
    <row r="1086" spans="1:8" x14ac:dyDescent="0.3">
      <c r="A1086" s="95">
        <v>27426</v>
      </c>
      <c r="B1086" s="37">
        <v>8.1</v>
      </c>
      <c r="C1086" s="120" t="s">
        <v>0</v>
      </c>
      <c r="D1086" s="127" t="s">
        <v>0</v>
      </c>
      <c r="E1086" s="127" t="s">
        <v>0</v>
      </c>
      <c r="F1086" s="86">
        <f t="shared" si="10"/>
        <v>8.1</v>
      </c>
      <c r="G1086" s="86"/>
      <c r="H1086" s="122"/>
    </row>
    <row r="1087" spans="1:8" x14ac:dyDescent="0.3">
      <c r="A1087" s="95">
        <v>27454</v>
      </c>
      <c r="B1087" s="37">
        <v>8.6</v>
      </c>
      <c r="C1087" s="120" t="s">
        <v>0</v>
      </c>
      <c r="D1087" s="127" t="s">
        <v>0</v>
      </c>
      <c r="E1087" s="127" t="s">
        <v>0</v>
      </c>
      <c r="F1087" s="86">
        <f t="shared" si="10"/>
        <v>8.6</v>
      </c>
      <c r="G1087" s="86"/>
      <c r="H1087" s="122"/>
    </row>
    <row r="1088" spans="1:8" x14ac:dyDescent="0.3">
      <c r="A1088" s="95">
        <v>27485</v>
      </c>
      <c r="B1088" s="37">
        <v>8.8000000000000007</v>
      </c>
      <c r="C1088" s="120" t="s">
        <v>0</v>
      </c>
      <c r="D1088" s="127" t="s">
        <v>0</v>
      </c>
      <c r="E1088" s="127" t="s">
        <v>0</v>
      </c>
      <c r="F1088" s="86">
        <f t="shared" si="10"/>
        <v>8.8000000000000007</v>
      </c>
      <c r="G1088" s="86"/>
      <c r="H1088" s="122"/>
    </row>
    <row r="1089" spans="1:8" x14ac:dyDescent="0.3">
      <c r="A1089" s="95">
        <v>27515</v>
      </c>
      <c r="B1089" s="37">
        <v>9</v>
      </c>
      <c r="C1089" s="120" t="s">
        <v>0</v>
      </c>
      <c r="D1089" s="127" t="s">
        <v>0</v>
      </c>
      <c r="E1089" s="127" t="s">
        <v>0</v>
      </c>
      <c r="F1089" s="86">
        <f t="shared" si="10"/>
        <v>9</v>
      </c>
      <c r="G1089" s="86"/>
      <c r="H1089" s="122"/>
    </row>
    <row r="1090" spans="1:8" x14ac:dyDescent="0.3">
      <c r="A1090" s="95">
        <v>27546</v>
      </c>
      <c r="B1090" s="37">
        <v>8.8000000000000007</v>
      </c>
      <c r="C1090" s="120" t="s">
        <v>0</v>
      </c>
      <c r="D1090" s="127" t="s">
        <v>0</v>
      </c>
      <c r="E1090" s="127" t="s">
        <v>0</v>
      </c>
      <c r="F1090" s="86">
        <f t="shared" si="10"/>
        <v>8.8000000000000007</v>
      </c>
      <c r="G1090" s="86"/>
      <c r="H1090" s="122"/>
    </row>
    <row r="1091" spans="1:8" x14ac:dyDescent="0.3">
      <c r="A1091" s="95">
        <v>27576</v>
      </c>
      <c r="B1091" s="37">
        <v>8.6</v>
      </c>
      <c r="C1091" s="120" t="s">
        <v>0</v>
      </c>
      <c r="D1091" s="127" t="s">
        <v>0</v>
      </c>
      <c r="E1091" s="127" t="s">
        <v>0</v>
      </c>
      <c r="F1091" s="86">
        <f t="shared" si="10"/>
        <v>8.6</v>
      </c>
      <c r="G1091" s="86"/>
      <c r="H1091" s="122"/>
    </row>
    <row r="1092" spans="1:8" x14ac:dyDescent="0.3">
      <c r="A1092" s="95">
        <v>27607</v>
      </c>
      <c r="B1092" s="37">
        <v>8.4</v>
      </c>
      <c r="C1092" s="120" t="s">
        <v>0</v>
      </c>
      <c r="D1092" s="127" t="s">
        <v>0</v>
      </c>
      <c r="E1092" s="127" t="s">
        <v>0</v>
      </c>
      <c r="F1092" s="86">
        <f t="shared" si="10"/>
        <v>8.4</v>
      </c>
      <c r="G1092" s="86"/>
      <c r="H1092" s="122"/>
    </row>
    <row r="1093" spans="1:8" x14ac:dyDescent="0.3">
      <c r="A1093" s="95">
        <v>27638</v>
      </c>
      <c r="B1093" s="37">
        <v>8.4</v>
      </c>
      <c r="C1093" s="120" t="s">
        <v>0</v>
      </c>
      <c r="D1093" s="127" t="s">
        <v>0</v>
      </c>
      <c r="E1093" s="127" t="s">
        <v>0</v>
      </c>
      <c r="F1093" s="86">
        <f t="shared" si="10"/>
        <v>8.4</v>
      </c>
      <c r="G1093" s="86"/>
      <c r="H1093" s="122"/>
    </row>
    <row r="1094" spans="1:8" x14ac:dyDescent="0.3">
      <c r="A1094" s="95">
        <v>27668</v>
      </c>
      <c r="B1094" s="37">
        <v>8.4</v>
      </c>
      <c r="C1094" s="120" t="s">
        <v>0</v>
      </c>
      <c r="D1094" s="127" t="s">
        <v>0</v>
      </c>
      <c r="E1094" s="127" t="s">
        <v>0</v>
      </c>
      <c r="F1094" s="86">
        <f t="shared" si="10"/>
        <v>8.4</v>
      </c>
      <c r="G1094" s="86"/>
      <c r="H1094" s="122"/>
    </row>
    <row r="1095" spans="1:8" x14ac:dyDescent="0.3">
      <c r="A1095" s="95">
        <v>27699</v>
      </c>
      <c r="B1095" s="37">
        <v>8.3000000000000007</v>
      </c>
      <c r="C1095" s="120" t="s">
        <v>0</v>
      </c>
      <c r="D1095" s="127" t="s">
        <v>0</v>
      </c>
      <c r="E1095" s="127" t="s">
        <v>0</v>
      </c>
      <c r="F1095" s="86">
        <f t="shared" si="10"/>
        <v>8.3000000000000007</v>
      </c>
      <c r="G1095" s="86"/>
      <c r="H1095" s="122"/>
    </row>
    <row r="1096" spans="1:8" x14ac:dyDescent="0.3">
      <c r="A1096" s="95">
        <v>27729</v>
      </c>
      <c r="B1096" s="37">
        <v>8.1999999999999993</v>
      </c>
      <c r="C1096" s="120" t="s">
        <v>0</v>
      </c>
      <c r="D1096" s="127" t="s">
        <v>0</v>
      </c>
      <c r="E1096" s="127" t="s">
        <v>0</v>
      </c>
      <c r="F1096" s="86">
        <f t="shared" si="10"/>
        <v>8.1999999999999993</v>
      </c>
      <c r="G1096" s="86"/>
      <c r="H1096" s="122"/>
    </row>
    <row r="1097" spans="1:8" x14ac:dyDescent="0.3">
      <c r="A1097" s="95">
        <v>27760</v>
      </c>
      <c r="B1097" s="37">
        <v>7.9</v>
      </c>
      <c r="C1097" s="120" t="s">
        <v>0</v>
      </c>
      <c r="D1097" s="127" t="s">
        <v>0</v>
      </c>
      <c r="E1097" s="127" t="s">
        <v>0</v>
      </c>
      <c r="F1097" s="86">
        <f t="shared" si="10"/>
        <v>7.9</v>
      </c>
      <c r="G1097" s="86"/>
      <c r="H1097" s="122"/>
    </row>
    <row r="1098" spans="1:8" x14ac:dyDescent="0.3">
      <c r="A1098" s="95">
        <v>27791</v>
      </c>
      <c r="B1098" s="37">
        <v>7.7</v>
      </c>
      <c r="C1098" s="120" t="s">
        <v>0</v>
      </c>
      <c r="D1098" s="127" t="s">
        <v>0</v>
      </c>
      <c r="E1098" s="127" t="s">
        <v>0</v>
      </c>
      <c r="F1098" s="86">
        <f t="shared" si="10"/>
        <v>7.7</v>
      </c>
      <c r="G1098" s="86"/>
      <c r="H1098" s="122"/>
    </row>
    <row r="1099" spans="1:8" x14ac:dyDescent="0.3">
      <c r="A1099" s="95">
        <v>27820</v>
      </c>
      <c r="B1099" s="37">
        <v>7.6</v>
      </c>
      <c r="C1099" s="120" t="s">
        <v>0</v>
      </c>
      <c r="D1099" s="127" t="s">
        <v>0</v>
      </c>
      <c r="E1099" s="127" t="s">
        <v>0</v>
      </c>
      <c r="F1099" s="86">
        <f t="shared" si="10"/>
        <v>7.6</v>
      </c>
      <c r="G1099" s="86"/>
      <c r="H1099" s="122"/>
    </row>
    <row r="1100" spans="1:8" x14ac:dyDescent="0.3">
      <c r="A1100" s="95">
        <v>27851</v>
      </c>
      <c r="B1100" s="37">
        <v>7.7</v>
      </c>
      <c r="C1100" s="120" t="s">
        <v>0</v>
      </c>
      <c r="D1100" s="127" t="s">
        <v>0</v>
      </c>
      <c r="E1100" s="127" t="s">
        <v>0</v>
      </c>
      <c r="F1100" s="86">
        <f t="shared" si="10"/>
        <v>7.7</v>
      </c>
      <c r="G1100" s="86"/>
      <c r="H1100" s="122"/>
    </row>
    <row r="1101" spans="1:8" x14ac:dyDescent="0.3">
      <c r="A1101" s="95">
        <v>27881</v>
      </c>
      <c r="B1101" s="37">
        <v>7.4</v>
      </c>
      <c r="C1101" s="120" t="s">
        <v>0</v>
      </c>
      <c r="D1101" s="127" t="s">
        <v>0</v>
      </c>
      <c r="E1101" s="127" t="s">
        <v>0</v>
      </c>
      <c r="F1101" s="86">
        <f t="shared" si="10"/>
        <v>7.4</v>
      </c>
      <c r="G1101" s="86"/>
      <c r="H1101" s="122"/>
    </row>
    <row r="1102" spans="1:8" x14ac:dyDescent="0.3">
      <c r="A1102" s="95">
        <v>27912</v>
      </c>
      <c r="B1102" s="37">
        <v>7.6</v>
      </c>
      <c r="C1102" s="120" t="s">
        <v>0</v>
      </c>
      <c r="D1102" s="127" t="s">
        <v>0</v>
      </c>
      <c r="E1102" s="127" t="s">
        <v>0</v>
      </c>
      <c r="F1102" s="86">
        <f t="shared" si="10"/>
        <v>7.6</v>
      </c>
      <c r="G1102" s="86"/>
      <c r="H1102" s="122"/>
    </row>
    <row r="1103" spans="1:8" x14ac:dyDescent="0.3">
      <c r="A1103" s="95">
        <v>27942</v>
      </c>
      <c r="B1103" s="37">
        <v>7.8</v>
      </c>
      <c r="C1103" s="120" t="s">
        <v>0</v>
      </c>
      <c r="D1103" s="127" t="s">
        <v>0</v>
      </c>
      <c r="E1103" s="127" t="s">
        <v>0</v>
      </c>
      <c r="F1103" s="86">
        <f t="shared" si="10"/>
        <v>7.8</v>
      </c>
      <c r="G1103" s="86"/>
      <c r="H1103" s="122"/>
    </row>
    <row r="1104" spans="1:8" x14ac:dyDescent="0.3">
      <c r="A1104" s="95">
        <v>27973</v>
      </c>
      <c r="B1104" s="37">
        <v>7.8</v>
      </c>
      <c r="C1104" s="120" t="s">
        <v>0</v>
      </c>
      <c r="D1104" s="127" t="s">
        <v>0</v>
      </c>
      <c r="E1104" s="127" t="s">
        <v>0</v>
      </c>
      <c r="F1104" s="86">
        <f t="shared" si="10"/>
        <v>7.8</v>
      </c>
      <c r="G1104" s="86"/>
      <c r="H1104" s="122"/>
    </row>
    <row r="1105" spans="1:8" x14ac:dyDescent="0.3">
      <c r="A1105" s="95">
        <v>28004</v>
      </c>
      <c r="B1105" s="37">
        <v>7.6</v>
      </c>
      <c r="C1105" s="120" t="s">
        <v>0</v>
      </c>
      <c r="D1105" s="127" t="s">
        <v>0</v>
      </c>
      <c r="E1105" s="127" t="s">
        <v>0</v>
      </c>
      <c r="F1105" s="86">
        <f t="shared" si="10"/>
        <v>7.6</v>
      </c>
      <c r="G1105" s="86"/>
      <c r="H1105" s="122"/>
    </row>
    <row r="1106" spans="1:8" x14ac:dyDescent="0.3">
      <c r="A1106" s="95">
        <v>28034</v>
      </c>
      <c r="B1106" s="37">
        <v>7.7</v>
      </c>
      <c r="C1106" s="120" t="s">
        <v>0</v>
      </c>
      <c r="D1106" s="127" t="s">
        <v>0</v>
      </c>
      <c r="E1106" s="127" t="s">
        <v>0</v>
      </c>
      <c r="F1106" s="86">
        <f t="shared" si="10"/>
        <v>7.7</v>
      </c>
      <c r="G1106" s="86"/>
      <c r="H1106" s="122"/>
    </row>
    <row r="1107" spans="1:8" x14ac:dyDescent="0.3">
      <c r="A1107" s="95">
        <v>28065</v>
      </c>
      <c r="B1107" s="37">
        <v>7.8</v>
      </c>
      <c r="C1107" s="120" t="s">
        <v>0</v>
      </c>
      <c r="D1107" s="127" t="s">
        <v>0</v>
      </c>
      <c r="E1107" s="127" t="s">
        <v>0</v>
      </c>
      <c r="F1107" s="86">
        <f t="shared" si="10"/>
        <v>7.8</v>
      </c>
      <c r="G1107" s="86"/>
      <c r="H1107" s="122"/>
    </row>
    <row r="1108" spans="1:8" x14ac:dyDescent="0.3">
      <c r="A1108" s="95">
        <v>28095</v>
      </c>
      <c r="B1108" s="37">
        <v>7.8</v>
      </c>
      <c r="C1108" s="120" t="s">
        <v>0</v>
      </c>
      <c r="D1108" s="127" t="s">
        <v>0</v>
      </c>
      <c r="E1108" s="127" t="s">
        <v>0</v>
      </c>
      <c r="F1108" s="86">
        <f t="shared" si="10"/>
        <v>7.8</v>
      </c>
      <c r="G1108" s="86"/>
      <c r="H1108" s="122"/>
    </row>
    <row r="1109" spans="1:8" x14ac:dyDescent="0.3">
      <c r="A1109" s="95">
        <v>28126</v>
      </c>
      <c r="B1109" s="37">
        <v>7.5</v>
      </c>
      <c r="C1109" s="120" t="s">
        <v>0</v>
      </c>
      <c r="D1109" s="127" t="s">
        <v>0</v>
      </c>
      <c r="E1109" s="127" t="s">
        <v>0</v>
      </c>
      <c r="F1109" s="86">
        <f t="shared" si="10"/>
        <v>7.5</v>
      </c>
      <c r="G1109" s="86"/>
      <c r="H1109" s="122"/>
    </row>
    <row r="1110" spans="1:8" x14ac:dyDescent="0.3">
      <c r="A1110" s="95">
        <v>28157</v>
      </c>
      <c r="B1110" s="37">
        <v>7.6</v>
      </c>
      <c r="C1110" s="120" t="s">
        <v>0</v>
      </c>
      <c r="D1110" s="127" t="s">
        <v>0</v>
      </c>
      <c r="E1110" s="127" t="s">
        <v>0</v>
      </c>
      <c r="F1110" s="86">
        <f t="shared" si="10"/>
        <v>7.6</v>
      </c>
      <c r="G1110" s="86"/>
      <c r="H1110" s="122"/>
    </row>
    <row r="1111" spans="1:8" x14ac:dyDescent="0.3">
      <c r="A1111" s="95">
        <v>28185</v>
      </c>
      <c r="B1111" s="37">
        <v>7.4</v>
      </c>
      <c r="C1111" s="120" t="s">
        <v>0</v>
      </c>
      <c r="D1111" s="127" t="s">
        <v>0</v>
      </c>
      <c r="E1111" s="127" t="s">
        <v>0</v>
      </c>
      <c r="F1111" s="86">
        <f t="shared" si="10"/>
        <v>7.4</v>
      </c>
      <c r="G1111" s="86"/>
      <c r="H1111" s="122"/>
    </row>
    <row r="1112" spans="1:8" x14ac:dyDescent="0.3">
      <c r="A1112" s="95">
        <v>28216</v>
      </c>
      <c r="B1112" s="37">
        <v>7.2</v>
      </c>
      <c r="C1112" s="120" t="s">
        <v>0</v>
      </c>
      <c r="D1112" s="127" t="s">
        <v>0</v>
      </c>
      <c r="E1112" s="127" t="s">
        <v>0</v>
      </c>
      <c r="F1112" s="86">
        <f t="shared" si="10"/>
        <v>7.2</v>
      </c>
      <c r="G1112" s="86"/>
      <c r="H1112" s="122"/>
    </row>
    <row r="1113" spans="1:8" x14ac:dyDescent="0.3">
      <c r="A1113" s="95">
        <v>28246</v>
      </c>
      <c r="B1113" s="37">
        <v>7</v>
      </c>
      <c r="C1113" s="120" t="s">
        <v>0</v>
      </c>
      <c r="D1113" s="127" t="s">
        <v>0</v>
      </c>
      <c r="E1113" s="127" t="s">
        <v>0</v>
      </c>
      <c r="F1113" s="86">
        <f t="shared" si="10"/>
        <v>7</v>
      </c>
      <c r="G1113" s="86"/>
      <c r="H1113" s="122"/>
    </row>
    <row r="1114" spans="1:8" x14ac:dyDescent="0.3">
      <c r="A1114" s="95">
        <v>28277</v>
      </c>
      <c r="B1114" s="37">
        <v>7.2</v>
      </c>
      <c r="C1114" s="120" t="s">
        <v>0</v>
      </c>
      <c r="D1114" s="127" t="s">
        <v>0</v>
      </c>
      <c r="E1114" s="127" t="s">
        <v>0</v>
      </c>
      <c r="F1114" s="86">
        <f t="shared" si="10"/>
        <v>7.2</v>
      </c>
      <c r="G1114" s="86"/>
      <c r="H1114" s="122"/>
    </row>
    <row r="1115" spans="1:8" x14ac:dyDescent="0.3">
      <c r="A1115" s="95">
        <v>28307</v>
      </c>
      <c r="B1115" s="37">
        <v>6.9</v>
      </c>
      <c r="C1115" s="120" t="s">
        <v>0</v>
      </c>
      <c r="D1115" s="127" t="s">
        <v>0</v>
      </c>
      <c r="E1115" s="127" t="s">
        <v>0</v>
      </c>
      <c r="F1115" s="86">
        <f t="shared" si="10"/>
        <v>6.9</v>
      </c>
      <c r="G1115" s="86"/>
      <c r="H1115" s="122"/>
    </row>
    <row r="1116" spans="1:8" x14ac:dyDescent="0.3">
      <c r="A1116" s="95">
        <v>28338</v>
      </c>
      <c r="B1116" s="37">
        <v>7</v>
      </c>
      <c r="C1116" s="120" t="s">
        <v>0</v>
      </c>
      <c r="D1116" s="127" t="s">
        <v>0</v>
      </c>
      <c r="E1116" s="127" t="s">
        <v>0</v>
      </c>
      <c r="F1116" s="86">
        <f t="shared" si="10"/>
        <v>7</v>
      </c>
      <c r="G1116" s="86"/>
      <c r="H1116" s="122"/>
    </row>
    <row r="1117" spans="1:8" x14ac:dyDescent="0.3">
      <c r="A1117" s="95">
        <v>28369</v>
      </c>
      <c r="B1117" s="37">
        <v>6.8</v>
      </c>
      <c r="C1117" s="120" t="s">
        <v>0</v>
      </c>
      <c r="D1117" s="127" t="s">
        <v>0</v>
      </c>
      <c r="E1117" s="127" t="s">
        <v>0</v>
      </c>
      <c r="F1117" s="86">
        <f t="shared" si="10"/>
        <v>6.8</v>
      </c>
      <c r="G1117" s="86"/>
      <c r="H1117" s="122"/>
    </row>
    <row r="1118" spans="1:8" x14ac:dyDescent="0.3">
      <c r="A1118" s="95">
        <v>28399</v>
      </c>
      <c r="B1118" s="37">
        <v>6.8</v>
      </c>
      <c r="C1118" s="120" t="s">
        <v>0</v>
      </c>
      <c r="D1118" s="127" t="s">
        <v>0</v>
      </c>
      <c r="E1118" s="127" t="s">
        <v>0</v>
      </c>
      <c r="F1118" s="86">
        <f t="shared" si="10"/>
        <v>6.8</v>
      </c>
      <c r="G1118" s="86"/>
      <c r="H1118" s="122"/>
    </row>
    <row r="1119" spans="1:8" x14ac:dyDescent="0.3">
      <c r="A1119" s="95">
        <v>28430</v>
      </c>
      <c r="B1119" s="37">
        <v>6.8</v>
      </c>
      <c r="C1119" s="120" t="s">
        <v>0</v>
      </c>
      <c r="D1119" s="127" t="s">
        <v>0</v>
      </c>
      <c r="E1119" s="127" t="s">
        <v>0</v>
      </c>
      <c r="F1119" s="86">
        <f t="shared" si="10"/>
        <v>6.8</v>
      </c>
      <c r="G1119" s="86"/>
      <c r="H1119" s="122"/>
    </row>
    <row r="1120" spans="1:8" x14ac:dyDescent="0.3">
      <c r="A1120" s="95">
        <v>28460</v>
      </c>
      <c r="B1120" s="37">
        <v>6.4</v>
      </c>
      <c r="C1120" s="120" t="s">
        <v>0</v>
      </c>
      <c r="D1120" s="127" t="s">
        <v>0</v>
      </c>
      <c r="E1120" s="127" t="s">
        <v>0</v>
      </c>
      <c r="F1120" s="86">
        <f t="shared" si="10"/>
        <v>6.4</v>
      </c>
      <c r="G1120" s="86"/>
      <c r="H1120" s="122"/>
    </row>
    <row r="1121" spans="1:8" x14ac:dyDescent="0.3">
      <c r="A1121" s="95">
        <v>28491</v>
      </c>
      <c r="B1121" s="37">
        <v>6.4</v>
      </c>
      <c r="C1121" s="120" t="s">
        <v>0</v>
      </c>
      <c r="D1121" s="127" t="s">
        <v>0</v>
      </c>
      <c r="E1121" s="127" t="s">
        <v>0</v>
      </c>
      <c r="F1121" s="86">
        <f t="shared" si="10"/>
        <v>6.4</v>
      </c>
      <c r="G1121" s="86"/>
      <c r="H1121" s="122"/>
    </row>
    <row r="1122" spans="1:8" x14ac:dyDescent="0.3">
      <c r="A1122" s="95">
        <v>28522</v>
      </c>
      <c r="B1122" s="37">
        <v>6.3</v>
      </c>
      <c r="C1122" s="120" t="s">
        <v>0</v>
      </c>
      <c r="D1122" s="127" t="s">
        <v>0</v>
      </c>
      <c r="E1122" s="127" t="s">
        <v>0</v>
      </c>
      <c r="F1122" s="86">
        <f t="shared" si="10"/>
        <v>6.3</v>
      </c>
      <c r="G1122" s="86"/>
      <c r="H1122" s="122"/>
    </row>
    <row r="1123" spans="1:8" x14ac:dyDescent="0.3">
      <c r="A1123" s="95">
        <v>28550</v>
      </c>
      <c r="B1123" s="37">
        <v>6.3</v>
      </c>
      <c r="C1123" s="120" t="s">
        <v>0</v>
      </c>
      <c r="D1123" s="127" t="s">
        <v>0</v>
      </c>
      <c r="E1123" s="127" t="s">
        <v>0</v>
      </c>
      <c r="F1123" s="86">
        <f t="shared" si="10"/>
        <v>6.3</v>
      </c>
      <c r="G1123" s="86"/>
      <c r="H1123" s="122"/>
    </row>
    <row r="1124" spans="1:8" x14ac:dyDescent="0.3">
      <c r="A1124" s="95">
        <v>28581</v>
      </c>
      <c r="B1124" s="37">
        <v>6.1</v>
      </c>
      <c r="C1124" s="120" t="s">
        <v>0</v>
      </c>
      <c r="D1124" s="127" t="s">
        <v>0</v>
      </c>
      <c r="E1124" s="127" t="s">
        <v>0</v>
      </c>
      <c r="F1124" s="86">
        <f t="shared" si="10"/>
        <v>6.1</v>
      </c>
      <c r="G1124" s="86"/>
      <c r="H1124" s="122"/>
    </row>
    <row r="1125" spans="1:8" x14ac:dyDescent="0.3">
      <c r="A1125" s="95">
        <v>28611</v>
      </c>
      <c r="B1125" s="37">
        <v>6</v>
      </c>
      <c r="C1125" s="120" t="s">
        <v>0</v>
      </c>
      <c r="D1125" s="127" t="s">
        <v>0</v>
      </c>
      <c r="E1125" s="127" t="s">
        <v>0</v>
      </c>
      <c r="F1125" s="86">
        <f t="shared" si="10"/>
        <v>6</v>
      </c>
      <c r="G1125" s="86"/>
      <c r="H1125" s="122"/>
    </row>
    <row r="1126" spans="1:8" x14ac:dyDescent="0.3">
      <c r="A1126" s="95">
        <v>28642</v>
      </c>
      <c r="B1126" s="37">
        <v>5.9</v>
      </c>
      <c r="C1126" s="120" t="s">
        <v>0</v>
      </c>
      <c r="D1126" s="127" t="s">
        <v>0</v>
      </c>
      <c r="E1126" s="127" t="s">
        <v>0</v>
      </c>
      <c r="F1126" s="86">
        <f t="shared" si="10"/>
        <v>5.9</v>
      </c>
      <c r="G1126" s="86"/>
      <c r="H1126" s="122"/>
    </row>
    <row r="1127" spans="1:8" x14ac:dyDescent="0.3">
      <c r="A1127" s="95">
        <v>28672</v>
      </c>
      <c r="B1127" s="37">
        <v>6.2</v>
      </c>
      <c r="C1127" s="120" t="s">
        <v>0</v>
      </c>
      <c r="D1127" s="127" t="s">
        <v>0</v>
      </c>
      <c r="E1127" s="127" t="s">
        <v>0</v>
      </c>
      <c r="F1127" s="86">
        <f t="shared" si="10"/>
        <v>6.2</v>
      </c>
      <c r="G1127" s="86"/>
      <c r="H1127" s="122"/>
    </row>
    <row r="1128" spans="1:8" x14ac:dyDescent="0.3">
      <c r="A1128" s="95">
        <v>28703</v>
      </c>
      <c r="B1128" s="37">
        <v>5.9</v>
      </c>
      <c r="C1128" s="120" t="s">
        <v>0</v>
      </c>
      <c r="D1128" s="127" t="s">
        <v>0</v>
      </c>
      <c r="E1128" s="127" t="s">
        <v>0</v>
      </c>
      <c r="F1128" s="86">
        <f t="shared" si="10"/>
        <v>5.9</v>
      </c>
      <c r="G1128" s="86"/>
      <c r="H1128" s="122"/>
    </row>
    <row r="1129" spans="1:8" x14ac:dyDescent="0.3">
      <c r="A1129" s="95">
        <v>28734</v>
      </c>
      <c r="B1129" s="37">
        <v>6</v>
      </c>
      <c r="C1129" s="120" t="s">
        <v>0</v>
      </c>
      <c r="D1129" s="127" t="s">
        <v>0</v>
      </c>
      <c r="E1129" s="127" t="s">
        <v>0</v>
      </c>
      <c r="F1129" s="86">
        <f t="shared" si="10"/>
        <v>6</v>
      </c>
      <c r="G1129" s="86"/>
      <c r="H1129" s="122"/>
    </row>
    <row r="1130" spans="1:8" x14ac:dyDescent="0.3">
      <c r="A1130" s="95">
        <v>28764</v>
      </c>
      <c r="B1130" s="37">
        <v>5.8</v>
      </c>
      <c r="C1130" s="120" t="s">
        <v>0</v>
      </c>
      <c r="D1130" s="127" t="s">
        <v>0</v>
      </c>
      <c r="E1130" s="127" t="s">
        <v>0</v>
      </c>
      <c r="F1130" s="86">
        <f t="shared" si="10"/>
        <v>5.8</v>
      </c>
      <c r="G1130" s="86"/>
      <c r="H1130" s="122"/>
    </row>
    <row r="1131" spans="1:8" x14ac:dyDescent="0.3">
      <c r="A1131" s="95">
        <v>28795</v>
      </c>
      <c r="B1131" s="37">
        <v>5.9</v>
      </c>
      <c r="C1131" s="120" t="s">
        <v>0</v>
      </c>
      <c r="D1131" s="127" t="s">
        <v>0</v>
      </c>
      <c r="E1131" s="127" t="s">
        <v>0</v>
      </c>
      <c r="F1131" s="86">
        <f t="shared" si="10"/>
        <v>5.9</v>
      </c>
      <c r="G1131" s="86"/>
      <c r="H1131" s="122"/>
    </row>
    <row r="1132" spans="1:8" x14ac:dyDescent="0.3">
      <c r="A1132" s="95">
        <v>28825</v>
      </c>
      <c r="B1132" s="37">
        <v>6</v>
      </c>
      <c r="C1132" s="120" t="s">
        <v>0</v>
      </c>
      <c r="D1132" s="127" t="s">
        <v>0</v>
      </c>
      <c r="E1132" s="127" t="s">
        <v>0</v>
      </c>
      <c r="F1132" s="86">
        <f t="shared" si="10"/>
        <v>6</v>
      </c>
      <c r="G1132" s="86"/>
      <c r="H1132" s="122"/>
    </row>
    <row r="1133" spans="1:8" x14ac:dyDescent="0.3">
      <c r="A1133" s="95">
        <v>28856</v>
      </c>
      <c r="B1133" s="37">
        <v>5.9</v>
      </c>
      <c r="C1133" s="120" t="s">
        <v>0</v>
      </c>
      <c r="D1133" s="127" t="s">
        <v>0</v>
      </c>
      <c r="E1133" s="127" t="s">
        <v>0</v>
      </c>
      <c r="F1133" s="86">
        <f t="shared" si="10"/>
        <v>5.9</v>
      </c>
      <c r="G1133" s="86"/>
      <c r="H1133" s="122"/>
    </row>
    <row r="1134" spans="1:8" x14ac:dyDescent="0.3">
      <c r="A1134" s="95">
        <v>28887</v>
      </c>
      <c r="B1134" s="37">
        <v>5.9</v>
      </c>
      <c r="C1134" s="120" t="s">
        <v>0</v>
      </c>
      <c r="D1134" s="127" t="s">
        <v>0</v>
      </c>
      <c r="E1134" s="127" t="s">
        <v>0</v>
      </c>
      <c r="F1134" s="86">
        <f t="shared" si="10"/>
        <v>5.9</v>
      </c>
      <c r="G1134" s="86"/>
      <c r="H1134" s="122"/>
    </row>
    <row r="1135" spans="1:8" x14ac:dyDescent="0.3">
      <c r="A1135" s="95">
        <v>28915</v>
      </c>
      <c r="B1135" s="37">
        <v>5.8</v>
      </c>
      <c r="C1135" s="120" t="s">
        <v>0</v>
      </c>
      <c r="D1135" s="127" t="s">
        <v>0</v>
      </c>
      <c r="E1135" s="127" t="s">
        <v>0</v>
      </c>
      <c r="F1135" s="86">
        <f t="shared" si="10"/>
        <v>5.8</v>
      </c>
      <c r="G1135" s="86"/>
      <c r="H1135" s="122"/>
    </row>
    <row r="1136" spans="1:8" x14ac:dyDescent="0.3">
      <c r="A1136" s="95">
        <v>28946</v>
      </c>
      <c r="B1136" s="37">
        <v>5.8</v>
      </c>
      <c r="C1136" s="120" t="s">
        <v>0</v>
      </c>
      <c r="D1136" s="127" t="s">
        <v>0</v>
      </c>
      <c r="E1136" s="127" t="s">
        <v>0</v>
      </c>
      <c r="F1136" s="86">
        <f t="shared" si="10"/>
        <v>5.8</v>
      </c>
      <c r="G1136" s="86"/>
      <c r="H1136" s="122"/>
    </row>
    <row r="1137" spans="1:8" x14ac:dyDescent="0.3">
      <c r="A1137" s="95">
        <v>28976</v>
      </c>
      <c r="B1137" s="37">
        <v>5.6</v>
      </c>
      <c r="C1137" s="120" t="s">
        <v>0</v>
      </c>
      <c r="D1137" s="127" t="s">
        <v>0</v>
      </c>
      <c r="E1137" s="127" t="s">
        <v>0</v>
      </c>
      <c r="F1137" s="86">
        <f t="shared" si="10"/>
        <v>5.6</v>
      </c>
      <c r="G1137" s="86"/>
      <c r="H1137" s="122"/>
    </row>
    <row r="1138" spans="1:8" x14ac:dyDescent="0.3">
      <c r="A1138" s="95">
        <v>29007</v>
      </c>
      <c r="B1138" s="37">
        <v>5.7</v>
      </c>
      <c r="C1138" s="120" t="s">
        <v>0</v>
      </c>
      <c r="D1138" s="127" t="s">
        <v>0</v>
      </c>
      <c r="E1138" s="127" t="s">
        <v>0</v>
      </c>
      <c r="F1138" s="86">
        <f t="shared" si="10"/>
        <v>5.7</v>
      </c>
      <c r="G1138" s="86"/>
      <c r="H1138" s="122"/>
    </row>
    <row r="1139" spans="1:8" x14ac:dyDescent="0.3">
      <c r="A1139" s="95">
        <v>29037</v>
      </c>
      <c r="B1139" s="37">
        <v>5.7</v>
      </c>
      <c r="C1139" s="120" t="s">
        <v>0</v>
      </c>
      <c r="D1139" s="127" t="s">
        <v>0</v>
      </c>
      <c r="E1139" s="127" t="s">
        <v>0</v>
      </c>
      <c r="F1139" s="86">
        <f t="shared" si="10"/>
        <v>5.7</v>
      </c>
      <c r="G1139" s="86"/>
      <c r="H1139" s="122"/>
    </row>
    <row r="1140" spans="1:8" x14ac:dyDescent="0.3">
      <c r="A1140" s="95">
        <v>29068</v>
      </c>
      <c r="B1140" s="37">
        <v>6</v>
      </c>
      <c r="C1140" s="120" t="s">
        <v>0</v>
      </c>
      <c r="D1140" s="127" t="s">
        <v>0</v>
      </c>
      <c r="E1140" s="127" t="s">
        <v>0</v>
      </c>
      <c r="F1140" s="86">
        <f t="shared" si="10"/>
        <v>6</v>
      </c>
      <c r="G1140" s="86"/>
      <c r="H1140" s="122"/>
    </row>
    <row r="1141" spans="1:8" x14ac:dyDescent="0.3">
      <c r="A1141" s="95">
        <v>29099</v>
      </c>
      <c r="B1141" s="37">
        <v>5.9</v>
      </c>
      <c r="C1141" s="120" t="s">
        <v>0</v>
      </c>
      <c r="D1141" s="127" t="s">
        <v>0</v>
      </c>
      <c r="E1141" s="127" t="s">
        <v>0</v>
      </c>
      <c r="F1141" s="86">
        <f t="shared" si="10"/>
        <v>5.9</v>
      </c>
      <c r="G1141" s="86"/>
      <c r="H1141" s="122"/>
    </row>
    <row r="1142" spans="1:8" x14ac:dyDescent="0.3">
      <c r="A1142" s="95">
        <v>29129</v>
      </c>
      <c r="B1142" s="37">
        <v>6</v>
      </c>
      <c r="C1142" s="120" t="s">
        <v>0</v>
      </c>
      <c r="D1142" s="127" t="s">
        <v>0</v>
      </c>
      <c r="E1142" s="127" t="s">
        <v>0</v>
      </c>
      <c r="F1142" s="86">
        <f t="shared" si="10"/>
        <v>6</v>
      </c>
      <c r="G1142" s="86"/>
      <c r="H1142" s="122"/>
    </row>
    <row r="1143" spans="1:8" x14ac:dyDescent="0.3">
      <c r="A1143" s="95">
        <v>29160</v>
      </c>
      <c r="B1143" s="37">
        <v>5.9</v>
      </c>
      <c r="C1143" s="120" t="s">
        <v>0</v>
      </c>
      <c r="D1143" s="127" t="s">
        <v>0</v>
      </c>
      <c r="E1143" s="127" t="s">
        <v>0</v>
      </c>
      <c r="F1143" s="86">
        <f t="shared" si="10"/>
        <v>5.9</v>
      </c>
      <c r="G1143" s="86"/>
      <c r="H1143" s="122"/>
    </row>
    <row r="1144" spans="1:8" x14ac:dyDescent="0.3">
      <c r="A1144" s="95">
        <v>29190</v>
      </c>
      <c r="B1144" s="37">
        <v>6</v>
      </c>
      <c r="C1144" s="120" t="s">
        <v>0</v>
      </c>
      <c r="D1144" s="127" t="s">
        <v>0</v>
      </c>
      <c r="E1144" s="127" t="s">
        <v>0</v>
      </c>
      <c r="F1144" s="86">
        <f t="shared" si="10"/>
        <v>6</v>
      </c>
      <c r="G1144" s="86"/>
      <c r="H1144" s="122"/>
    </row>
    <row r="1145" spans="1:8" x14ac:dyDescent="0.3">
      <c r="A1145" s="95">
        <v>29221</v>
      </c>
      <c r="B1145" s="37">
        <v>6.3</v>
      </c>
      <c r="C1145" s="120" t="s">
        <v>0</v>
      </c>
      <c r="D1145" s="127" t="s">
        <v>0</v>
      </c>
      <c r="E1145" s="127" t="s">
        <v>0</v>
      </c>
      <c r="F1145" s="86">
        <f t="shared" si="10"/>
        <v>6.3</v>
      </c>
      <c r="G1145" s="86"/>
      <c r="H1145" s="122"/>
    </row>
    <row r="1146" spans="1:8" x14ac:dyDescent="0.3">
      <c r="A1146" s="95">
        <v>29252</v>
      </c>
      <c r="B1146" s="37">
        <v>6.3</v>
      </c>
      <c r="C1146" s="120" t="s">
        <v>0</v>
      </c>
      <c r="D1146" s="127" t="s">
        <v>0</v>
      </c>
      <c r="E1146" s="127" t="s">
        <v>0</v>
      </c>
      <c r="F1146" s="86">
        <f t="shared" ref="F1146:F1209" si="11">B1146</f>
        <v>6.3</v>
      </c>
      <c r="G1146" s="86"/>
      <c r="H1146" s="122"/>
    </row>
    <row r="1147" spans="1:8" x14ac:dyDescent="0.3">
      <c r="A1147" s="95">
        <v>29281</v>
      </c>
      <c r="B1147" s="37">
        <v>6.3</v>
      </c>
      <c r="C1147" s="120" t="s">
        <v>0</v>
      </c>
      <c r="D1147" s="127" t="s">
        <v>0</v>
      </c>
      <c r="E1147" s="127" t="s">
        <v>0</v>
      </c>
      <c r="F1147" s="86">
        <f t="shared" si="11"/>
        <v>6.3</v>
      </c>
      <c r="G1147" s="86"/>
      <c r="H1147" s="122"/>
    </row>
    <row r="1148" spans="1:8" x14ac:dyDescent="0.3">
      <c r="A1148" s="95">
        <v>29312</v>
      </c>
      <c r="B1148" s="37">
        <v>6.9</v>
      </c>
      <c r="C1148" s="120" t="s">
        <v>0</v>
      </c>
      <c r="D1148" s="127" t="s">
        <v>0</v>
      </c>
      <c r="E1148" s="127" t="s">
        <v>0</v>
      </c>
      <c r="F1148" s="86">
        <f t="shared" si="11"/>
        <v>6.9</v>
      </c>
      <c r="G1148" s="86"/>
      <c r="H1148" s="122"/>
    </row>
    <row r="1149" spans="1:8" x14ac:dyDescent="0.3">
      <c r="A1149" s="95">
        <v>29342</v>
      </c>
      <c r="B1149" s="37">
        <v>7.5</v>
      </c>
      <c r="C1149" s="120" t="s">
        <v>0</v>
      </c>
      <c r="D1149" s="127" t="s">
        <v>0</v>
      </c>
      <c r="E1149" s="127" t="s">
        <v>0</v>
      </c>
      <c r="F1149" s="86">
        <f t="shared" si="11"/>
        <v>7.5</v>
      </c>
      <c r="G1149" s="86"/>
      <c r="H1149" s="122"/>
    </row>
    <row r="1150" spans="1:8" x14ac:dyDescent="0.3">
      <c r="A1150" s="95">
        <v>29373</v>
      </c>
      <c r="B1150" s="37">
        <v>7.6</v>
      </c>
      <c r="C1150" s="120" t="s">
        <v>0</v>
      </c>
      <c r="D1150" s="127" t="s">
        <v>0</v>
      </c>
      <c r="E1150" s="127" t="s">
        <v>0</v>
      </c>
      <c r="F1150" s="86">
        <f t="shared" si="11"/>
        <v>7.6</v>
      </c>
      <c r="G1150" s="86"/>
      <c r="H1150" s="122"/>
    </row>
    <row r="1151" spans="1:8" x14ac:dyDescent="0.3">
      <c r="A1151" s="95">
        <v>29403</v>
      </c>
      <c r="B1151" s="37">
        <v>7.8</v>
      </c>
      <c r="C1151" s="120" t="s">
        <v>0</v>
      </c>
      <c r="D1151" s="127" t="s">
        <v>0</v>
      </c>
      <c r="E1151" s="127" t="s">
        <v>0</v>
      </c>
      <c r="F1151" s="86">
        <f t="shared" si="11"/>
        <v>7.8</v>
      </c>
      <c r="G1151" s="86"/>
      <c r="H1151" s="122"/>
    </row>
    <row r="1152" spans="1:8" x14ac:dyDescent="0.3">
      <c r="A1152" s="95">
        <v>29434</v>
      </c>
      <c r="B1152" s="37">
        <v>7.7</v>
      </c>
      <c r="C1152" s="120" t="s">
        <v>0</v>
      </c>
      <c r="D1152" s="127" t="s">
        <v>0</v>
      </c>
      <c r="E1152" s="127" t="s">
        <v>0</v>
      </c>
      <c r="F1152" s="86">
        <f t="shared" si="11"/>
        <v>7.7</v>
      </c>
      <c r="G1152" s="86"/>
      <c r="H1152" s="122"/>
    </row>
    <row r="1153" spans="1:8" x14ac:dyDescent="0.3">
      <c r="A1153" s="95">
        <v>29465</v>
      </c>
      <c r="B1153" s="37">
        <v>7.5</v>
      </c>
      <c r="C1153" s="120" t="s">
        <v>0</v>
      </c>
      <c r="D1153" s="127" t="s">
        <v>0</v>
      </c>
      <c r="E1153" s="127" t="s">
        <v>0</v>
      </c>
      <c r="F1153" s="86">
        <f t="shared" si="11"/>
        <v>7.5</v>
      </c>
      <c r="G1153" s="86"/>
      <c r="H1153" s="122"/>
    </row>
    <row r="1154" spans="1:8" x14ac:dyDescent="0.3">
      <c r="A1154" s="95">
        <v>29495</v>
      </c>
      <c r="B1154" s="37">
        <v>7.5</v>
      </c>
      <c r="C1154" s="120" t="s">
        <v>0</v>
      </c>
      <c r="D1154" s="127" t="s">
        <v>0</v>
      </c>
      <c r="E1154" s="127" t="s">
        <v>0</v>
      </c>
      <c r="F1154" s="86">
        <f t="shared" si="11"/>
        <v>7.5</v>
      </c>
      <c r="G1154" s="86"/>
      <c r="H1154" s="122"/>
    </row>
    <row r="1155" spans="1:8" x14ac:dyDescent="0.3">
      <c r="A1155" s="95">
        <v>29526</v>
      </c>
      <c r="B1155" s="37">
        <v>7.5</v>
      </c>
      <c r="C1155" s="120" t="s">
        <v>0</v>
      </c>
      <c r="D1155" s="127" t="s">
        <v>0</v>
      </c>
      <c r="E1155" s="127" t="s">
        <v>0</v>
      </c>
      <c r="F1155" s="86">
        <f t="shared" si="11"/>
        <v>7.5</v>
      </c>
      <c r="G1155" s="86"/>
      <c r="H1155" s="122"/>
    </row>
    <row r="1156" spans="1:8" x14ac:dyDescent="0.3">
      <c r="A1156" s="95">
        <v>29556</v>
      </c>
      <c r="B1156" s="37">
        <v>7.2</v>
      </c>
      <c r="C1156" s="120" t="s">
        <v>0</v>
      </c>
      <c r="D1156" s="127" t="s">
        <v>0</v>
      </c>
      <c r="E1156" s="127" t="s">
        <v>0</v>
      </c>
      <c r="F1156" s="86">
        <f t="shared" si="11"/>
        <v>7.2</v>
      </c>
      <c r="G1156" s="86"/>
      <c r="H1156" s="122"/>
    </row>
    <row r="1157" spans="1:8" x14ac:dyDescent="0.3">
      <c r="A1157" s="95">
        <v>29587</v>
      </c>
      <c r="B1157" s="37">
        <v>7.5</v>
      </c>
      <c r="C1157" s="120" t="s">
        <v>0</v>
      </c>
      <c r="D1157" s="127" t="s">
        <v>0</v>
      </c>
      <c r="E1157" s="127" t="s">
        <v>0</v>
      </c>
      <c r="F1157" s="86">
        <f t="shared" si="11"/>
        <v>7.5</v>
      </c>
      <c r="G1157" s="86"/>
      <c r="H1157" s="122"/>
    </row>
    <row r="1158" spans="1:8" x14ac:dyDescent="0.3">
      <c r="A1158" s="95">
        <v>29618</v>
      </c>
      <c r="B1158" s="37">
        <v>7.4</v>
      </c>
      <c r="C1158" s="120" t="s">
        <v>0</v>
      </c>
      <c r="D1158" s="127" t="s">
        <v>0</v>
      </c>
      <c r="E1158" s="127" t="s">
        <v>0</v>
      </c>
      <c r="F1158" s="86">
        <f t="shared" si="11"/>
        <v>7.4</v>
      </c>
      <c r="G1158" s="86"/>
      <c r="H1158" s="122"/>
    </row>
    <row r="1159" spans="1:8" x14ac:dyDescent="0.3">
      <c r="A1159" s="95">
        <v>29646</v>
      </c>
      <c r="B1159" s="37">
        <v>7.4</v>
      </c>
      <c r="C1159" s="120" t="s">
        <v>0</v>
      </c>
      <c r="D1159" s="127" t="s">
        <v>0</v>
      </c>
      <c r="E1159" s="127" t="s">
        <v>0</v>
      </c>
      <c r="F1159" s="86">
        <f t="shared" si="11"/>
        <v>7.4</v>
      </c>
      <c r="G1159" s="86"/>
      <c r="H1159" s="122"/>
    </row>
    <row r="1160" spans="1:8" x14ac:dyDescent="0.3">
      <c r="A1160" s="95">
        <v>29677</v>
      </c>
      <c r="B1160" s="37">
        <v>7.2</v>
      </c>
      <c r="C1160" s="120" t="s">
        <v>0</v>
      </c>
      <c r="D1160" s="127" t="s">
        <v>0</v>
      </c>
      <c r="E1160" s="127" t="s">
        <v>0</v>
      </c>
      <c r="F1160" s="86">
        <f t="shared" si="11"/>
        <v>7.2</v>
      </c>
      <c r="G1160" s="86"/>
      <c r="H1160" s="122"/>
    </row>
    <row r="1161" spans="1:8" x14ac:dyDescent="0.3">
      <c r="A1161" s="95">
        <v>29707</v>
      </c>
      <c r="B1161" s="37">
        <v>7.5</v>
      </c>
      <c r="C1161" s="120" t="s">
        <v>0</v>
      </c>
      <c r="D1161" s="127" t="s">
        <v>0</v>
      </c>
      <c r="E1161" s="127" t="s">
        <v>0</v>
      </c>
      <c r="F1161" s="86">
        <f t="shared" si="11"/>
        <v>7.5</v>
      </c>
      <c r="G1161" s="86"/>
      <c r="H1161" s="122"/>
    </row>
    <row r="1162" spans="1:8" x14ac:dyDescent="0.3">
      <c r="A1162" s="95">
        <v>29738</v>
      </c>
      <c r="B1162" s="37">
        <v>7.5</v>
      </c>
      <c r="C1162" s="120" t="s">
        <v>0</v>
      </c>
      <c r="D1162" s="127" t="s">
        <v>0</v>
      </c>
      <c r="E1162" s="127" t="s">
        <v>0</v>
      </c>
      <c r="F1162" s="86">
        <f t="shared" si="11"/>
        <v>7.5</v>
      </c>
      <c r="G1162" s="86"/>
      <c r="H1162" s="122"/>
    </row>
    <row r="1163" spans="1:8" x14ac:dyDescent="0.3">
      <c r="A1163" s="95">
        <v>29768</v>
      </c>
      <c r="B1163" s="37">
        <v>7.2</v>
      </c>
      <c r="C1163" s="120" t="s">
        <v>0</v>
      </c>
      <c r="D1163" s="127" t="s">
        <v>0</v>
      </c>
      <c r="E1163" s="127" t="s">
        <v>0</v>
      </c>
      <c r="F1163" s="86">
        <f t="shared" si="11"/>
        <v>7.2</v>
      </c>
      <c r="G1163" s="86"/>
      <c r="H1163" s="122"/>
    </row>
    <row r="1164" spans="1:8" x14ac:dyDescent="0.3">
      <c r="A1164" s="95">
        <v>29799</v>
      </c>
      <c r="B1164" s="37">
        <v>7.4</v>
      </c>
      <c r="C1164" s="120" t="s">
        <v>0</v>
      </c>
      <c r="D1164" s="127" t="s">
        <v>0</v>
      </c>
      <c r="E1164" s="127" t="s">
        <v>0</v>
      </c>
      <c r="F1164" s="86">
        <f t="shared" si="11"/>
        <v>7.4</v>
      </c>
      <c r="G1164" s="86"/>
      <c r="H1164" s="122"/>
    </row>
    <row r="1165" spans="1:8" x14ac:dyDescent="0.3">
      <c r="A1165" s="95">
        <v>29830</v>
      </c>
      <c r="B1165" s="37">
        <v>7.6</v>
      </c>
      <c r="C1165" s="120" t="s">
        <v>0</v>
      </c>
      <c r="D1165" s="127" t="s">
        <v>0</v>
      </c>
      <c r="E1165" s="127" t="s">
        <v>0</v>
      </c>
      <c r="F1165" s="86">
        <f t="shared" si="11"/>
        <v>7.6</v>
      </c>
      <c r="G1165" s="86"/>
      <c r="H1165" s="122"/>
    </row>
    <row r="1166" spans="1:8" x14ac:dyDescent="0.3">
      <c r="A1166" s="95">
        <v>29860</v>
      </c>
      <c r="B1166" s="37">
        <v>7.9</v>
      </c>
      <c r="C1166" s="120" t="s">
        <v>0</v>
      </c>
      <c r="D1166" s="127" t="s">
        <v>0</v>
      </c>
      <c r="E1166" s="127" t="s">
        <v>0</v>
      </c>
      <c r="F1166" s="86">
        <f t="shared" si="11"/>
        <v>7.9</v>
      </c>
      <c r="G1166" s="86"/>
      <c r="H1166" s="122"/>
    </row>
    <row r="1167" spans="1:8" x14ac:dyDescent="0.3">
      <c r="A1167" s="95">
        <v>29891</v>
      </c>
      <c r="B1167" s="37">
        <v>8.3000000000000007</v>
      </c>
      <c r="C1167" s="120" t="s">
        <v>0</v>
      </c>
      <c r="D1167" s="127" t="s">
        <v>0</v>
      </c>
      <c r="E1167" s="127" t="s">
        <v>0</v>
      </c>
      <c r="F1167" s="86">
        <f t="shared" si="11"/>
        <v>8.3000000000000007</v>
      </c>
      <c r="G1167" s="86"/>
      <c r="H1167" s="122"/>
    </row>
    <row r="1168" spans="1:8" x14ac:dyDescent="0.3">
      <c r="A1168" s="95">
        <v>29921</v>
      </c>
      <c r="B1168" s="37">
        <v>8.5</v>
      </c>
      <c r="C1168" s="120" t="s">
        <v>0</v>
      </c>
      <c r="D1168" s="127" t="s">
        <v>0</v>
      </c>
      <c r="E1168" s="127" t="s">
        <v>0</v>
      </c>
      <c r="F1168" s="86">
        <f t="shared" si="11"/>
        <v>8.5</v>
      </c>
      <c r="G1168" s="86"/>
      <c r="H1168" s="122"/>
    </row>
    <row r="1169" spans="1:8" x14ac:dyDescent="0.3">
      <c r="A1169" s="95">
        <v>29952</v>
      </c>
      <c r="B1169" s="37">
        <v>8.6</v>
      </c>
      <c r="C1169" s="120" t="s">
        <v>0</v>
      </c>
      <c r="D1169" s="127" t="s">
        <v>0</v>
      </c>
      <c r="E1169" s="127" t="s">
        <v>0</v>
      </c>
      <c r="F1169" s="86">
        <f t="shared" si="11"/>
        <v>8.6</v>
      </c>
      <c r="G1169" s="86"/>
      <c r="H1169" s="122"/>
    </row>
    <row r="1170" spans="1:8" x14ac:dyDescent="0.3">
      <c r="A1170" s="95">
        <v>29983</v>
      </c>
      <c r="B1170" s="37">
        <v>8.9</v>
      </c>
      <c r="C1170" s="120" t="s">
        <v>0</v>
      </c>
      <c r="D1170" s="127" t="s">
        <v>0</v>
      </c>
      <c r="E1170" s="127" t="s">
        <v>0</v>
      </c>
      <c r="F1170" s="86">
        <f t="shared" si="11"/>
        <v>8.9</v>
      </c>
      <c r="G1170" s="86"/>
      <c r="H1170" s="122"/>
    </row>
    <row r="1171" spans="1:8" x14ac:dyDescent="0.3">
      <c r="A1171" s="95">
        <v>30011</v>
      </c>
      <c r="B1171" s="37">
        <v>9</v>
      </c>
      <c r="C1171" s="120" t="s">
        <v>0</v>
      </c>
      <c r="D1171" s="127" t="s">
        <v>0</v>
      </c>
      <c r="E1171" s="127" t="s">
        <v>0</v>
      </c>
      <c r="F1171" s="86">
        <f t="shared" si="11"/>
        <v>9</v>
      </c>
      <c r="G1171" s="86"/>
      <c r="H1171" s="122"/>
    </row>
    <row r="1172" spans="1:8" x14ac:dyDescent="0.3">
      <c r="A1172" s="95">
        <v>30042</v>
      </c>
      <c r="B1172" s="37">
        <v>9.3000000000000007</v>
      </c>
      <c r="C1172" s="120" t="s">
        <v>0</v>
      </c>
      <c r="D1172" s="127" t="s">
        <v>0</v>
      </c>
      <c r="E1172" s="127" t="s">
        <v>0</v>
      </c>
      <c r="F1172" s="86">
        <f t="shared" si="11"/>
        <v>9.3000000000000007</v>
      </c>
      <c r="G1172" s="86"/>
      <c r="H1172" s="122"/>
    </row>
    <row r="1173" spans="1:8" x14ac:dyDescent="0.3">
      <c r="A1173" s="95">
        <v>30072</v>
      </c>
      <c r="B1173" s="37">
        <v>9.4</v>
      </c>
      <c r="C1173" s="120" t="s">
        <v>0</v>
      </c>
      <c r="D1173" s="127" t="s">
        <v>0</v>
      </c>
      <c r="E1173" s="127" t="s">
        <v>0</v>
      </c>
      <c r="F1173" s="86">
        <f t="shared" si="11"/>
        <v>9.4</v>
      </c>
      <c r="G1173" s="86"/>
      <c r="H1173" s="122"/>
    </row>
    <row r="1174" spans="1:8" x14ac:dyDescent="0.3">
      <c r="A1174" s="95">
        <v>30103</v>
      </c>
      <c r="B1174" s="37">
        <v>9.6</v>
      </c>
      <c r="C1174" s="120" t="s">
        <v>0</v>
      </c>
      <c r="D1174" s="127" t="s">
        <v>0</v>
      </c>
      <c r="E1174" s="127" t="s">
        <v>0</v>
      </c>
      <c r="F1174" s="86">
        <f t="shared" si="11"/>
        <v>9.6</v>
      </c>
      <c r="G1174" s="86"/>
      <c r="H1174" s="122"/>
    </row>
    <row r="1175" spans="1:8" x14ac:dyDescent="0.3">
      <c r="A1175" s="95">
        <v>30133</v>
      </c>
      <c r="B1175" s="37">
        <v>9.8000000000000007</v>
      </c>
      <c r="C1175" s="120" t="s">
        <v>0</v>
      </c>
      <c r="D1175" s="127" t="s">
        <v>0</v>
      </c>
      <c r="E1175" s="127" t="s">
        <v>0</v>
      </c>
      <c r="F1175" s="86">
        <f t="shared" si="11"/>
        <v>9.8000000000000007</v>
      </c>
      <c r="G1175" s="86"/>
      <c r="H1175" s="122"/>
    </row>
    <row r="1176" spans="1:8" x14ac:dyDescent="0.3">
      <c r="A1176" s="95">
        <v>30164</v>
      </c>
      <c r="B1176" s="37">
        <v>9.8000000000000007</v>
      </c>
      <c r="C1176" s="120" t="s">
        <v>0</v>
      </c>
      <c r="D1176" s="127" t="s">
        <v>0</v>
      </c>
      <c r="E1176" s="127" t="s">
        <v>0</v>
      </c>
      <c r="F1176" s="86">
        <f t="shared" si="11"/>
        <v>9.8000000000000007</v>
      </c>
      <c r="G1176" s="86"/>
      <c r="H1176" s="122"/>
    </row>
    <row r="1177" spans="1:8" x14ac:dyDescent="0.3">
      <c r="A1177" s="95">
        <v>30195</v>
      </c>
      <c r="B1177" s="37">
        <v>10.1</v>
      </c>
      <c r="C1177" s="120" t="s">
        <v>0</v>
      </c>
      <c r="D1177" s="127" t="s">
        <v>0</v>
      </c>
      <c r="E1177" s="127" t="s">
        <v>0</v>
      </c>
      <c r="F1177" s="86">
        <f t="shared" si="11"/>
        <v>10.1</v>
      </c>
      <c r="G1177" s="86"/>
      <c r="H1177" s="122"/>
    </row>
    <row r="1178" spans="1:8" x14ac:dyDescent="0.3">
      <c r="A1178" s="95">
        <v>30225</v>
      </c>
      <c r="B1178" s="37">
        <v>10.4</v>
      </c>
      <c r="C1178" s="120" t="s">
        <v>0</v>
      </c>
      <c r="D1178" s="127" t="s">
        <v>0</v>
      </c>
      <c r="E1178" s="127" t="s">
        <v>0</v>
      </c>
      <c r="F1178" s="86">
        <f t="shared" si="11"/>
        <v>10.4</v>
      </c>
      <c r="G1178" s="86"/>
      <c r="H1178" s="122"/>
    </row>
    <row r="1179" spans="1:8" x14ac:dyDescent="0.3">
      <c r="A1179" s="95">
        <v>30256</v>
      </c>
      <c r="B1179" s="37">
        <v>10.8</v>
      </c>
      <c r="C1179" s="120" t="s">
        <v>0</v>
      </c>
      <c r="D1179" s="127" t="s">
        <v>0</v>
      </c>
      <c r="E1179" s="127" t="s">
        <v>0</v>
      </c>
      <c r="F1179" s="86">
        <f t="shared" si="11"/>
        <v>10.8</v>
      </c>
      <c r="G1179" s="86"/>
      <c r="H1179" s="122"/>
    </row>
    <row r="1180" spans="1:8" x14ac:dyDescent="0.3">
      <c r="A1180" s="95">
        <v>30286</v>
      </c>
      <c r="B1180" s="37">
        <v>10.8</v>
      </c>
      <c r="C1180" s="120" t="s">
        <v>0</v>
      </c>
      <c r="D1180" s="127" t="s">
        <v>0</v>
      </c>
      <c r="E1180" s="127" t="s">
        <v>0</v>
      </c>
      <c r="F1180" s="86">
        <f t="shared" si="11"/>
        <v>10.8</v>
      </c>
      <c r="G1180" s="86"/>
      <c r="H1180" s="122"/>
    </row>
    <row r="1181" spans="1:8" x14ac:dyDescent="0.3">
      <c r="A1181" s="95">
        <v>30317</v>
      </c>
      <c r="B1181" s="37">
        <v>10.4</v>
      </c>
      <c r="C1181" s="120" t="s">
        <v>0</v>
      </c>
      <c r="D1181" s="127" t="s">
        <v>0</v>
      </c>
      <c r="E1181" s="127" t="s">
        <v>0</v>
      </c>
      <c r="F1181" s="86">
        <f t="shared" si="11"/>
        <v>10.4</v>
      </c>
      <c r="G1181" s="86"/>
      <c r="H1181" s="122"/>
    </row>
    <row r="1182" spans="1:8" x14ac:dyDescent="0.3">
      <c r="A1182" s="95">
        <v>30348</v>
      </c>
      <c r="B1182" s="37">
        <v>10.4</v>
      </c>
      <c r="C1182" s="120" t="s">
        <v>0</v>
      </c>
      <c r="D1182" s="127" t="s">
        <v>0</v>
      </c>
      <c r="E1182" s="127" t="s">
        <v>0</v>
      </c>
      <c r="F1182" s="86">
        <f t="shared" si="11"/>
        <v>10.4</v>
      </c>
      <c r="G1182" s="86"/>
      <c r="H1182" s="122"/>
    </row>
    <row r="1183" spans="1:8" x14ac:dyDescent="0.3">
      <c r="A1183" s="95">
        <v>30376</v>
      </c>
      <c r="B1183" s="37">
        <v>10.3</v>
      </c>
      <c r="C1183" s="120" t="s">
        <v>0</v>
      </c>
      <c r="D1183" s="127" t="s">
        <v>0</v>
      </c>
      <c r="E1183" s="127" t="s">
        <v>0</v>
      </c>
      <c r="F1183" s="86">
        <f t="shared" si="11"/>
        <v>10.3</v>
      </c>
      <c r="G1183" s="86"/>
      <c r="H1183" s="122"/>
    </row>
    <row r="1184" spans="1:8" x14ac:dyDescent="0.3">
      <c r="A1184" s="95">
        <v>30407</v>
      </c>
      <c r="B1184" s="37">
        <v>10.199999999999999</v>
      </c>
      <c r="C1184" s="120" t="s">
        <v>0</v>
      </c>
      <c r="D1184" s="127" t="s">
        <v>0</v>
      </c>
      <c r="E1184" s="127" t="s">
        <v>0</v>
      </c>
      <c r="F1184" s="86">
        <f t="shared" si="11"/>
        <v>10.199999999999999</v>
      </c>
      <c r="G1184" s="86"/>
      <c r="H1184" s="122"/>
    </row>
    <row r="1185" spans="1:8" x14ac:dyDescent="0.3">
      <c r="A1185" s="95">
        <v>30437</v>
      </c>
      <c r="B1185" s="37">
        <v>10.1</v>
      </c>
      <c r="C1185" s="120" t="s">
        <v>0</v>
      </c>
      <c r="D1185" s="127" t="s">
        <v>0</v>
      </c>
      <c r="E1185" s="127" t="s">
        <v>0</v>
      </c>
      <c r="F1185" s="86">
        <f t="shared" si="11"/>
        <v>10.1</v>
      </c>
      <c r="G1185" s="86"/>
      <c r="H1185" s="122"/>
    </row>
    <row r="1186" spans="1:8" x14ac:dyDescent="0.3">
      <c r="A1186" s="95">
        <v>30468</v>
      </c>
      <c r="B1186" s="37">
        <v>10.1</v>
      </c>
      <c r="C1186" s="120" t="s">
        <v>0</v>
      </c>
      <c r="D1186" s="127" t="s">
        <v>0</v>
      </c>
      <c r="E1186" s="127" t="s">
        <v>0</v>
      </c>
      <c r="F1186" s="86">
        <f t="shared" si="11"/>
        <v>10.1</v>
      </c>
      <c r="G1186" s="86"/>
      <c r="H1186" s="122"/>
    </row>
    <row r="1187" spans="1:8" x14ac:dyDescent="0.3">
      <c r="A1187" s="95">
        <v>30498</v>
      </c>
      <c r="B1187" s="37">
        <v>9.4</v>
      </c>
      <c r="C1187" s="120" t="s">
        <v>0</v>
      </c>
      <c r="D1187" s="127" t="s">
        <v>0</v>
      </c>
      <c r="E1187" s="127" t="s">
        <v>0</v>
      </c>
      <c r="F1187" s="86">
        <f t="shared" si="11"/>
        <v>9.4</v>
      </c>
      <c r="G1187" s="86"/>
      <c r="H1187" s="122"/>
    </row>
    <row r="1188" spans="1:8" x14ac:dyDescent="0.3">
      <c r="A1188" s="95">
        <v>30529</v>
      </c>
      <c r="B1188" s="37">
        <v>9.5</v>
      </c>
      <c r="C1188" s="120" t="s">
        <v>0</v>
      </c>
      <c r="D1188" s="127" t="s">
        <v>0</v>
      </c>
      <c r="E1188" s="127" t="s">
        <v>0</v>
      </c>
      <c r="F1188" s="86">
        <f t="shared" si="11"/>
        <v>9.5</v>
      </c>
      <c r="G1188" s="86"/>
      <c r="H1188" s="122"/>
    </row>
    <row r="1189" spans="1:8" x14ac:dyDescent="0.3">
      <c r="A1189" s="95">
        <v>30560</v>
      </c>
      <c r="B1189" s="37">
        <v>9.1999999999999993</v>
      </c>
      <c r="C1189" s="120" t="s">
        <v>0</v>
      </c>
      <c r="D1189" s="127" t="s">
        <v>0</v>
      </c>
      <c r="E1189" s="127" t="s">
        <v>0</v>
      </c>
      <c r="F1189" s="86">
        <f t="shared" si="11"/>
        <v>9.1999999999999993</v>
      </c>
      <c r="G1189" s="86"/>
      <c r="H1189" s="122"/>
    </row>
    <row r="1190" spans="1:8" x14ac:dyDescent="0.3">
      <c r="A1190" s="95">
        <v>30590</v>
      </c>
      <c r="B1190" s="37">
        <v>8.8000000000000007</v>
      </c>
      <c r="C1190" s="120" t="s">
        <v>0</v>
      </c>
      <c r="D1190" s="127" t="s">
        <v>0</v>
      </c>
      <c r="E1190" s="127" t="s">
        <v>0</v>
      </c>
      <c r="F1190" s="86">
        <f t="shared" si="11"/>
        <v>8.8000000000000007</v>
      </c>
      <c r="G1190" s="86"/>
      <c r="H1190" s="122"/>
    </row>
    <row r="1191" spans="1:8" x14ac:dyDescent="0.3">
      <c r="A1191" s="95">
        <v>30621</v>
      </c>
      <c r="B1191" s="37">
        <v>8.5</v>
      </c>
      <c r="C1191" s="120" t="s">
        <v>0</v>
      </c>
      <c r="D1191" s="127" t="s">
        <v>0</v>
      </c>
      <c r="E1191" s="127" t="s">
        <v>0</v>
      </c>
      <c r="F1191" s="86">
        <f t="shared" si="11"/>
        <v>8.5</v>
      </c>
      <c r="G1191" s="86"/>
      <c r="H1191" s="122"/>
    </row>
    <row r="1192" spans="1:8" x14ac:dyDescent="0.3">
      <c r="A1192" s="95">
        <v>30651</v>
      </c>
      <c r="B1192" s="37">
        <v>8.3000000000000007</v>
      </c>
      <c r="C1192" s="120" t="s">
        <v>0</v>
      </c>
      <c r="D1192" s="127" t="s">
        <v>0</v>
      </c>
      <c r="E1192" s="127" t="s">
        <v>0</v>
      </c>
      <c r="F1192" s="86">
        <f t="shared" si="11"/>
        <v>8.3000000000000007</v>
      </c>
      <c r="G1192" s="86"/>
      <c r="H1192" s="122"/>
    </row>
    <row r="1193" spans="1:8" x14ac:dyDescent="0.3">
      <c r="A1193" s="95">
        <v>30682</v>
      </c>
      <c r="B1193" s="37">
        <v>8</v>
      </c>
      <c r="C1193" s="120" t="s">
        <v>0</v>
      </c>
      <c r="D1193" s="127" t="s">
        <v>0</v>
      </c>
      <c r="E1193" s="127" t="s">
        <v>0</v>
      </c>
      <c r="F1193" s="86">
        <f t="shared" si="11"/>
        <v>8</v>
      </c>
      <c r="G1193" s="86"/>
      <c r="H1193" s="122"/>
    </row>
    <row r="1194" spans="1:8" x14ac:dyDescent="0.3">
      <c r="A1194" s="95">
        <v>30713</v>
      </c>
      <c r="B1194" s="37">
        <v>7.8</v>
      </c>
      <c r="C1194" s="120" t="s">
        <v>0</v>
      </c>
      <c r="D1194" s="127" t="s">
        <v>0</v>
      </c>
      <c r="E1194" s="127" t="s">
        <v>0</v>
      </c>
      <c r="F1194" s="86">
        <f t="shared" si="11"/>
        <v>7.8</v>
      </c>
      <c r="G1194" s="86"/>
      <c r="H1194" s="122"/>
    </row>
    <row r="1195" spans="1:8" x14ac:dyDescent="0.3">
      <c r="A1195" s="95">
        <v>30742</v>
      </c>
      <c r="B1195" s="37">
        <v>7.8</v>
      </c>
      <c r="C1195" s="120" t="s">
        <v>0</v>
      </c>
      <c r="D1195" s="127" t="s">
        <v>0</v>
      </c>
      <c r="E1195" s="127" t="s">
        <v>0</v>
      </c>
      <c r="F1195" s="86">
        <f t="shared" si="11"/>
        <v>7.8</v>
      </c>
      <c r="G1195" s="86"/>
      <c r="H1195" s="122"/>
    </row>
    <row r="1196" spans="1:8" x14ac:dyDescent="0.3">
      <c r="A1196" s="95">
        <v>30773</v>
      </c>
      <c r="B1196" s="37">
        <v>7.7</v>
      </c>
      <c r="C1196" s="120" t="s">
        <v>0</v>
      </c>
      <c r="D1196" s="127" t="s">
        <v>0</v>
      </c>
      <c r="E1196" s="127" t="s">
        <v>0</v>
      </c>
      <c r="F1196" s="86">
        <f t="shared" si="11"/>
        <v>7.7</v>
      </c>
      <c r="G1196" s="86"/>
      <c r="H1196" s="122"/>
    </row>
    <row r="1197" spans="1:8" x14ac:dyDescent="0.3">
      <c r="A1197" s="95">
        <v>30803</v>
      </c>
      <c r="B1197" s="37">
        <v>7.4</v>
      </c>
      <c r="C1197" s="120" t="s">
        <v>0</v>
      </c>
      <c r="D1197" s="127" t="s">
        <v>0</v>
      </c>
      <c r="E1197" s="127" t="s">
        <v>0</v>
      </c>
      <c r="F1197" s="86">
        <f t="shared" si="11"/>
        <v>7.4</v>
      </c>
      <c r="G1197" s="86"/>
      <c r="H1197" s="122"/>
    </row>
    <row r="1198" spans="1:8" x14ac:dyDescent="0.3">
      <c r="A1198" s="95">
        <v>30834</v>
      </c>
      <c r="B1198" s="37">
        <v>7.2</v>
      </c>
      <c r="C1198" s="120" t="s">
        <v>0</v>
      </c>
      <c r="D1198" s="127" t="s">
        <v>0</v>
      </c>
      <c r="E1198" s="127" t="s">
        <v>0</v>
      </c>
      <c r="F1198" s="86">
        <f t="shared" si="11"/>
        <v>7.2</v>
      </c>
      <c r="G1198" s="86"/>
      <c r="H1198" s="122"/>
    </row>
    <row r="1199" spans="1:8" x14ac:dyDescent="0.3">
      <c r="A1199" s="95">
        <v>30864</v>
      </c>
      <c r="B1199" s="37">
        <v>7.5</v>
      </c>
      <c r="C1199" s="120" t="s">
        <v>0</v>
      </c>
      <c r="D1199" s="127" t="s">
        <v>0</v>
      </c>
      <c r="E1199" s="127" t="s">
        <v>0</v>
      </c>
      <c r="F1199" s="86">
        <f t="shared" si="11"/>
        <v>7.5</v>
      </c>
      <c r="G1199" s="86"/>
      <c r="H1199" s="122"/>
    </row>
    <row r="1200" spans="1:8" x14ac:dyDescent="0.3">
      <c r="A1200" s="95">
        <v>30895</v>
      </c>
      <c r="B1200" s="37">
        <v>7.5</v>
      </c>
      <c r="C1200" s="120" t="s">
        <v>0</v>
      </c>
      <c r="D1200" s="127" t="s">
        <v>0</v>
      </c>
      <c r="E1200" s="127" t="s">
        <v>0</v>
      </c>
      <c r="F1200" s="86">
        <f t="shared" si="11"/>
        <v>7.5</v>
      </c>
      <c r="G1200" s="86"/>
      <c r="H1200" s="122"/>
    </row>
    <row r="1201" spans="1:8" x14ac:dyDescent="0.3">
      <c r="A1201" s="95">
        <v>30926</v>
      </c>
      <c r="B1201" s="37">
        <v>7.3</v>
      </c>
      <c r="C1201" s="120" t="s">
        <v>0</v>
      </c>
      <c r="D1201" s="127" t="s">
        <v>0</v>
      </c>
      <c r="E1201" s="127" t="s">
        <v>0</v>
      </c>
      <c r="F1201" s="86">
        <f t="shared" si="11"/>
        <v>7.3</v>
      </c>
      <c r="G1201" s="86"/>
      <c r="H1201" s="122"/>
    </row>
    <row r="1202" spans="1:8" x14ac:dyDescent="0.3">
      <c r="A1202" s="95">
        <v>30956</v>
      </c>
      <c r="B1202" s="37">
        <v>7.4</v>
      </c>
      <c r="C1202" s="120" t="s">
        <v>0</v>
      </c>
      <c r="D1202" s="127" t="s">
        <v>0</v>
      </c>
      <c r="E1202" s="127" t="s">
        <v>0</v>
      </c>
      <c r="F1202" s="86">
        <f t="shared" si="11"/>
        <v>7.4</v>
      </c>
      <c r="G1202" s="86"/>
      <c r="H1202" s="122"/>
    </row>
    <row r="1203" spans="1:8" x14ac:dyDescent="0.3">
      <c r="A1203" s="95">
        <v>30987</v>
      </c>
      <c r="B1203" s="37">
        <v>7.2</v>
      </c>
      <c r="C1203" s="120" t="s">
        <v>0</v>
      </c>
      <c r="D1203" s="127" t="s">
        <v>0</v>
      </c>
      <c r="E1203" s="127" t="s">
        <v>0</v>
      </c>
      <c r="F1203" s="86">
        <f t="shared" si="11"/>
        <v>7.2</v>
      </c>
      <c r="G1203" s="86"/>
      <c r="H1203" s="122"/>
    </row>
    <row r="1204" spans="1:8" x14ac:dyDescent="0.3">
      <c r="A1204" s="95">
        <v>31017</v>
      </c>
      <c r="B1204" s="37">
        <v>7.3</v>
      </c>
      <c r="C1204" s="120" t="s">
        <v>0</v>
      </c>
      <c r="D1204" s="127" t="s">
        <v>0</v>
      </c>
      <c r="E1204" s="127" t="s">
        <v>0</v>
      </c>
      <c r="F1204" s="86">
        <f t="shared" si="11"/>
        <v>7.3</v>
      </c>
      <c r="G1204" s="86"/>
      <c r="H1204" s="122"/>
    </row>
    <row r="1205" spans="1:8" x14ac:dyDescent="0.3">
      <c r="A1205" s="95">
        <v>31048</v>
      </c>
      <c r="B1205" s="37">
        <v>7.3</v>
      </c>
      <c r="C1205" s="120" t="s">
        <v>0</v>
      </c>
      <c r="D1205" s="127" t="s">
        <v>0</v>
      </c>
      <c r="E1205" s="127" t="s">
        <v>0</v>
      </c>
      <c r="F1205" s="86">
        <f t="shared" si="11"/>
        <v>7.3</v>
      </c>
      <c r="G1205" s="86"/>
      <c r="H1205" s="122"/>
    </row>
    <row r="1206" spans="1:8" x14ac:dyDescent="0.3">
      <c r="A1206" s="95">
        <v>31079</v>
      </c>
      <c r="B1206" s="37">
        <v>7.2</v>
      </c>
      <c r="C1206" s="120" t="s">
        <v>0</v>
      </c>
      <c r="D1206" s="127" t="s">
        <v>0</v>
      </c>
      <c r="E1206" s="127" t="s">
        <v>0</v>
      </c>
      <c r="F1206" s="86">
        <f t="shared" si="11"/>
        <v>7.2</v>
      </c>
      <c r="G1206" s="86"/>
      <c r="H1206" s="122"/>
    </row>
    <row r="1207" spans="1:8" x14ac:dyDescent="0.3">
      <c r="A1207" s="95">
        <v>31107</v>
      </c>
      <c r="B1207" s="37">
        <v>7.2</v>
      </c>
      <c r="C1207" s="120" t="s">
        <v>0</v>
      </c>
      <c r="D1207" s="127" t="s">
        <v>0</v>
      </c>
      <c r="E1207" s="127" t="s">
        <v>0</v>
      </c>
      <c r="F1207" s="86">
        <f t="shared" si="11"/>
        <v>7.2</v>
      </c>
      <c r="G1207" s="86"/>
      <c r="H1207" s="122"/>
    </row>
    <row r="1208" spans="1:8" x14ac:dyDescent="0.3">
      <c r="A1208" s="95">
        <v>31138</v>
      </c>
      <c r="B1208" s="37">
        <v>7.3</v>
      </c>
      <c r="C1208" s="120" t="s">
        <v>0</v>
      </c>
      <c r="D1208" s="127" t="s">
        <v>0</v>
      </c>
      <c r="E1208" s="127" t="s">
        <v>0</v>
      </c>
      <c r="F1208" s="86">
        <f t="shared" si="11"/>
        <v>7.3</v>
      </c>
      <c r="G1208" s="86"/>
      <c r="H1208" s="122"/>
    </row>
    <row r="1209" spans="1:8" x14ac:dyDescent="0.3">
      <c r="A1209" s="95">
        <v>31168</v>
      </c>
      <c r="B1209" s="37">
        <v>7.2</v>
      </c>
      <c r="C1209" s="120" t="s">
        <v>0</v>
      </c>
      <c r="D1209" s="127" t="s">
        <v>0</v>
      </c>
      <c r="E1209" s="127" t="s">
        <v>0</v>
      </c>
      <c r="F1209" s="86">
        <f t="shared" si="11"/>
        <v>7.2</v>
      </c>
      <c r="G1209" s="86"/>
      <c r="H1209" s="122"/>
    </row>
    <row r="1210" spans="1:8" x14ac:dyDescent="0.3">
      <c r="A1210" s="95">
        <v>31199</v>
      </c>
      <c r="B1210" s="37">
        <v>7.4</v>
      </c>
      <c r="C1210" s="120" t="s">
        <v>0</v>
      </c>
      <c r="D1210" s="127" t="s">
        <v>0</v>
      </c>
      <c r="E1210" s="127" t="s">
        <v>0</v>
      </c>
      <c r="F1210" s="86">
        <f t="shared" ref="F1210:F1273" si="12">B1210</f>
        <v>7.4</v>
      </c>
      <c r="G1210" s="86"/>
      <c r="H1210" s="122"/>
    </row>
    <row r="1211" spans="1:8" x14ac:dyDescent="0.3">
      <c r="A1211" s="95">
        <v>31229</v>
      </c>
      <c r="B1211" s="37">
        <v>7.4</v>
      </c>
      <c r="C1211" s="120" t="s">
        <v>0</v>
      </c>
      <c r="D1211" s="127" t="s">
        <v>0</v>
      </c>
      <c r="E1211" s="127" t="s">
        <v>0</v>
      </c>
      <c r="F1211" s="86">
        <f t="shared" si="12"/>
        <v>7.4</v>
      </c>
      <c r="G1211" s="86"/>
      <c r="H1211" s="122"/>
    </row>
    <row r="1212" spans="1:8" x14ac:dyDescent="0.3">
      <c r="A1212" s="95">
        <v>31260</v>
      </c>
      <c r="B1212" s="37">
        <v>7.1</v>
      </c>
      <c r="C1212" s="120" t="s">
        <v>0</v>
      </c>
      <c r="D1212" s="127" t="s">
        <v>0</v>
      </c>
      <c r="E1212" s="127" t="s">
        <v>0</v>
      </c>
      <c r="F1212" s="86">
        <f t="shared" si="12"/>
        <v>7.1</v>
      </c>
      <c r="G1212" s="86"/>
      <c r="H1212" s="122"/>
    </row>
    <row r="1213" spans="1:8" x14ac:dyDescent="0.3">
      <c r="A1213" s="95">
        <v>31291</v>
      </c>
      <c r="B1213" s="37">
        <v>7.1</v>
      </c>
      <c r="C1213" s="120" t="s">
        <v>0</v>
      </c>
      <c r="D1213" s="127" t="s">
        <v>0</v>
      </c>
      <c r="E1213" s="127" t="s">
        <v>0</v>
      </c>
      <c r="F1213" s="86">
        <f t="shared" si="12"/>
        <v>7.1</v>
      </c>
      <c r="G1213" s="86"/>
      <c r="H1213" s="122"/>
    </row>
    <row r="1214" spans="1:8" x14ac:dyDescent="0.3">
      <c r="A1214" s="95">
        <v>31321</v>
      </c>
      <c r="B1214" s="37">
        <v>7.1</v>
      </c>
      <c r="C1214" s="120" t="s">
        <v>0</v>
      </c>
      <c r="D1214" s="127" t="s">
        <v>0</v>
      </c>
      <c r="E1214" s="127" t="s">
        <v>0</v>
      </c>
      <c r="F1214" s="86">
        <f t="shared" si="12"/>
        <v>7.1</v>
      </c>
      <c r="G1214" s="86"/>
      <c r="H1214" s="122"/>
    </row>
    <row r="1215" spans="1:8" x14ac:dyDescent="0.3">
      <c r="A1215" s="95">
        <v>31352</v>
      </c>
      <c r="B1215" s="37">
        <v>7</v>
      </c>
      <c r="C1215" s="120" t="s">
        <v>0</v>
      </c>
      <c r="D1215" s="127" t="s">
        <v>0</v>
      </c>
      <c r="E1215" s="127" t="s">
        <v>0</v>
      </c>
      <c r="F1215" s="86">
        <f t="shared" si="12"/>
        <v>7</v>
      </c>
      <c r="G1215" s="86"/>
      <c r="H1215" s="122"/>
    </row>
    <row r="1216" spans="1:8" x14ac:dyDescent="0.3">
      <c r="A1216" s="95">
        <v>31382</v>
      </c>
      <c r="B1216" s="37">
        <v>7</v>
      </c>
      <c r="C1216" s="120" t="s">
        <v>0</v>
      </c>
      <c r="D1216" s="127" t="s">
        <v>0</v>
      </c>
      <c r="E1216" s="127" t="s">
        <v>0</v>
      </c>
      <c r="F1216" s="86">
        <f t="shared" si="12"/>
        <v>7</v>
      </c>
      <c r="G1216" s="86"/>
      <c r="H1216" s="122"/>
    </row>
    <row r="1217" spans="1:8" x14ac:dyDescent="0.3">
      <c r="A1217" s="95">
        <v>31413</v>
      </c>
      <c r="B1217" s="37">
        <v>6.7</v>
      </c>
      <c r="C1217" s="120" t="s">
        <v>0</v>
      </c>
      <c r="D1217" s="127" t="s">
        <v>0</v>
      </c>
      <c r="E1217" s="127" t="s">
        <v>0</v>
      </c>
      <c r="F1217" s="86">
        <f t="shared" si="12"/>
        <v>6.7</v>
      </c>
      <c r="G1217" s="86"/>
      <c r="H1217" s="122"/>
    </row>
    <row r="1218" spans="1:8" x14ac:dyDescent="0.3">
      <c r="A1218" s="95">
        <v>31444</v>
      </c>
      <c r="B1218" s="37">
        <v>7.2</v>
      </c>
      <c r="C1218" s="120" t="s">
        <v>0</v>
      </c>
      <c r="D1218" s="127" t="s">
        <v>0</v>
      </c>
      <c r="E1218" s="127" t="s">
        <v>0</v>
      </c>
      <c r="F1218" s="86">
        <f t="shared" si="12"/>
        <v>7.2</v>
      </c>
      <c r="G1218" s="86"/>
      <c r="H1218" s="122"/>
    </row>
    <row r="1219" spans="1:8" x14ac:dyDescent="0.3">
      <c r="A1219" s="95">
        <v>31472</v>
      </c>
      <c r="B1219" s="37">
        <v>7.2</v>
      </c>
      <c r="C1219" s="120" t="s">
        <v>0</v>
      </c>
      <c r="D1219" s="127" t="s">
        <v>0</v>
      </c>
      <c r="E1219" s="127" t="s">
        <v>0</v>
      </c>
      <c r="F1219" s="86">
        <f t="shared" si="12"/>
        <v>7.2</v>
      </c>
      <c r="G1219" s="86"/>
      <c r="H1219" s="122"/>
    </row>
    <row r="1220" spans="1:8" x14ac:dyDescent="0.3">
      <c r="A1220" s="95">
        <v>31503</v>
      </c>
      <c r="B1220" s="37">
        <v>7.1</v>
      </c>
      <c r="C1220" s="120" t="s">
        <v>0</v>
      </c>
      <c r="D1220" s="127" t="s">
        <v>0</v>
      </c>
      <c r="E1220" s="127" t="s">
        <v>0</v>
      </c>
      <c r="F1220" s="86">
        <f t="shared" si="12"/>
        <v>7.1</v>
      </c>
      <c r="G1220" s="86"/>
      <c r="H1220" s="122"/>
    </row>
    <row r="1221" spans="1:8" x14ac:dyDescent="0.3">
      <c r="A1221" s="95">
        <v>31533</v>
      </c>
      <c r="B1221" s="37">
        <v>7.2</v>
      </c>
      <c r="C1221" s="120" t="s">
        <v>0</v>
      </c>
      <c r="D1221" s="127" t="s">
        <v>0</v>
      </c>
      <c r="E1221" s="127" t="s">
        <v>0</v>
      </c>
      <c r="F1221" s="86">
        <f t="shared" si="12"/>
        <v>7.2</v>
      </c>
      <c r="G1221" s="86"/>
      <c r="H1221" s="122"/>
    </row>
    <row r="1222" spans="1:8" x14ac:dyDescent="0.3">
      <c r="A1222" s="95">
        <v>31564</v>
      </c>
      <c r="B1222" s="37">
        <v>7.2</v>
      </c>
      <c r="C1222" s="120" t="s">
        <v>0</v>
      </c>
      <c r="D1222" s="127" t="s">
        <v>0</v>
      </c>
      <c r="E1222" s="127" t="s">
        <v>0</v>
      </c>
      <c r="F1222" s="86">
        <f t="shared" si="12"/>
        <v>7.2</v>
      </c>
      <c r="G1222" s="86"/>
      <c r="H1222" s="122"/>
    </row>
    <row r="1223" spans="1:8" x14ac:dyDescent="0.3">
      <c r="A1223" s="95">
        <v>31594</v>
      </c>
      <c r="B1223" s="37">
        <v>7</v>
      </c>
      <c r="C1223" s="120" t="s">
        <v>0</v>
      </c>
      <c r="D1223" s="127" t="s">
        <v>0</v>
      </c>
      <c r="E1223" s="127" t="s">
        <v>0</v>
      </c>
      <c r="F1223" s="86">
        <f t="shared" si="12"/>
        <v>7</v>
      </c>
      <c r="G1223" s="86"/>
      <c r="H1223" s="122"/>
    </row>
    <row r="1224" spans="1:8" x14ac:dyDescent="0.3">
      <c r="A1224" s="95">
        <v>31625</v>
      </c>
      <c r="B1224" s="37">
        <v>6.9</v>
      </c>
      <c r="C1224" s="120" t="s">
        <v>0</v>
      </c>
      <c r="D1224" s="127" t="s">
        <v>0</v>
      </c>
      <c r="E1224" s="127" t="s">
        <v>0</v>
      </c>
      <c r="F1224" s="86">
        <f t="shared" si="12"/>
        <v>6.9</v>
      </c>
      <c r="G1224" s="86"/>
      <c r="H1224" s="122"/>
    </row>
    <row r="1225" spans="1:8" x14ac:dyDescent="0.3">
      <c r="A1225" s="95">
        <v>31656</v>
      </c>
      <c r="B1225" s="37">
        <v>7</v>
      </c>
      <c r="C1225" s="120" t="s">
        <v>0</v>
      </c>
      <c r="D1225" s="127" t="s">
        <v>0</v>
      </c>
      <c r="E1225" s="127" t="s">
        <v>0</v>
      </c>
      <c r="F1225" s="86">
        <f t="shared" si="12"/>
        <v>7</v>
      </c>
      <c r="G1225" s="86"/>
      <c r="H1225" s="122"/>
    </row>
    <row r="1226" spans="1:8" x14ac:dyDescent="0.3">
      <c r="A1226" s="95">
        <v>31686</v>
      </c>
      <c r="B1226" s="37">
        <v>7</v>
      </c>
      <c r="C1226" s="120" t="s">
        <v>0</v>
      </c>
      <c r="D1226" s="127" t="s">
        <v>0</v>
      </c>
      <c r="E1226" s="127" t="s">
        <v>0</v>
      </c>
      <c r="F1226" s="86">
        <f t="shared" si="12"/>
        <v>7</v>
      </c>
      <c r="G1226" s="86"/>
      <c r="H1226" s="122"/>
    </row>
    <row r="1227" spans="1:8" x14ac:dyDescent="0.3">
      <c r="A1227" s="95">
        <v>31717</v>
      </c>
      <c r="B1227" s="37">
        <v>6.9</v>
      </c>
      <c r="C1227" s="120" t="s">
        <v>0</v>
      </c>
      <c r="D1227" s="127" t="s">
        <v>0</v>
      </c>
      <c r="E1227" s="127" t="s">
        <v>0</v>
      </c>
      <c r="F1227" s="86">
        <f t="shared" si="12"/>
        <v>6.9</v>
      </c>
      <c r="G1227" s="86"/>
      <c r="H1227" s="122"/>
    </row>
    <row r="1228" spans="1:8" x14ac:dyDescent="0.3">
      <c r="A1228" s="95">
        <v>31747</v>
      </c>
      <c r="B1228" s="37">
        <v>6.6</v>
      </c>
      <c r="C1228" s="120" t="s">
        <v>0</v>
      </c>
      <c r="D1228" s="127" t="s">
        <v>0</v>
      </c>
      <c r="E1228" s="127" t="s">
        <v>0</v>
      </c>
      <c r="F1228" s="86">
        <f t="shared" si="12"/>
        <v>6.6</v>
      </c>
      <c r="G1228" s="86"/>
      <c r="H1228" s="122"/>
    </row>
    <row r="1229" spans="1:8" x14ac:dyDescent="0.3">
      <c r="A1229" s="95">
        <v>31778</v>
      </c>
      <c r="B1229" s="37">
        <v>6.6</v>
      </c>
      <c r="C1229" s="120" t="s">
        <v>0</v>
      </c>
      <c r="D1229" s="127" t="s">
        <v>0</v>
      </c>
      <c r="E1229" s="127" t="s">
        <v>0</v>
      </c>
      <c r="F1229" s="86">
        <f t="shared" si="12"/>
        <v>6.6</v>
      </c>
      <c r="G1229" s="86"/>
      <c r="H1229" s="122"/>
    </row>
    <row r="1230" spans="1:8" x14ac:dyDescent="0.3">
      <c r="A1230" s="95">
        <v>31809</v>
      </c>
      <c r="B1230" s="37">
        <v>6.6</v>
      </c>
      <c r="C1230" s="120" t="s">
        <v>0</v>
      </c>
      <c r="D1230" s="127" t="s">
        <v>0</v>
      </c>
      <c r="E1230" s="127" t="s">
        <v>0</v>
      </c>
      <c r="F1230" s="86">
        <f t="shared" si="12"/>
        <v>6.6</v>
      </c>
      <c r="G1230" s="86"/>
      <c r="H1230" s="122"/>
    </row>
    <row r="1231" spans="1:8" x14ac:dyDescent="0.3">
      <c r="A1231" s="95">
        <v>31837</v>
      </c>
      <c r="B1231" s="37">
        <v>6.6</v>
      </c>
      <c r="C1231" s="120" t="s">
        <v>0</v>
      </c>
      <c r="D1231" s="127" t="s">
        <v>0</v>
      </c>
      <c r="E1231" s="127" t="s">
        <v>0</v>
      </c>
      <c r="F1231" s="86">
        <f t="shared" si="12"/>
        <v>6.6</v>
      </c>
      <c r="G1231" s="86"/>
      <c r="H1231" s="122"/>
    </row>
    <row r="1232" spans="1:8" x14ac:dyDescent="0.3">
      <c r="A1232" s="95">
        <v>31868</v>
      </c>
      <c r="B1232" s="37">
        <v>6.3</v>
      </c>
      <c r="C1232" s="120" t="s">
        <v>0</v>
      </c>
      <c r="D1232" s="127" t="s">
        <v>0</v>
      </c>
      <c r="E1232" s="127" t="s">
        <v>0</v>
      </c>
      <c r="F1232" s="86">
        <f t="shared" si="12"/>
        <v>6.3</v>
      </c>
      <c r="G1232" s="86"/>
      <c r="H1232" s="122"/>
    </row>
    <row r="1233" spans="1:8" x14ac:dyDescent="0.3">
      <c r="A1233" s="95">
        <v>31898</v>
      </c>
      <c r="B1233" s="37">
        <v>6.3</v>
      </c>
      <c r="C1233" s="120" t="s">
        <v>0</v>
      </c>
      <c r="D1233" s="127" t="s">
        <v>0</v>
      </c>
      <c r="E1233" s="127" t="s">
        <v>0</v>
      </c>
      <c r="F1233" s="86">
        <f t="shared" si="12"/>
        <v>6.3</v>
      </c>
      <c r="G1233" s="86"/>
      <c r="H1233" s="122"/>
    </row>
    <row r="1234" spans="1:8" x14ac:dyDescent="0.3">
      <c r="A1234" s="95">
        <v>31929</v>
      </c>
      <c r="B1234" s="37">
        <v>6.2</v>
      </c>
      <c r="C1234" s="120" t="s">
        <v>0</v>
      </c>
      <c r="D1234" s="127" t="s">
        <v>0</v>
      </c>
      <c r="E1234" s="127" t="s">
        <v>0</v>
      </c>
      <c r="F1234" s="86">
        <f t="shared" si="12"/>
        <v>6.2</v>
      </c>
      <c r="G1234" s="86"/>
      <c r="H1234" s="122"/>
    </row>
    <row r="1235" spans="1:8" x14ac:dyDescent="0.3">
      <c r="A1235" s="95">
        <v>31959</v>
      </c>
      <c r="B1235" s="37">
        <v>6.1</v>
      </c>
      <c r="C1235" s="120" t="s">
        <v>0</v>
      </c>
      <c r="D1235" s="127" t="s">
        <v>0</v>
      </c>
      <c r="E1235" s="127" t="s">
        <v>0</v>
      </c>
      <c r="F1235" s="86">
        <f t="shared" si="12"/>
        <v>6.1</v>
      </c>
      <c r="G1235" s="86"/>
      <c r="H1235" s="122"/>
    </row>
    <row r="1236" spans="1:8" x14ac:dyDescent="0.3">
      <c r="A1236" s="95">
        <v>31990</v>
      </c>
      <c r="B1236" s="37">
        <v>6</v>
      </c>
      <c r="C1236" s="120" t="s">
        <v>0</v>
      </c>
      <c r="D1236" s="127" t="s">
        <v>0</v>
      </c>
      <c r="E1236" s="127" t="s">
        <v>0</v>
      </c>
      <c r="F1236" s="86">
        <f t="shared" si="12"/>
        <v>6</v>
      </c>
      <c r="G1236" s="86"/>
      <c r="H1236" s="122"/>
    </row>
    <row r="1237" spans="1:8" x14ac:dyDescent="0.3">
      <c r="A1237" s="95">
        <v>32021</v>
      </c>
      <c r="B1237" s="37">
        <v>5.9</v>
      </c>
      <c r="C1237" s="120" t="s">
        <v>0</v>
      </c>
      <c r="D1237" s="127" t="s">
        <v>0</v>
      </c>
      <c r="E1237" s="127" t="s">
        <v>0</v>
      </c>
      <c r="F1237" s="86">
        <f t="shared" si="12"/>
        <v>5.9</v>
      </c>
      <c r="G1237" s="86"/>
      <c r="H1237" s="122"/>
    </row>
    <row r="1238" spans="1:8" x14ac:dyDescent="0.3">
      <c r="A1238" s="95">
        <v>32051</v>
      </c>
      <c r="B1238" s="37">
        <v>6</v>
      </c>
      <c r="C1238" s="120" t="s">
        <v>0</v>
      </c>
      <c r="D1238" s="127" t="s">
        <v>0</v>
      </c>
      <c r="E1238" s="127" t="s">
        <v>0</v>
      </c>
      <c r="F1238" s="86">
        <f t="shared" si="12"/>
        <v>6</v>
      </c>
      <c r="G1238" s="86"/>
      <c r="H1238" s="122"/>
    </row>
    <row r="1239" spans="1:8" x14ac:dyDescent="0.3">
      <c r="A1239" s="95">
        <v>32082</v>
      </c>
      <c r="B1239" s="37">
        <v>5.8</v>
      </c>
      <c r="C1239" s="120" t="s">
        <v>0</v>
      </c>
      <c r="D1239" s="127" t="s">
        <v>0</v>
      </c>
      <c r="E1239" s="127" t="s">
        <v>0</v>
      </c>
      <c r="F1239" s="86">
        <f t="shared" si="12"/>
        <v>5.8</v>
      </c>
      <c r="G1239" s="86"/>
      <c r="H1239" s="122"/>
    </row>
    <row r="1240" spans="1:8" x14ac:dyDescent="0.3">
      <c r="A1240" s="95">
        <v>32112</v>
      </c>
      <c r="B1240" s="37">
        <v>5.7</v>
      </c>
      <c r="C1240" s="120" t="s">
        <v>0</v>
      </c>
      <c r="D1240" s="127" t="s">
        <v>0</v>
      </c>
      <c r="E1240" s="127" t="s">
        <v>0</v>
      </c>
      <c r="F1240" s="86">
        <f t="shared" si="12"/>
        <v>5.7</v>
      </c>
      <c r="G1240" s="86"/>
      <c r="H1240" s="122"/>
    </row>
    <row r="1241" spans="1:8" x14ac:dyDescent="0.3">
      <c r="A1241" s="95">
        <v>32143</v>
      </c>
      <c r="B1241" s="37">
        <v>5.7</v>
      </c>
      <c r="C1241" s="120" t="s">
        <v>0</v>
      </c>
      <c r="D1241" s="127" t="s">
        <v>0</v>
      </c>
      <c r="E1241" s="127" t="s">
        <v>0</v>
      </c>
      <c r="F1241" s="86">
        <f t="shared" si="12"/>
        <v>5.7</v>
      </c>
      <c r="G1241" s="86"/>
      <c r="H1241" s="122"/>
    </row>
    <row r="1242" spans="1:8" x14ac:dyDescent="0.3">
      <c r="A1242" s="95">
        <v>32174</v>
      </c>
      <c r="B1242" s="37">
        <v>5.7</v>
      </c>
      <c r="C1242" s="120" t="s">
        <v>0</v>
      </c>
      <c r="D1242" s="127" t="s">
        <v>0</v>
      </c>
      <c r="E1242" s="127" t="s">
        <v>0</v>
      </c>
      <c r="F1242" s="86">
        <f t="shared" si="12"/>
        <v>5.7</v>
      </c>
      <c r="G1242" s="86"/>
      <c r="H1242" s="122"/>
    </row>
    <row r="1243" spans="1:8" x14ac:dyDescent="0.3">
      <c r="A1243" s="95">
        <v>32203</v>
      </c>
      <c r="B1243" s="37">
        <v>5.7</v>
      </c>
      <c r="C1243" s="120" t="s">
        <v>0</v>
      </c>
      <c r="D1243" s="127" t="s">
        <v>0</v>
      </c>
      <c r="E1243" s="127" t="s">
        <v>0</v>
      </c>
      <c r="F1243" s="86">
        <f t="shared" si="12"/>
        <v>5.7</v>
      </c>
      <c r="G1243" s="86"/>
      <c r="H1243" s="122"/>
    </row>
    <row r="1244" spans="1:8" x14ac:dyDescent="0.3">
      <c r="A1244" s="95">
        <v>32234</v>
      </c>
      <c r="B1244" s="37">
        <v>5.4</v>
      </c>
      <c r="C1244" s="120" t="s">
        <v>0</v>
      </c>
      <c r="D1244" s="127" t="s">
        <v>0</v>
      </c>
      <c r="E1244" s="127" t="s">
        <v>0</v>
      </c>
      <c r="F1244" s="86">
        <f t="shared" si="12"/>
        <v>5.4</v>
      </c>
      <c r="G1244" s="86"/>
      <c r="H1244" s="122"/>
    </row>
    <row r="1245" spans="1:8" x14ac:dyDescent="0.3">
      <c r="A1245" s="95">
        <v>32264</v>
      </c>
      <c r="B1245" s="37">
        <v>5.6</v>
      </c>
      <c r="C1245" s="120" t="s">
        <v>0</v>
      </c>
      <c r="D1245" s="127" t="s">
        <v>0</v>
      </c>
      <c r="E1245" s="127" t="s">
        <v>0</v>
      </c>
      <c r="F1245" s="86">
        <f t="shared" si="12"/>
        <v>5.6</v>
      </c>
      <c r="G1245" s="86"/>
      <c r="H1245" s="122"/>
    </row>
    <row r="1246" spans="1:8" x14ac:dyDescent="0.3">
      <c r="A1246" s="95">
        <v>32295</v>
      </c>
      <c r="B1246" s="37">
        <v>5.4</v>
      </c>
      <c r="C1246" s="120" t="s">
        <v>0</v>
      </c>
      <c r="D1246" s="127" t="s">
        <v>0</v>
      </c>
      <c r="E1246" s="127" t="s">
        <v>0</v>
      </c>
      <c r="F1246" s="86">
        <f t="shared" si="12"/>
        <v>5.4</v>
      </c>
      <c r="G1246" s="86"/>
      <c r="H1246" s="122"/>
    </row>
    <row r="1247" spans="1:8" x14ac:dyDescent="0.3">
      <c r="A1247" s="95">
        <v>32325</v>
      </c>
      <c r="B1247" s="37">
        <v>5.4</v>
      </c>
      <c r="C1247" s="120" t="s">
        <v>0</v>
      </c>
      <c r="D1247" s="127" t="s">
        <v>0</v>
      </c>
      <c r="E1247" s="127" t="s">
        <v>0</v>
      </c>
      <c r="F1247" s="86">
        <f t="shared" si="12"/>
        <v>5.4</v>
      </c>
      <c r="G1247" s="86"/>
      <c r="H1247" s="122"/>
    </row>
    <row r="1248" spans="1:8" x14ac:dyDescent="0.3">
      <c r="A1248" s="95">
        <v>32356</v>
      </c>
      <c r="B1248" s="37">
        <v>5.6</v>
      </c>
      <c r="C1248" s="120" t="s">
        <v>0</v>
      </c>
      <c r="D1248" s="127" t="s">
        <v>0</v>
      </c>
      <c r="E1248" s="127" t="s">
        <v>0</v>
      </c>
      <c r="F1248" s="86">
        <f t="shared" si="12"/>
        <v>5.6</v>
      </c>
      <c r="G1248" s="86"/>
      <c r="H1248" s="122"/>
    </row>
    <row r="1249" spans="1:8" x14ac:dyDescent="0.3">
      <c r="A1249" s="95">
        <v>32387</v>
      </c>
      <c r="B1249" s="37">
        <v>5.4</v>
      </c>
      <c r="C1249" s="120" t="s">
        <v>0</v>
      </c>
      <c r="D1249" s="127" t="s">
        <v>0</v>
      </c>
      <c r="E1249" s="127" t="s">
        <v>0</v>
      </c>
      <c r="F1249" s="86">
        <f t="shared" si="12"/>
        <v>5.4</v>
      </c>
      <c r="G1249" s="86"/>
      <c r="H1249" s="122"/>
    </row>
    <row r="1250" spans="1:8" x14ac:dyDescent="0.3">
      <c r="A1250" s="95">
        <v>32417</v>
      </c>
      <c r="B1250" s="37">
        <v>5.4</v>
      </c>
      <c r="C1250" s="120" t="s">
        <v>0</v>
      </c>
      <c r="D1250" s="127" t="s">
        <v>0</v>
      </c>
      <c r="E1250" s="127" t="s">
        <v>0</v>
      </c>
      <c r="F1250" s="86">
        <f t="shared" si="12"/>
        <v>5.4</v>
      </c>
      <c r="G1250" s="86"/>
      <c r="H1250" s="122"/>
    </row>
    <row r="1251" spans="1:8" x14ac:dyDescent="0.3">
      <c r="A1251" s="95">
        <v>32448</v>
      </c>
      <c r="B1251" s="37">
        <v>5.3</v>
      </c>
      <c r="C1251" s="120" t="s">
        <v>0</v>
      </c>
      <c r="D1251" s="127" t="s">
        <v>0</v>
      </c>
      <c r="E1251" s="127" t="s">
        <v>0</v>
      </c>
      <c r="F1251" s="86">
        <f t="shared" si="12"/>
        <v>5.3</v>
      </c>
      <c r="G1251" s="86"/>
      <c r="H1251" s="122"/>
    </row>
    <row r="1252" spans="1:8" x14ac:dyDescent="0.3">
      <c r="A1252" s="95">
        <v>32478</v>
      </c>
      <c r="B1252" s="37">
        <v>5.3</v>
      </c>
      <c r="C1252" s="120" t="s">
        <v>0</v>
      </c>
      <c r="D1252" s="127" t="s">
        <v>0</v>
      </c>
      <c r="E1252" s="127" t="s">
        <v>0</v>
      </c>
      <c r="F1252" s="86">
        <f t="shared" si="12"/>
        <v>5.3</v>
      </c>
      <c r="G1252" s="86"/>
      <c r="H1252" s="122"/>
    </row>
    <row r="1253" spans="1:8" x14ac:dyDescent="0.3">
      <c r="A1253" s="95">
        <v>32509</v>
      </c>
      <c r="B1253" s="37">
        <v>5.4</v>
      </c>
      <c r="C1253" s="120" t="s">
        <v>0</v>
      </c>
      <c r="D1253" s="127" t="s">
        <v>0</v>
      </c>
      <c r="E1253" s="127" t="s">
        <v>0</v>
      </c>
      <c r="F1253" s="86">
        <f t="shared" si="12"/>
        <v>5.4</v>
      </c>
      <c r="G1253" s="86"/>
      <c r="H1253" s="122"/>
    </row>
    <row r="1254" spans="1:8" x14ac:dyDescent="0.3">
      <c r="A1254" s="95">
        <v>32540</v>
      </c>
      <c r="B1254" s="37">
        <v>5.2</v>
      </c>
      <c r="C1254" s="120" t="s">
        <v>0</v>
      </c>
      <c r="D1254" s="127" t="s">
        <v>0</v>
      </c>
      <c r="E1254" s="127" t="s">
        <v>0</v>
      </c>
      <c r="F1254" s="86">
        <f t="shared" si="12"/>
        <v>5.2</v>
      </c>
      <c r="G1254" s="86"/>
      <c r="H1254" s="122"/>
    </row>
    <row r="1255" spans="1:8" x14ac:dyDescent="0.3">
      <c r="A1255" s="95">
        <v>32568</v>
      </c>
      <c r="B1255" s="37">
        <v>5</v>
      </c>
      <c r="C1255" s="120" t="s">
        <v>0</v>
      </c>
      <c r="D1255" s="127" t="s">
        <v>0</v>
      </c>
      <c r="E1255" s="127" t="s">
        <v>0</v>
      </c>
      <c r="F1255" s="86">
        <f t="shared" si="12"/>
        <v>5</v>
      </c>
      <c r="G1255" s="86"/>
      <c r="H1255" s="122"/>
    </row>
    <row r="1256" spans="1:8" x14ac:dyDescent="0.3">
      <c r="A1256" s="95">
        <v>32599</v>
      </c>
      <c r="B1256" s="37">
        <v>5.2</v>
      </c>
      <c r="C1256" s="120" t="s">
        <v>0</v>
      </c>
      <c r="D1256" s="127" t="s">
        <v>0</v>
      </c>
      <c r="E1256" s="127" t="s">
        <v>0</v>
      </c>
      <c r="F1256" s="86">
        <f t="shared" si="12"/>
        <v>5.2</v>
      </c>
      <c r="G1256" s="86"/>
      <c r="H1256" s="122"/>
    </row>
    <row r="1257" spans="1:8" x14ac:dyDescent="0.3">
      <c r="A1257" s="95">
        <v>32629</v>
      </c>
      <c r="B1257" s="37">
        <v>5.2</v>
      </c>
      <c r="C1257" s="120" t="s">
        <v>0</v>
      </c>
      <c r="D1257" s="127" t="s">
        <v>0</v>
      </c>
      <c r="E1257" s="127" t="s">
        <v>0</v>
      </c>
      <c r="F1257" s="86">
        <f t="shared" si="12"/>
        <v>5.2</v>
      </c>
      <c r="G1257" s="86"/>
      <c r="H1257" s="122"/>
    </row>
    <row r="1258" spans="1:8" x14ac:dyDescent="0.3">
      <c r="A1258" s="95">
        <v>32660</v>
      </c>
      <c r="B1258" s="37">
        <v>5.3</v>
      </c>
      <c r="C1258" s="120" t="s">
        <v>0</v>
      </c>
      <c r="D1258" s="127" t="s">
        <v>0</v>
      </c>
      <c r="E1258" s="127" t="s">
        <v>0</v>
      </c>
      <c r="F1258" s="86">
        <f t="shared" si="12"/>
        <v>5.3</v>
      </c>
      <c r="G1258" s="86"/>
      <c r="H1258" s="122"/>
    </row>
    <row r="1259" spans="1:8" x14ac:dyDescent="0.3">
      <c r="A1259" s="95">
        <v>32690</v>
      </c>
      <c r="B1259" s="37">
        <v>5.2</v>
      </c>
      <c r="C1259" s="120" t="s">
        <v>0</v>
      </c>
      <c r="D1259" s="127" t="s">
        <v>0</v>
      </c>
      <c r="E1259" s="127" t="s">
        <v>0</v>
      </c>
      <c r="F1259" s="86">
        <f t="shared" si="12"/>
        <v>5.2</v>
      </c>
      <c r="G1259" s="86"/>
      <c r="H1259" s="122"/>
    </row>
    <row r="1260" spans="1:8" x14ac:dyDescent="0.3">
      <c r="A1260" s="95">
        <v>32721</v>
      </c>
      <c r="B1260" s="37">
        <v>5.2</v>
      </c>
      <c r="C1260" s="120" t="s">
        <v>0</v>
      </c>
      <c r="D1260" s="127" t="s">
        <v>0</v>
      </c>
      <c r="E1260" s="127" t="s">
        <v>0</v>
      </c>
      <c r="F1260" s="86">
        <f t="shared" si="12"/>
        <v>5.2</v>
      </c>
      <c r="G1260" s="86"/>
      <c r="H1260" s="122"/>
    </row>
    <row r="1261" spans="1:8" x14ac:dyDescent="0.3">
      <c r="A1261" s="95">
        <v>32752</v>
      </c>
      <c r="B1261" s="37">
        <v>5.3</v>
      </c>
      <c r="C1261" s="120" t="s">
        <v>0</v>
      </c>
      <c r="D1261" s="127" t="s">
        <v>0</v>
      </c>
      <c r="E1261" s="127" t="s">
        <v>0</v>
      </c>
      <c r="F1261" s="86">
        <f t="shared" si="12"/>
        <v>5.3</v>
      </c>
      <c r="G1261" s="86"/>
      <c r="H1261" s="122"/>
    </row>
    <row r="1262" spans="1:8" x14ac:dyDescent="0.3">
      <c r="A1262" s="95">
        <v>32782</v>
      </c>
      <c r="B1262" s="37">
        <v>5.3</v>
      </c>
      <c r="C1262" s="120" t="s">
        <v>0</v>
      </c>
      <c r="D1262" s="127" t="s">
        <v>0</v>
      </c>
      <c r="E1262" s="127" t="s">
        <v>0</v>
      </c>
      <c r="F1262" s="86">
        <f t="shared" si="12"/>
        <v>5.3</v>
      </c>
      <c r="G1262" s="86"/>
      <c r="H1262" s="122"/>
    </row>
    <row r="1263" spans="1:8" x14ac:dyDescent="0.3">
      <c r="A1263" s="95">
        <v>32813</v>
      </c>
      <c r="B1263" s="37">
        <v>5.4</v>
      </c>
      <c r="C1263" s="120" t="s">
        <v>0</v>
      </c>
      <c r="D1263" s="127" t="s">
        <v>0</v>
      </c>
      <c r="E1263" s="127" t="s">
        <v>0</v>
      </c>
      <c r="F1263" s="86">
        <f t="shared" si="12"/>
        <v>5.4</v>
      </c>
      <c r="G1263" s="86"/>
      <c r="H1263" s="122"/>
    </row>
    <row r="1264" spans="1:8" x14ac:dyDescent="0.3">
      <c r="A1264" s="95">
        <v>32843</v>
      </c>
      <c r="B1264" s="37">
        <v>5.4</v>
      </c>
      <c r="C1264" s="120" t="s">
        <v>0</v>
      </c>
      <c r="D1264" s="127" t="s">
        <v>0</v>
      </c>
      <c r="E1264" s="127" t="s">
        <v>0</v>
      </c>
      <c r="F1264" s="86">
        <f t="shared" si="12"/>
        <v>5.4</v>
      </c>
      <c r="G1264" s="86"/>
      <c r="H1264" s="122"/>
    </row>
    <row r="1265" spans="1:8" x14ac:dyDescent="0.3">
      <c r="A1265" s="95">
        <v>32874</v>
      </c>
      <c r="B1265" s="37">
        <v>5.4</v>
      </c>
      <c r="C1265" s="120" t="s">
        <v>0</v>
      </c>
      <c r="D1265" s="127" t="s">
        <v>0</v>
      </c>
      <c r="E1265" s="127" t="s">
        <v>0</v>
      </c>
      <c r="F1265" s="86">
        <f t="shared" si="12"/>
        <v>5.4</v>
      </c>
      <c r="G1265" s="86"/>
      <c r="H1265" s="122"/>
    </row>
    <row r="1266" spans="1:8" x14ac:dyDescent="0.3">
      <c r="A1266" s="95">
        <v>32905</v>
      </c>
      <c r="B1266" s="37">
        <v>5.3</v>
      </c>
      <c r="C1266" s="120" t="s">
        <v>0</v>
      </c>
      <c r="D1266" s="127" t="s">
        <v>0</v>
      </c>
      <c r="E1266" s="127" t="s">
        <v>0</v>
      </c>
      <c r="F1266" s="86">
        <f t="shared" si="12"/>
        <v>5.3</v>
      </c>
      <c r="G1266" s="86"/>
      <c r="H1266" s="122"/>
    </row>
    <row r="1267" spans="1:8" x14ac:dyDescent="0.3">
      <c r="A1267" s="95">
        <v>32933</v>
      </c>
      <c r="B1267" s="37">
        <v>5.2</v>
      </c>
      <c r="C1267" s="120" t="s">
        <v>0</v>
      </c>
      <c r="D1267" s="127" t="s">
        <v>0</v>
      </c>
      <c r="E1267" s="127" t="s">
        <v>0</v>
      </c>
      <c r="F1267" s="86">
        <f t="shared" si="12"/>
        <v>5.2</v>
      </c>
      <c r="G1267" s="86"/>
      <c r="H1267" s="122"/>
    </row>
    <row r="1268" spans="1:8" x14ac:dyDescent="0.3">
      <c r="A1268" s="95">
        <v>32964</v>
      </c>
      <c r="B1268" s="37">
        <v>5.4</v>
      </c>
      <c r="C1268" s="120" t="s">
        <v>0</v>
      </c>
      <c r="D1268" s="127" t="s">
        <v>0</v>
      </c>
      <c r="E1268" s="127" t="s">
        <v>0</v>
      </c>
      <c r="F1268" s="86">
        <f t="shared" si="12"/>
        <v>5.4</v>
      </c>
      <c r="G1268" s="86"/>
      <c r="H1268" s="122"/>
    </row>
    <row r="1269" spans="1:8" x14ac:dyDescent="0.3">
      <c r="A1269" s="95">
        <v>32994</v>
      </c>
      <c r="B1269" s="37">
        <v>5.4</v>
      </c>
      <c r="C1269" s="120" t="s">
        <v>0</v>
      </c>
      <c r="D1269" s="127" t="s">
        <v>0</v>
      </c>
      <c r="E1269" s="127" t="s">
        <v>0</v>
      </c>
      <c r="F1269" s="86">
        <f t="shared" si="12"/>
        <v>5.4</v>
      </c>
      <c r="G1269" s="86"/>
      <c r="H1269" s="122"/>
    </row>
    <row r="1270" spans="1:8" x14ac:dyDescent="0.3">
      <c r="A1270" s="95">
        <v>33025</v>
      </c>
      <c r="B1270" s="37">
        <v>5.2</v>
      </c>
      <c r="C1270" s="120" t="s">
        <v>0</v>
      </c>
      <c r="D1270" s="127" t="s">
        <v>0</v>
      </c>
      <c r="E1270" s="127" t="s">
        <v>0</v>
      </c>
      <c r="F1270" s="86">
        <f t="shared" si="12"/>
        <v>5.2</v>
      </c>
      <c r="G1270" s="86"/>
      <c r="H1270" s="122"/>
    </row>
    <row r="1271" spans="1:8" x14ac:dyDescent="0.3">
      <c r="A1271" s="95">
        <v>33055</v>
      </c>
      <c r="B1271" s="37">
        <v>5.5</v>
      </c>
      <c r="C1271" s="120" t="s">
        <v>0</v>
      </c>
      <c r="D1271" s="127" t="s">
        <v>0</v>
      </c>
      <c r="E1271" s="127" t="s">
        <v>0</v>
      </c>
      <c r="F1271" s="86">
        <f t="shared" si="12"/>
        <v>5.5</v>
      </c>
      <c r="G1271" s="86"/>
      <c r="H1271" s="122"/>
    </row>
    <row r="1272" spans="1:8" x14ac:dyDescent="0.3">
      <c r="A1272" s="95">
        <v>33086</v>
      </c>
      <c r="B1272" s="37">
        <v>5.7</v>
      </c>
      <c r="C1272" s="120" t="s">
        <v>0</v>
      </c>
      <c r="D1272" s="127" t="s">
        <v>0</v>
      </c>
      <c r="E1272" s="127" t="s">
        <v>0</v>
      </c>
      <c r="F1272" s="86">
        <f t="shared" si="12"/>
        <v>5.7</v>
      </c>
      <c r="G1272" s="86"/>
      <c r="H1272" s="122"/>
    </row>
    <row r="1273" spans="1:8" x14ac:dyDescent="0.3">
      <c r="A1273" s="95">
        <v>33117</v>
      </c>
      <c r="B1273" s="37">
        <v>5.9</v>
      </c>
      <c r="C1273" s="120" t="s">
        <v>0</v>
      </c>
      <c r="D1273" s="127" t="s">
        <v>0</v>
      </c>
      <c r="E1273" s="127" t="s">
        <v>0</v>
      </c>
      <c r="F1273" s="86">
        <f t="shared" si="12"/>
        <v>5.9</v>
      </c>
      <c r="G1273" s="86"/>
      <c r="H1273" s="122"/>
    </row>
    <row r="1274" spans="1:8" x14ac:dyDescent="0.3">
      <c r="A1274" s="95">
        <v>33147</v>
      </c>
      <c r="B1274" s="37">
        <v>5.9</v>
      </c>
      <c r="C1274" s="120" t="s">
        <v>0</v>
      </c>
      <c r="D1274" s="127" t="s">
        <v>0</v>
      </c>
      <c r="E1274" s="127" t="s">
        <v>0</v>
      </c>
      <c r="F1274" s="86">
        <f t="shared" ref="F1274:F1337" si="13">B1274</f>
        <v>5.9</v>
      </c>
      <c r="G1274" s="86"/>
      <c r="H1274" s="122"/>
    </row>
    <row r="1275" spans="1:8" x14ac:dyDescent="0.3">
      <c r="A1275" s="95">
        <v>33178</v>
      </c>
      <c r="B1275" s="37">
        <v>6.2</v>
      </c>
      <c r="C1275" s="120" t="s">
        <v>0</v>
      </c>
      <c r="D1275" s="127" t="s">
        <v>0</v>
      </c>
      <c r="E1275" s="127" t="s">
        <v>0</v>
      </c>
      <c r="F1275" s="86">
        <f t="shared" si="13"/>
        <v>6.2</v>
      </c>
      <c r="G1275" s="86"/>
      <c r="H1275" s="122"/>
    </row>
    <row r="1276" spans="1:8" x14ac:dyDescent="0.3">
      <c r="A1276" s="95">
        <v>33208</v>
      </c>
      <c r="B1276" s="37">
        <v>6.3</v>
      </c>
      <c r="C1276" s="120" t="s">
        <v>0</v>
      </c>
      <c r="D1276" s="127" t="s">
        <v>0</v>
      </c>
      <c r="E1276" s="127" t="s">
        <v>0</v>
      </c>
      <c r="F1276" s="86">
        <f t="shared" si="13"/>
        <v>6.3</v>
      </c>
      <c r="G1276" s="86"/>
      <c r="H1276" s="122"/>
    </row>
    <row r="1277" spans="1:8" x14ac:dyDescent="0.3">
      <c r="A1277" s="95">
        <v>33239</v>
      </c>
      <c r="B1277" s="37">
        <v>6.4</v>
      </c>
      <c r="C1277" s="120" t="s">
        <v>0</v>
      </c>
      <c r="D1277" s="127" t="s">
        <v>0</v>
      </c>
      <c r="E1277" s="127" t="s">
        <v>0</v>
      </c>
      <c r="F1277" s="86">
        <f t="shared" si="13"/>
        <v>6.4</v>
      </c>
      <c r="G1277" s="86"/>
      <c r="H1277" s="122"/>
    </row>
    <row r="1278" spans="1:8" x14ac:dyDescent="0.3">
      <c r="A1278" s="95">
        <v>33270</v>
      </c>
      <c r="B1278" s="37">
        <v>6.6</v>
      </c>
      <c r="C1278" s="120" t="s">
        <v>0</v>
      </c>
      <c r="D1278" s="127" t="s">
        <v>0</v>
      </c>
      <c r="E1278" s="127" t="s">
        <v>0</v>
      </c>
      <c r="F1278" s="86">
        <f t="shared" si="13"/>
        <v>6.6</v>
      </c>
      <c r="G1278" s="86"/>
      <c r="H1278" s="122"/>
    </row>
    <row r="1279" spans="1:8" x14ac:dyDescent="0.3">
      <c r="A1279" s="95">
        <v>33298</v>
      </c>
      <c r="B1279" s="37">
        <v>6.8</v>
      </c>
      <c r="C1279" s="120" t="s">
        <v>0</v>
      </c>
      <c r="D1279" s="127" t="s">
        <v>0</v>
      </c>
      <c r="E1279" s="127" t="s">
        <v>0</v>
      </c>
      <c r="F1279" s="86">
        <f t="shared" si="13"/>
        <v>6.8</v>
      </c>
      <c r="G1279" s="86"/>
      <c r="H1279" s="122"/>
    </row>
    <row r="1280" spans="1:8" x14ac:dyDescent="0.3">
      <c r="A1280" s="95">
        <v>33329</v>
      </c>
      <c r="B1280" s="37">
        <v>6.7</v>
      </c>
      <c r="C1280" s="120" t="s">
        <v>0</v>
      </c>
      <c r="D1280" s="127" t="s">
        <v>0</v>
      </c>
      <c r="E1280" s="127" t="s">
        <v>0</v>
      </c>
      <c r="F1280" s="86">
        <f t="shared" si="13"/>
        <v>6.7</v>
      </c>
      <c r="G1280" s="86"/>
      <c r="H1280" s="122"/>
    </row>
    <row r="1281" spans="1:8" x14ac:dyDescent="0.3">
      <c r="A1281" s="95">
        <v>33359</v>
      </c>
      <c r="B1281" s="37">
        <v>6.9</v>
      </c>
      <c r="C1281" s="120" t="s">
        <v>0</v>
      </c>
      <c r="D1281" s="127" t="s">
        <v>0</v>
      </c>
      <c r="E1281" s="127" t="s">
        <v>0</v>
      </c>
      <c r="F1281" s="86">
        <f t="shared" si="13"/>
        <v>6.9</v>
      </c>
      <c r="G1281" s="86"/>
      <c r="H1281" s="122"/>
    </row>
    <row r="1282" spans="1:8" x14ac:dyDescent="0.3">
      <c r="A1282" s="95">
        <v>33390</v>
      </c>
      <c r="B1282" s="37">
        <v>6.9</v>
      </c>
      <c r="C1282" s="120" t="s">
        <v>0</v>
      </c>
      <c r="D1282" s="127" t="s">
        <v>0</v>
      </c>
      <c r="E1282" s="127" t="s">
        <v>0</v>
      </c>
      <c r="F1282" s="86">
        <f t="shared" si="13"/>
        <v>6.9</v>
      </c>
      <c r="G1282" s="86"/>
      <c r="H1282" s="122"/>
    </row>
    <row r="1283" spans="1:8" x14ac:dyDescent="0.3">
      <c r="A1283" s="95">
        <v>33420</v>
      </c>
      <c r="B1283" s="37">
        <v>6.8</v>
      </c>
      <c r="C1283" s="120" t="s">
        <v>0</v>
      </c>
      <c r="D1283" s="127" t="s">
        <v>0</v>
      </c>
      <c r="E1283" s="127" t="s">
        <v>0</v>
      </c>
      <c r="F1283" s="86">
        <f t="shared" si="13"/>
        <v>6.8</v>
      </c>
      <c r="G1283" s="86"/>
      <c r="H1283" s="122"/>
    </row>
    <row r="1284" spans="1:8" x14ac:dyDescent="0.3">
      <c r="A1284" s="95">
        <v>33451</v>
      </c>
      <c r="B1284" s="37">
        <v>6.9</v>
      </c>
      <c r="C1284" s="120" t="s">
        <v>0</v>
      </c>
      <c r="D1284" s="127" t="s">
        <v>0</v>
      </c>
      <c r="E1284" s="127" t="s">
        <v>0</v>
      </c>
      <c r="F1284" s="86">
        <f t="shared" si="13"/>
        <v>6.9</v>
      </c>
      <c r="G1284" s="86"/>
      <c r="H1284" s="122"/>
    </row>
    <row r="1285" spans="1:8" x14ac:dyDescent="0.3">
      <c r="A1285" s="95">
        <v>33482</v>
      </c>
      <c r="B1285" s="37">
        <v>6.9</v>
      </c>
      <c r="C1285" s="120" t="s">
        <v>0</v>
      </c>
      <c r="D1285" s="127" t="s">
        <v>0</v>
      </c>
      <c r="E1285" s="127" t="s">
        <v>0</v>
      </c>
      <c r="F1285" s="86">
        <f t="shared" si="13"/>
        <v>6.9</v>
      </c>
      <c r="G1285" s="86"/>
      <c r="H1285" s="122"/>
    </row>
    <row r="1286" spans="1:8" x14ac:dyDescent="0.3">
      <c r="A1286" s="95">
        <v>33512</v>
      </c>
      <c r="B1286" s="37">
        <v>7</v>
      </c>
      <c r="C1286" s="120" t="s">
        <v>0</v>
      </c>
      <c r="D1286" s="127" t="s">
        <v>0</v>
      </c>
      <c r="E1286" s="127" t="s">
        <v>0</v>
      </c>
      <c r="F1286" s="86">
        <f t="shared" si="13"/>
        <v>7</v>
      </c>
      <c r="G1286" s="86"/>
      <c r="H1286" s="122"/>
    </row>
    <row r="1287" spans="1:8" x14ac:dyDescent="0.3">
      <c r="A1287" s="95">
        <v>33543</v>
      </c>
      <c r="B1287" s="37">
        <v>7</v>
      </c>
      <c r="C1287" s="120" t="s">
        <v>0</v>
      </c>
      <c r="D1287" s="127" t="s">
        <v>0</v>
      </c>
      <c r="E1287" s="127" t="s">
        <v>0</v>
      </c>
      <c r="F1287" s="86">
        <f t="shared" si="13"/>
        <v>7</v>
      </c>
      <c r="G1287" s="86"/>
      <c r="H1287" s="122"/>
    </row>
    <row r="1288" spans="1:8" x14ac:dyDescent="0.3">
      <c r="A1288" s="95">
        <v>33573</v>
      </c>
      <c r="B1288" s="37">
        <v>7.3</v>
      </c>
      <c r="C1288" s="120" t="s">
        <v>0</v>
      </c>
      <c r="D1288" s="127" t="s">
        <v>0</v>
      </c>
      <c r="E1288" s="127" t="s">
        <v>0</v>
      </c>
      <c r="F1288" s="86">
        <f t="shared" si="13"/>
        <v>7.3</v>
      </c>
      <c r="G1288" s="86"/>
      <c r="H1288" s="122"/>
    </row>
    <row r="1289" spans="1:8" x14ac:dyDescent="0.3">
      <c r="A1289" s="95">
        <v>33604</v>
      </c>
      <c r="B1289" s="37">
        <v>7.3</v>
      </c>
      <c r="C1289" s="120" t="s">
        <v>0</v>
      </c>
      <c r="D1289" s="127" t="s">
        <v>0</v>
      </c>
      <c r="E1289" s="127" t="s">
        <v>0</v>
      </c>
      <c r="F1289" s="86">
        <f t="shared" si="13"/>
        <v>7.3</v>
      </c>
      <c r="G1289" s="86"/>
      <c r="H1289" s="122"/>
    </row>
    <row r="1290" spans="1:8" x14ac:dyDescent="0.3">
      <c r="A1290" s="95">
        <v>33635</v>
      </c>
      <c r="B1290" s="37">
        <v>7.4</v>
      </c>
      <c r="C1290" s="120" t="s">
        <v>0</v>
      </c>
      <c r="D1290" s="127" t="s">
        <v>0</v>
      </c>
      <c r="E1290" s="127" t="s">
        <v>0</v>
      </c>
      <c r="F1290" s="86">
        <f t="shared" si="13"/>
        <v>7.4</v>
      </c>
      <c r="G1290" s="86"/>
      <c r="H1290" s="122"/>
    </row>
    <row r="1291" spans="1:8" x14ac:dyDescent="0.3">
      <c r="A1291" s="95">
        <v>33664</v>
      </c>
      <c r="B1291" s="37">
        <v>7.4</v>
      </c>
      <c r="C1291" s="120" t="s">
        <v>0</v>
      </c>
      <c r="D1291" s="127" t="s">
        <v>0</v>
      </c>
      <c r="E1291" s="127" t="s">
        <v>0</v>
      </c>
      <c r="F1291" s="86">
        <f t="shared" si="13"/>
        <v>7.4</v>
      </c>
      <c r="G1291" s="86"/>
      <c r="H1291" s="122"/>
    </row>
    <row r="1292" spans="1:8" x14ac:dyDescent="0.3">
      <c r="A1292" s="95">
        <v>33695</v>
      </c>
      <c r="B1292" s="37">
        <v>7.4</v>
      </c>
      <c r="C1292" s="120" t="s">
        <v>0</v>
      </c>
      <c r="D1292" s="127" t="s">
        <v>0</v>
      </c>
      <c r="E1292" s="127" t="s">
        <v>0</v>
      </c>
      <c r="F1292" s="86">
        <f t="shared" si="13"/>
        <v>7.4</v>
      </c>
      <c r="G1292" s="86"/>
      <c r="H1292" s="122"/>
    </row>
    <row r="1293" spans="1:8" x14ac:dyDescent="0.3">
      <c r="A1293" s="95">
        <v>33725</v>
      </c>
      <c r="B1293" s="37">
        <v>7.6</v>
      </c>
      <c r="C1293" s="120" t="s">
        <v>0</v>
      </c>
      <c r="D1293" s="127" t="s">
        <v>0</v>
      </c>
      <c r="E1293" s="127" t="s">
        <v>0</v>
      </c>
      <c r="F1293" s="86">
        <f t="shared" si="13"/>
        <v>7.6</v>
      </c>
      <c r="G1293" s="86"/>
      <c r="H1293" s="122"/>
    </row>
    <row r="1294" spans="1:8" x14ac:dyDescent="0.3">
      <c r="A1294" s="95">
        <v>33756</v>
      </c>
      <c r="B1294" s="37">
        <v>7.8</v>
      </c>
      <c r="C1294" s="120" t="s">
        <v>0</v>
      </c>
      <c r="D1294" s="127" t="s">
        <v>0</v>
      </c>
      <c r="E1294" s="127" t="s">
        <v>0</v>
      </c>
      <c r="F1294" s="86">
        <f t="shared" si="13"/>
        <v>7.8</v>
      </c>
      <c r="G1294" s="86"/>
      <c r="H1294" s="122"/>
    </row>
    <row r="1295" spans="1:8" x14ac:dyDescent="0.3">
      <c r="A1295" s="95">
        <v>33786</v>
      </c>
      <c r="B1295" s="37">
        <v>7.7</v>
      </c>
      <c r="C1295" s="120" t="s">
        <v>0</v>
      </c>
      <c r="D1295" s="127" t="s">
        <v>0</v>
      </c>
      <c r="E1295" s="127" t="s">
        <v>0</v>
      </c>
      <c r="F1295" s="86">
        <f t="shared" si="13"/>
        <v>7.7</v>
      </c>
      <c r="G1295" s="86"/>
      <c r="H1295" s="122"/>
    </row>
    <row r="1296" spans="1:8" x14ac:dyDescent="0.3">
      <c r="A1296" s="95">
        <v>33817</v>
      </c>
      <c r="B1296" s="37">
        <v>7.6</v>
      </c>
      <c r="C1296" s="120" t="s">
        <v>0</v>
      </c>
      <c r="D1296" s="127" t="s">
        <v>0</v>
      </c>
      <c r="E1296" s="127" t="s">
        <v>0</v>
      </c>
      <c r="F1296" s="86">
        <f t="shared" si="13"/>
        <v>7.6</v>
      </c>
      <c r="G1296" s="86"/>
      <c r="H1296" s="122"/>
    </row>
    <row r="1297" spans="1:8" x14ac:dyDescent="0.3">
      <c r="A1297" s="95">
        <v>33848</v>
      </c>
      <c r="B1297" s="37">
        <v>7.6</v>
      </c>
      <c r="C1297" s="120" t="s">
        <v>0</v>
      </c>
      <c r="D1297" s="127" t="s">
        <v>0</v>
      </c>
      <c r="E1297" s="127" t="s">
        <v>0</v>
      </c>
      <c r="F1297" s="86">
        <f t="shared" si="13"/>
        <v>7.6</v>
      </c>
      <c r="G1297" s="86"/>
      <c r="H1297" s="122"/>
    </row>
    <row r="1298" spans="1:8" x14ac:dyDescent="0.3">
      <c r="A1298" s="95">
        <v>33878</v>
      </c>
      <c r="B1298" s="37">
        <v>7.3</v>
      </c>
      <c r="C1298" s="120" t="s">
        <v>0</v>
      </c>
      <c r="D1298" s="127" t="s">
        <v>0</v>
      </c>
      <c r="E1298" s="127" t="s">
        <v>0</v>
      </c>
      <c r="F1298" s="86">
        <f t="shared" si="13"/>
        <v>7.3</v>
      </c>
      <c r="G1298" s="86"/>
      <c r="H1298" s="122"/>
    </row>
    <row r="1299" spans="1:8" x14ac:dyDescent="0.3">
      <c r="A1299" s="95">
        <v>33909</v>
      </c>
      <c r="B1299" s="37">
        <v>7.4</v>
      </c>
      <c r="C1299" s="120" t="s">
        <v>0</v>
      </c>
      <c r="D1299" s="127" t="s">
        <v>0</v>
      </c>
      <c r="E1299" s="127" t="s">
        <v>0</v>
      </c>
      <c r="F1299" s="86">
        <f t="shared" si="13"/>
        <v>7.4</v>
      </c>
      <c r="G1299" s="86"/>
      <c r="H1299" s="122"/>
    </row>
    <row r="1300" spans="1:8" x14ac:dyDescent="0.3">
      <c r="A1300" s="95">
        <v>33939</v>
      </c>
      <c r="B1300" s="37">
        <v>7.4</v>
      </c>
      <c r="C1300" s="120" t="s">
        <v>0</v>
      </c>
      <c r="D1300" s="127" t="s">
        <v>0</v>
      </c>
      <c r="E1300" s="127" t="s">
        <v>0</v>
      </c>
      <c r="F1300" s="86">
        <f t="shared" si="13"/>
        <v>7.4</v>
      </c>
      <c r="G1300" s="86"/>
      <c r="H1300" s="122"/>
    </row>
    <row r="1301" spans="1:8" x14ac:dyDescent="0.3">
      <c r="A1301" s="95">
        <v>33970</v>
      </c>
      <c r="B1301" s="37">
        <v>7.3</v>
      </c>
      <c r="C1301" s="120" t="s">
        <v>0</v>
      </c>
      <c r="D1301" s="127" t="s">
        <v>0</v>
      </c>
      <c r="E1301" s="127" t="s">
        <v>0</v>
      </c>
      <c r="F1301" s="86">
        <f t="shared" si="13"/>
        <v>7.3</v>
      </c>
      <c r="G1301" s="86"/>
      <c r="H1301" s="122"/>
    </row>
    <row r="1302" spans="1:8" x14ac:dyDescent="0.3">
      <c r="A1302" s="95">
        <v>34001</v>
      </c>
      <c r="B1302" s="37">
        <v>7.1</v>
      </c>
      <c r="C1302" s="120" t="s">
        <v>0</v>
      </c>
      <c r="D1302" s="127" t="s">
        <v>0</v>
      </c>
      <c r="E1302" s="127" t="s">
        <v>0</v>
      </c>
      <c r="F1302" s="86">
        <f t="shared" si="13"/>
        <v>7.1</v>
      </c>
      <c r="G1302" s="86"/>
      <c r="H1302" s="122"/>
    </row>
    <row r="1303" spans="1:8" x14ac:dyDescent="0.3">
      <c r="A1303" s="95">
        <v>34029</v>
      </c>
      <c r="B1303" s="37">
        <v>7</v>
      </c>
      <c r="C1303" s="120" t="s">
        <v>0</v>
      </c>
      <c r="D1303" s="127" t="s">
        <v>0</v>
      </c>
      <c r="E1303" s="127" t="s">
        <v>0</v>
      </c>
      <c r="F1303" s="86">
        <f t="shared" si="13"/>
        <v>7</v>
      </c>
      <c r="G1303" s="86"/>
      <c r="H1303" s="122"/>
    </row>
    <row r="1304" spans="1:8" x14ac:dyDescent="0.3">
      <c r="A1304" s="95">
        <v>34060</v>
      </c>
      <c r="B1304" s="37">
        <v>7.1</v>
      </c>
      <c r="C1304" s="120" t="s">
        <v>0</v>
      </c>
      <c r="D1304" s="127" t="s">
        <v>0</v>
      </c>
      <c r="E1304" s="127" t="s">
        <v>0</v>
      </c>
      <c r="F1304" s="86">
        <f t="shared" si="13"/>
        <v>7.1</v>
      </c>
      <c r="G1304" s="86"/>
      <c r="H1304" s="122"/>
    </row>
    <row r="1305" spans="1:8" x14ac:dyDescent="0.3">
      <c r="A1305" s="95">
        <v>34090</v>
      </c>
      <c r="B1305" s="37">
        <v>7.1</v>
      </c>
      <c r="C1305" s="120" t="s">
        <v>0</v>
      </c>
      <c r="D1305" s="127" t="s">
        <v>0</v>
      </c>
      <c r="E1305" s="127" t="s">
        <v>0</v>
      </c>
      <c r="F1305" s="86">
        <f t="shared" si="13"/>
        <v>7.1</v>
      </c>
      <c r="G1305" s="86"/>
      <c r="H1305" s="122"/>
    </row>
    <row r="1306" spans="1:8" x14ac:dyDescent="0.3">
      <c r="A1306" s="95">
        <v>34121</v>
      </c>
      <c r="B1306" s="37">
        <v>7</v>
      </c>
      <c r="C1306" s="120" t="s">
        <v>0</v>
      </c>
      <c r="D1306" s="127" t="s">
        <v>0</v>
      </c>
      <c r="E1306" s="127" t="s">
        <v>0</v>
      </c>
      <c r="F1306" s="86">
        <f t="shared" si="13"/>
        <v>7</v>
      </c>
      <c r="G1306" s="86"/>
      <c r="H1306" s="122"/>
    </row>
    <row r="1307" spans="1:8" x14ac:dyDescent="0.3">
      <c r="A1307" s="95">
        <v>34151</v>
      </c>
      <c r="B1307" s="37">
        <v>6.9</v>
      </c>
      <c r="C1307" s="120" t="s">
        <v>0</v>
      </c>
      <c r="D1307" s="127" t="s">
        <v>0</v>
      </c>
      <c r="E1307" s="127" t="s">
        <v>0</v>
      </c>
      <c r="F1307" s="86">
        <f t="shared" si="13"/>
        <v>6.9</v>
      </c>
      <c r="G1307" s="86"/>
      <c r="H1307" s="122"/>
    </row>
    <row r="1308" spans="1:8" x14ac:dyDescent="0.3">
      <c r="A1308" s="95">
        <v>34182</v>
      </c>
      <c r="B1308" s="37">
        <v>6.8</v>
      </c>
      <c r="C1308" s="120" t="s">
        <v>0</v>
      </c>
      <c r="D1308" s="127" t="s">
        <v>0</v>
      </c>
      <c r="E1308" s="127" t="s">
        <v>0</v>
      </c>
      <c r="F1308" s="86">
        <f t="shared" si="13"/>
        <v>6.8</v>
      </c>
      <c r="G1308" s="86"/>
      <c r="H1308" s="122"/>
    </row>
    <row r="1309" spans="1:8" x14ac:dyDescent="0.3">
      <c r="A1309" s="95">
        <v>34213</v>
      </c>
      <c r="B1309" s="37">
        <v>6.7</v>
      </c>
      <c r="C1309" s="120" t="s">
        <v>0</v>
      </c>
      <c r="D1309" s="127" t="s">
        <v>0</v>
      </c>
      <c r="E1309" s="127" t="s">
        <v>0</v>
      </c>
      <c r="F1309" s="86">
        <f t="shared" si="13"/>
        <v>6.7</v>
      </c>
      <c r="G1309" s="86"/>
      <c r="H1309" s="122"/>
    </row>
    <row r="1310" spans="1:8" x14ac:dyDescent="0.3">
      <c r="A1310" s="95">
        <v>34243</v>
      </c>
      <c r="B1310" s="37">
        <v>6.8</v>
      </c>
      <c r="C1310" s="120" t="s">
        <v>0</v>
      </c>
      <c r="D1310" s="127" t="s">
        <v>0</v>
      </c>
      <c r="E1310" s="127" t="s">
        <v>0</v>
      </c>
      <c r="F1310" s="86">
        <f t="shared" si="13"/>
        <v>6.8</v>
      </c>
      <c r="G1310" s="86"/>
      <c r="H1310" s="122"/>
    </row>
    <row r="1311" spans="1:8" x14ac:dyDescent="0.3">
      <c r="A1311" s="95">
        <v>34274</v>
      </c>
      <c r="B1311" s="37">
        <v>6.6</v>
      </c>
      <c r="C1311" s="120" t="s">
        <v>0</v>
      </c>
      <c r="D1311" s="127" t="s">
        <v>0</v>
      </c>
      <c r="E1311" s="127" t="s">
        <v>0</v>
      </c>
      <c r="F1311" s="86">
        <f t="shared" si="13"/>
        <v>6.6</v>
      </c>
      <c r="G1311" s="86"/>
      <c r="H1311" s="122"/>
    </row>
    <row r="1312" spans="1:8" x14ac:dyDescent="0.3">
      <c r="A1312" s="95">
        <v>34304</v>
      </c>
      <c r="B1312" s="37">
        <v>6.5</v>
      </c>
      <c r="C1312" s="120" t="s">
        <v>0</v>
      </c>
      <c r="D1312" s="127" t="s">
        <v>0</v>
      </c>
      <c r="E1312" s="127" t="s">
        <v>0</v>
      </c>
      <c r="F1312" s="86">
        <f t="shared" si="13"/>
        <v>6.5</v>
      </c>
      <c r="G1312" s="86"/>
      <c r="H1312" s="122"/>
    </row>
    <row r="1313" spans="1:8" x14ac:dyDescent="0.3">
      <c r="A1313" s="95">
        <v>34335</v>
      </c>
      <c r="B1313" s="37">
        <v>6.6</v>
      </c>
      <c r="C1313" s="120" t="s">
        <v>0</v>
      </c>
      <c r="D1313" s="127" t="s">
        <v>0</v>
      </c>
      <c r="E1313" s="127" t="s">
        <v>0</v>
      </c>
      <c r="F1313" s="86">
        <f t="shared" si="13"/>
        <v>6.6</v>
      </c>
      <c r="G1313" s="86"/>
      <c r="H1313" s="122"/>
    </row>
    <row r="1314" spans="1:8" x14ac:dyDescent="0.3">
      <c r="A1314" s="95">
        <v>34366</v>
      </c>
      <c r="B1314" s="37">
        <v>6.6</v>
      </c>
      <c r="C1314" s="120" t="s">
        <v>0</v>
      </c>
      <c r="D1314" s="127" t="s">
        <v>0</v>
      </c>
      <c r="E1314" s="127" t="s">
        <v>0</v>
      </c>
      <c r="F1314" s="86">
        <f t="shared" si="13"/>
        <v>6.6</v>
      </c>
      <c r="G1314" s="86"/>
      <c r="H1314" s="122"/>
    </row>
    <row r="1315" spans="1:8" x14ac:dyDescent="0.3">
      <c r="A1315" s="95">
        <v>34394</v>
      </c>
      <c r="B1315" s="37">
        <v>6.5</v>
      </c>
      <c r="C1315" s="120" t="s">
        <v>0</v>
      </c>
      <c r="D1315" s="127" t="s">
        <v>0</v>
      </c>
      <c r="E1315" s="127" t="s">
        <v>0</v>
      </c>
      <c r="F1315" s="86">
        <f t="shared" si="13"/>
        <v>6.5</v>
      </c>
      <c r="G1315" s="86"/>
      <c r="H1315" s="122"/>
    </row>
    <row r="1316" spans="1:8" x14ac:dyDescent="0.3">
      <c r="A1316" s="95">
        <v>34425</v>
      </c>
      <c r="B1316" s="37">
        <v>6.4</v>
      </c>
      <c r="C1316" s="120" t="s">
        <v>0</v>
      </c>
      <c r="D1316" s="127" t="s">
        <v>0</v>
      </c>
      <c r="E1316" s="127" t="s">
        <v>0</v>
      </c>
      <c r="F1316" s="86">
        <f t="shared" si="13"/>
        <v>6.4</v>
      </c>
      <c r="G1316" s="86"/>
      <c r="H1316" s="122"/>
    </row>
    <row r="1317" spans="1:8" x14ac:dyDescent="0.3">
      <c r="A1317" s="95">
        <v>34455</v>
      </c>
      <c r="B1317" s="37">
        <v>6.1</v>
      </c>
      <c r="C1317" s="120" t="s">
        <v>0</v>
      </c>
      <c r="D1317" s="127" t="s">
        <v>0</v>
      </c>
      <c r="E1317" s="127" t="s">
        <v>0</v>
      </c>
      <c r="F1317" s="86">
        <f t="shared" si="13"/>
        <v>6.1</v>
      </c>
      <c r="G1317" s="86"/>
      <c r="H1317" s="122"/>
    </row>
    <row r="1318" spans="1:8" x14ac:dyDescent="0.3">
      <c r="A1318" s="95">
        <v>34486</v>
      </c>
      <c r="B1318" s="37">
        <v>6.1</v>
      </c>
      <c r="C1318" s="120" t="s">
        <v>0</v>
      </c>
      <c r="D1318" s="127" t="s">
        <v>0</v>
      </c>
      <c r="E1318" s="127" t="s">
        <v>0</v>
      </c>
      <c r="F1318" s="86">
        <f t="shared" si="13"/>
        <v>6.1</v>
      </c>
      <c r="G1318" s="86"/>
      <c r="H1318" s="122"/>
    </row>
    <row r="1319" spans="1:8" x14ac:dyDescent="0.3">
      <c r="A1319" s="95">
        <v>34516</v>
      </c>
      <c r="B1319" s="37">
        <v>6.1</v>
      </c>
      <c r="C1319" s="120" t="s">
        <v>0</v>
      </c>
      <c r="D1319" s="127" t="s">
        <v>0</v>
      </c>
      <c r="E1319" s="127" t="s">
        <v>0</v>
      </c>
      <c r="F1319" s="86">
        <f t="shared" si="13"/>
        <v>6.1</v>
      </c>
      <c r="G1319" s="86"/>
      <c r="H1319" s="122"/>
    </row>
    <row r="1320" spans="1:8" x14ac:dyDescent="0.3">
      <c r="A1320" s="95">
        <v>34547</v>
      </c>
      <c r="B1320" s="37">
        <v>6</v>
      </c>
      <c r="C1320" s="120" t="s">
        <v>0</v>
      </c>
      <c r="D1320" s="127" t="s">
        <v>0</v>
      </c>
      <c r="E1320" s="127" t="s">
        <v>0</v>
      </c>
      <c r="F1320" s="86">
        <f t="shared" si="13"/>
        <v>6</v>
      </c>
      <c r="G1320" s="86"/>
      <c r="H1320" s="122"/>
    </row>
    <row r="1321" spans="1:8" x14ac:dyDescent="0.3">
      <c r="A1321" s="95">
        <v>34578</v>
      </c>
      <c r="B1321" s="37">
        <v>5.9</v>
      </c>
      <c r="C1321" s="120" t="s">
        <v>0</v>
      </c>
      <c r="D1321" s="127" t="s">
        <v>0</v>
      </c>
      <c r="E1321" s="127" t="s">
        <v>0</v>
      </c>
      <c r="F1321" s="86">
        <f t="shared" si="13"/>
        <v>5.9</v>
      </c>
      <c r="G1321" s="86"/>
      <c r="H1321" s="122"/>
    </row>
    <row r="1322" spans="1:8" x14ac:dyDescent="0.3">
      <c r="A1322" s="95">
        <v>34608</v>
      </c>
      <c r="B1322" s="37">
        <v>5.8</v>
      </c>
      <c r="C1322" s="120" t="s">
        <v>0</v>
      </c>
      <c r="D1322" s="127" t="s">
        <v>0</v>
      </c>
      <c r="E1322" s="127" t="s">
        <v>0</v>
      </c>
      <c r="F1322" s="86">
        <f t="shared" si="13"/>
        <v>5.8</v>
      </c>
      <c r="G1322" s="86"/>
      <c r="H1322" s="122"/>
    </row>
    <row r="1323" spans="1:8" x14ac:dyDescent="0.3">
      <c r="A1323" s="95">
        <v>34639</v>
      </c>
      <c r="B1323" s="37">
        <v>5.6</v>
      </c>
      <c r="C1323" s="120" t="s">
        <v>0</v>
      </c>
      <c r="D1323" s="127" t="s">
        <v>0</v>
      </c>
      <c r="E1323" s="127" t="s">
        <v>0</v>
      </c>
      <c r="F1323" s="86">
        <f t="shared" si="13"/>
        <v>5.6</v>
      </c>
      <c r="G1323" s="86"/>
      <c r="H1323" s="122"/>
    </row>
    <row r="1324" spans="1:8" x14ac:dyDescent="0.3">
      <c r="A1324" s="95">
        <v>34669</v>
      </c>
      <c r="B1324" s="37">
        <v>5.5</v>
      </c>
      <c r="C1324" s="120" t="s">
        <v>0</v>
      </c>
      <c r="D1324" s="127" t="s">
        <v>0</v>
      </c>
      <c r="E1324" s="127" t="s">
        <v>0</v>
      </c>
      <c r="F1324" s="86">
        <f t="shared" si="13"/>
        <v>5.5</v>
      </c>
      <c r="G1324" s="86"/>
      <c r="H1324" s="122"/>
    </row>
    <row r="1325" spans="1:8" x14ac:dyDescent="0.3">
      <c r="A1325" s="95">
        <v>34700</v>
      </c>
      <c r="B1325" s="37">
        <v>5.6</v>
      </c>
      <c r="C1325" s="120" t="s">
        <v>0</v>
      </c>
      <c r="D1325" s="127" t="s">
        <v>0</v>
      </c>
      <c r="E1325" s="127" t="s">
        <v>0</v>
      </c>
      <c r="F1325" s="86">
        <f t="shared" si="13"/>
        <v>5.6</v>
      </c>
      <c r="G1325" s="86"/>
      <c r="H1325" s="122"/>
    </row>
    <row r="1326" spans="1:8" x14ac:dyDescent="0.3">
      <c r="A1326" s="95">
        <v>34731</v>
      </c>
      <c r="B1326" s="37">
        <v>5.4</v>
      </c>
      <c r="C1326" s="120" t="s">
        <v>0</v>
      </c>
      <c r="D1326" s="127" t="s">
        <v>0</v>
      </c>
      <c r="E1326" s="127" t="s">
        <v>0</v>
      </c>
      <c r="F1326" s="86">
        <f t="shared" si="13"/>
        <v>5.4</v>
      </c>
      <c r="G1326" s="86"/>
      <c r="H1326" s="122"/>
    </row>
    <row r="1327" spans="1:8" x14ac:dyDescent="0.3">
      <c r="A1327" s="95">
        <v>34759</v>
      </c>
      <c r="B1327" s="37">
        <v>5.4</v>
      </c>
      <c r="C1327" s="120" t="s">
        <v>0</v>
      </c>
      <c r="D1327" s="127" t="s">
        <v>0</v>
      </c>
      <c r="E1327" s="127" t="s">
        <v>0</v>
      </c>
      <c r="F1327" s="86">
        <f t="shared" si="13"/>
        <v>5.4</v>
      </c>
      <c r="G1327" s="86"/>
      <c r="H1327" s="122"/>
    </row>
    <row r="1328" spans="1:8" x14ac:dyDescent="0.3">
      <c r="A1328" s="95">
        <v>34790</v>
      </c>
      <c r="B1328" s="37">
        <v>5.8</v>
      </c>
      <c r="C1328" s="120" t="s">
        <v>0</v>
      </c>
      <c r="D1328" s="127" t="s">
        <v>0</v>
      </c>
      <c r="E1328" s="127" t="s">
        <v>0</v>
      </c>
      <c r="F1328" s="86">
        <f t="shared" si="13"/>
        <v>5.8</v>
      </c>
      <c r="G1328" s="86"/>
      <c r="H1328" s="122"/>
    </row>
    <row r="1329" spans="1:8" x14ac:dyDescent="0.3">
      <c r="A1329" s="95">
        <v>34820</v>
      </c>
      <c r="B1329" s="37">
        <v>5.6</v>
      </c>
      <c r="C1329" s="120" t="s">
        <v>0</v>
      </c>
      <c r="D1329" s="127" t="s">
        <v>0</v>
      </c>
      <c r="E1329" s="127" t="s">
        <v>0</v>
      </c>
      <c r="F1329" s="86">
        <f t="shared" si="13"/>
        <v>5.6</v>
      </c>
      <c r="G1329" s="86"/>
      <c r="H1329" s="122"/>
    </row>
    <row r="1330" spans="1:8" x14ac:dyDescent="0.3">
      <c r="A1330" s="95">
        <v>34851</v>
      </c>
      <c r="B1330" s="37">
        <v>5.6</v>
      </c>
      <c r="C1330" s="120" t="s">
        <v>0</v>
      </c>
      <c r="D1330" s="127" t="s">
        <v>0</v>
      </c>
      <c r="E1330" s="127" t="s">
        <v>0</v>
      </c>
      <c r="F1330" s="86">
        <f t="shared" si="13"/>
        <v>5.6</v>
      </c>
      <c r="G1330" s="86"/>
      <c r="H1330" s="122"/>
    </row>
    <row r="1331" spans="1:8" x14ac:dyDescent="0.3">
      <c r="A1331" s="95">
        <v>34881</v>
      </c>
      <c r="B1331" s="37">
        <v>5.7</v>
      </c>
      <c r="C1331" s="120" t="s">
        <v>0</v>
      </c>
      <c r="D1331" s="127" t="s">
        <v>0</v>
      </c>
      <c r="E1331" s="127" t="s">
        <v>0</v>
      </c>
      <c r="F1331" s="86">
        <f t="shared" si="13"/>
        <v>5.7</v>
      </c>
      <c r="G1331" s="86"/>
      <c r="H1331" s="122"/>
    </row>
    <row r="1332" spans="1:8" x14ac:dyDescent="0.3">
      <c r="A1332" s="95">
        <v>34912</v>
      </c>
      <c r="B1332" s="37">
        <v>5.7</v>
      </c>
      <c r="C1332" s="120" t="s">
        <v>0</v>
      </c>
      <c r="D1332" s="127" t="s">
        <v>0</v>
      </c>
      <c r="E1332" s="127" t="s">
        <v>0</v>
      </c>
      <c r="F1332" s="86">
        <f t="shared" si="13"/>
        <v>5.7</v>
      </c>
      <c r="G1332" s="86"/>
      <c r="H1332" s="122"/>
    </row>
    <row r="1333" spans="1:8" x14ac:dyDescent="0.3">
      <c r="A1333" s="95">
        <v>34943</v>
      </c>
      <c r="B1333" s="37">
        <v>5.6</v>
      </c>
      <c r="C1333" s="120" t="s">
        <v>0</v>
      </c>
      <c r="D1333" s="127" t="s">
        <v>0</v>
      </c>
      <c r="E1333" s="127" t="s">
        <v>0</v>
      </c>
      <c r="F1333" s="86">
        <f t="shared" si="13"/>
        <v>5.6</v>
      </c>
      <c r="G1333" s="86"/>
      <c r="H1333" s="122"/>
    </row>
    <row r="1334" spans="1:8" x14ac:dyDescent="0.3">
      <c r="A1334" s="95">
        <v>34973</v>
      </c>
      <c r="B1334" s="37">
        <v>5.5</v>
      </c>
      <c r="C1334" s="120" t="s">
        <v>0</v>
      </c>
      <c r="D1334" s="127" t="s">
        <v>0</v>
      </c>
      <c r="E1334" s="127" t="s">
        <v>0</v>
      </c>
      <c r="F1334" s="86">
        <f t="shared" si="13"/>
        <v>5.5</v>
      </c>
      <c r="G1334" s="86"/>
      <c r="H1334" s="122"/>
    </row>
    <row r="1335" spans="1:8" x14ac:dyDescent="0.3">
      <c r="A1335" s="95">
        <v>35004</v>
      </c>
      <c r="B1335" s="37">
        <v>5.6</v>
      </c>
      <c r="C1335" s="120" t="s">
        <v>0</v>
      </c>
      <c r="D1335" s="127" t="s">
        <v>0</v>
      </c>
      <c r="E1335" s="127" t="s">
        <v>0</v>
      </c>
      <c r="F1335" s="86">
        <f t="shared" si="13"/>
        <v>5.6</v>
      </c>
      <c r="G1335" s="86"/>
      <c r="H1335" s="122"/>
    </row>
    <row r="1336" spans="1:8" x14ac:dyDescent="0.3">
      <c r="A1336" s="95">
        <v>35034</v>
      </c>
      <c r="B1336" s="37">
        <v>5.6</v>
      </c>
      <c r="C1336" s="120" t="s">
        <v>0</v>
      </c>
      <c r="D1336" s="127" t="s">
        <v>0</v>
      </c>
      <c r="E1336" s="127" t="s">
        <v>0</v>
      </c>
      <c r="F1336" s="86">
        <f t="shared" si="13"/>
        <v>5.6</v>
      </c>
      <c r="G1336" s="86"/>
      <c r="H1336" s="122"/>
    </row>
    <row r="1337" spans="1:8" x14ac:dyDescent="0.3">
      <c r="A1337" s="95">
        <v>35065</v>
      </c>
      <c r="B1337" s="37">
        <v>5.6</v>
      </c>
      <c r="C1337" s="120" t="s">
        <v>0</v>
      </c>
      <c r="D1337" s="127" t="s">
        <v>0</v>
      </c>
      <c r="E1337" s="127" t="s">
        <v>0</v>
      </c>
      <c r="F1337" s="86">
        <f t="shared" si="13"/>
        <v>5.6</v>
      </c>
      <c r="G1337" s="86"/>
      <c r="H1337" s="122"/>
    </row>
    <row r="1338" spans="1:8" x14ac:dyDescent="0.3">
      <c r="A1338" s="95">
        <v>35096</v>
      </c>
      <c r="B1338" s="37">
        <v>5.5</v>
      </c>
      <c r="C1338" s="120" t="s">
        <v>0</v>
      </c>
      <c r="D1338" s="127" t="s">
        <v>0</v>
      </c>
      <c r="E1338" s="127" t="s">
        <v>0</v>
      </c>
      <c r="F1338" s="86">
        <f t="shared" ref="F1338:F1401" si="14">B1338</f>
        <v>5.5</v>
      </c>
      <c r="G1338" s="86"/>
      <c r="H1338" s="122"/>
    </row>
    <row r="1339" spans="1:8" x14ac:dyDescent="0.3">
      <c r="A1339" s="95">
        <v>35125</v>
      </c>
      <c r="B1339" s="37">
        <v>5.5</v>
      </c>
      <c r="C1339" s="120" t="s">
        <v>0</v>
      </c>
      <c r="D1339" s="127" t="s">
        <v>0</v>
      </c>
      <c r="E1339" s="127" t="s">
        <v>0</v>
      </c>
      <c r="F1339" s="86">
        <f t="shared" si="14"/>
        <v>5.5</v>
      </c>
      <c r="G1339" s="86"/>
      <c r="H1339" s="122"/>
    </row>
    <row r="1340" spans="1:8" x14ac:dyDescent="0.3">
      <c r="A1340" s="95">
        <v>35156</v>
      </c>
      <c r="B1340" s="37">
        <v>5.6</v>
      </c>
      <c r="C1340" s="120" t="s">
        <v>0</v>
      </c>
      <c r="D1340" s="127" t="s">
        <v>0</v>
      </c>
      <c r="E1340" s="127" t="s">
        <v>0</v>
      </c>
      <c r="F1340" s="86">
        <f t="shared" si="14"/>
        <v>5.6</v>
      </c>
      <c r="G1340" s="86"/>
      <c r="H1340" s="122"/>
    </row>
    <row r="1341" spans="1:8" x14ac:dyDescent="0.3">
      <c r="A1341" s="95">
        <v>35186</v>
      </c>
      <c r="B1341" s="37">
        <v>5.6</v>
      </c>
      <c r="C1341" s="120" t="s">
        <v>0</v>
      </c>
      <c r="D1341" s="127" t="s">
        <v>0</v>
      </c>
      <c r="E1341" s="127" t="s">
        <v>0</v>
      </c>
      <c r="F1341" s="86">
        <f t="shared" si="14"/>
        <v>5.6</v>
      </c>
      <c r="G1341" s="86"/>
      <c r="H1341" s="122"/>
    </row>
    <row r="1342" spans="1:8" x14ac:dyDescent="0.3">
      <c r="A1342" s="95">
        <v>35217</v>
      </c>
      <c r="B1342" s="37">
        <v>5.3</v>
      </c>
      <c r="C1342" s="120" t="s">
        <v>0</v>
      </c>
      <c r="D1342" s="127" t="s">
        <v>0</v>
      </c>
      <c r="E1342" s="127" t="s">
        <v>0</v>
      </c>
      <c r="F1342" s="86">
        <f t="shared" si="14"/>
        <v>5.3</v>
      </c>
      <c r="G1342" s="86"/>
      <c r="H1342" s="122"/>
    </row>
    <row r="1343" spans="1:8" x14ac:dyDescent="0.3">
      <c r="A1343" s="95">
        <v>35247</v>
      </c>
      <c r="B1343" s="37">
        <v>5.5</v>
      </c>
      <c r="C1343" s="120" t="s">
        <v>0</v>
      </c>
      <c r="D1343" s="127" t="s">
        <v>0</v>
      </c>
      <c r="E1343" s="127" t="s">
        <v>0</v>
      </c>
      <c r="F1343" s="86">
        <f t="shared" si="14"/>
        <v>5.5</v>
      </c>
      <c r="G1343" s="86"/>
      <c r="H1343" s="122"/>
    </row>
    <row r="1344" spans="1:8" x14ac:dyDescent="0.3">
      <c r="A1344" s="95">
        <v>35278</v>
      </c>
      <c r="B1344" s="37">
        <v>5.0999999999999996</v>
      </c>
      <c r="C1344" s="120" t="s">
        <v>0</v>
      </c>
      <c r="D1344" s="127" t="s">
        <v>0</v>
      </c>
      <c r="E1344" s="127" t="s">
        <v>0</v>
      </c>
      <c r="F1344" s="86">
        <f t="shared" si="14"/>
        <v>5.0999999999999996</v>
      </c>
      <c r="G1344" s="86"/>
      <c r="H1344" s="122"/>
    </row>
    <row r="1345" spans="1:8" x14ac:dyDescent="0.3">
      <c r="A1345" s="95">
        <v>35309</v>
      </c>
      <c r="B1345" s="37">
        <v>5.2</v>
      </c>
      <c r="C1345" s="120" t="s">
        <v>0</v>
      </c>
      <c r="D1345" s="127" t="s">
        <v>0</v>
      </c>
      <c r="E1345" s="127" t="s">
        <v>0</v>
      </c>
      <c r="F1345" s="86">
        <f t="shared" si="14"/>
        <v>5.2</v>
      </c>
      <c r="G1345" s="86"/>
      <c r="H1345" s="122"/>
    </row>
    <row r="1346" spans="1:8" x14ac:dyDescent="0.3">
      <c r="A1346" s="95">
        <v>35339</v>
      </c>
      <c r="B1346" s="37">
        <v>5.2</v>
      </c>
      <c r="C1346" s="120" t="s">
        <v>0</v>
      </c>
      <c r="D1346" s="127" t="s">
        <v>0</v>
      </c>
      <c r="E1346" s="127" t="s">
        <v>0</v>
      </c>
      <c r="F1346" s="86">
        <f t="shared" si="14"/>
        <v>5.2</v>
      </c>
      <c r="G1346" s="86"/>
      <c r="H1346" s="122"/>
    </row>
    <row r="1347" spans="1:8" x14ac:dyDescent="0.3">
      <c r="A1347" s="95">
        <v>35370</v>
      </c>
      <c r="B1347" s="37">
        <v>5.4</v>
      </c>
      <c r="C1347" s="120" t="s">
        <v>0</v>
      </c>
      <c r="D1347" s="127" t="s">
        <v>0</v>
      </c>
      <c r="E1347" s="127" t="s">
        <v>0</v>
      </c>
      <c r="F1347" s="86">
        <f t="shared" si="14"/>
        <v>5.4</v>
      </c>
      <c r="G1347" s="86"/>
      <c r="H1347" s="122"/>
    </row>
    <row r="1348" spans="1:8" x14ac:dyDescent="0.3">
      <c r="A1348" s="95">
        <v>35400</v>
      </c>
      <c r="B1348" s="37">
        <v>5.4</v>
      </c>
      <c r="C1348" s="120" t="s">
        <v>0</v>
      </c>
      <c r="D1348" s="127" t="s">
        <v>0</v>
      </c>
      <c r="E1348" s="127" t="s">
        <v>0</v>
      </c>
      <c r="F1348" s="86">
        <f t="shared" si="14"/>
        <v>5.4</v>
      </c>
      <c r="G1348" s="86"/>
      <c r="H1348" s="122"/>
    </row>
    <row r="1349" spans="1:8" x14ac:dyDescent="0.3">
      <c r="A1349" s="95">
        <v>35431</v>
      </c>
      <c r="B1349" s="37">
        <v>5.3</v>
      </c>
      <c r="C1349" s="120" t="s">
        <v>0</v>
      </c>
      <c r="D1349" s="127" t="s">
        <v>0</v>
      </c>
      <c r="E1349" s="127" t="s">
        <v>0</v>
      </c>
      <c r="F1349" s="86">
        <f t="shared" si="14"/>
        <v>5.3</v>
      </c>
      <c r="G1349" s="86"/>
      <c r="H1349" s="122"/>
    </row>
    <row r="1350" spans="1:8" x14ac:dyDescent="0.3">
      <c r="A1350" s="95">
        <v>35462</v>
      </c>
      <c r="B1350" s="37">
        <v>5.2</v>
      </c>
      <c r="C1350" s="120" t="s">
        <v>0</v>
      </c>
      <c r="D1350" s="127" t="s">
        <v>0</v>
      </c>
      <c r="E1350" s="127" t="s">
        <v>0</v>
      </c>
      <c r="F1350" s="86">
        <f t="shared" si="14"/>
        <v>5.2</v>
      </c>
      <c r="G1350" s="86"/>
      <c r="H1350" s="122"/>
    </row>
    <row r="1351" spans="1:8" x14ac:dyDescent="0.3">
      <c r="A1351" s="95">
        <v>35490</v>
      </c>
      <c r="B1351" s="37">
        <v>5.2</v>
      </c>
      <c r="C1351" s="120" t="s">
        <v>0</v>
      </c>
      <c r="D1351" s="127" t="s">
        <v>0</v>
      </c>
      <c r="E1351" s="127" t="s">
        <v>0</v>
      </c>
      <c r="F1351" s="86">
        <f t="shared" si="14"/>
        <v>5.2</v>
      </c>
      <c r="G1351" s="86"/>
      <c r="H1351" s="122"/>
    </row>
    <row r="1352" spans="1:8" x14ac:dyDescent="0.3">
      <c r="A1352" s="95">
        <v>35521</v>
      </c>
      <c r="B1352" s="37">
        <v>5.0999999999999996</v>
      </c>
      <c r="C1352" s="120" t="s">
        <v>0</v>
      </c>
      <c r="D1352" s="127" t="s">
        <v>0</v>
      </c>
      <c r="E1352" s="127" t="s">
        <v>0</v>
      </c>
      <c r="F1352" s="86">
        <f t="shared" si="14"/>
        <v>5.0999999999999996</v>
      </c>
      <c r="G1352" s="86"/>
      <c r="H1352" s="122"/>
    </row>
    <row r="1353" spans="1:8" x14ac:dyDescent="0.3">
      <c r="A1353" s="95">
        <v>35551</v>
      </c>
      <c r="B1353" s="37">
        <v>4.9000000000000004</v>
      </c>
      <c r="C1353" s="120" t="s">
        <v>0</v>
      </c>
      <c r="D1353" s="127" t="s">
        <v>0</v>
      </c>
      <c r="E1353" s="127" t="s">
        <v>0</v>
      </c>
      <c r="F1353" s="86">
        <f t="shared" si="14"/>
        <v>4.9000000000000004</v>
      </c>
      <c r="G1353" s="86"/>
      <c r="H1353" s="122"/>
    </row>
    <row r="1354" spans="1:8" x14ac:dyDescent="0.3">
      <c r="A1354" s="95">
        <v>35582</v>
      </c>
      <c r="B1354" s="37">
        <v>5</v>
      </c>
      <c r="C1354" s="120" t="s">
        <v>0</v>
      </c>
      <c r="D1354" s="127" t="s">
        <v>0</v>
      </c>
      <c r="E1354" s="127" t="s">
        <v>0</v>
      </c>
      <c r="F1354" s="86">
        <f t="shared" si="14"/>
        <v>5</v>
      </c>
      <c r="G1354" s="86"/>
      <c r="H1354" s="122"/>
    </row>
    <row r="1355" spans="1:8" x14ac:dyDescent="0.3">
      <c r="A1355" s="95">
        <v>35612</v>
      </c>
      <c r="B1355" s="37">
        <v>4.9000000000000004</v>
      </c>
      <c r="C1355" s="120" t="s">
        <v>0</v>
      </c>
      <c r="D1355" s="127" t="s">
        <v>0</v>
      </c>
      <c r="E1355" s="127" t="s">
        <v>0</v>
      </c>
      <c r="F1355" s="86">
        <f t="shared" si="14"/>
        <v>4.9000000000000004</v>
      </c>
      <c r="G1355" s="86"/>
      <c r="H1355" s="122"/>
    </row>
    <row r="1356" spans="1:8" x14ac:dyDescent="0.3">
      <c r="A1356" s="95">
        <v>35643</v>
      </c>
      <c r="B1356" s="37">
        <v>4.8</v>
      </c>
      <c r="C1356" s="120" t="s">
        <v>0</v>
      </c>
      <c r="D1356" s="127" t="s">
        <v>0</v>
      </c>
      <c r="E1356" s="127" t="s">
        <v>0</v>
      </c>
      <c r="F1356" s="86">
        <f t="shared" si="14"/>
        <v>4.8</v>
      </c>
      <c r="G1356" s="86"/>
      <c r="H1356" s="122"/>
    </row>
    <row r="1357" spans="1:8" x14ac:dyDescent="0.3">
      <c r="A1357" s="95">
        <v>35674</v>
      </c>
      <c r="B1357" s="37">
        <v>4.9000000000000004</v>
      </c>
      <c r="C1357" s="120" t="s">
        <v>0</v>
      </c>
      <c r="D1357" s="127" t="s">
        <v>0</v>
      </c>
      <c r="E1357" s="127" t="s">
        <v>0</v>
      </c>
      <c r="F1357" s="86">
        <f t="shared" si="14"/>
        <v>4.9000000000000004</v>
      </c>
      <c r="G1357" s="86"/>
      <c r="H1357" s="122"/>
    </row>
    <row r="1358" spans="1:8" x14ac:dyDescent="0.3">
      <c r="A1358" s="95">
        <v>35704</v>
      </c>
      <c r="B1358" s="37">
        <v>4.7</v>
      </c>
      <c r="C1358" s="120" t="s">
        <v>0</v>
      </c>
      <c r="D1358" s="127" t="s">
        <v>0</v>
      </c>
      <c r="E1358" s="127" t="s">
        <v>0</v>
      </c>
      <c r="F1358" s="86">
        <f t="shared" si="14"/>
        <v>4.7</v>
      </c>
      <c r="G1358" s="86"/>
      <c r="H1358" s="122"/>
    </row>
    <row r="1359" spans="1:8" x14ac:dyDescent="0.3">
      <c r="A1359" s="95">
        <v>35735</v>
      </c>
      <c r="B1359" s="37">
        <v>4.5999999999999996</v>
      </c>
      <c r="C1359" s="120" t="s">
        <v>0</v>
      </c>
      <c r="D1359" s="127" t="s">
        <v>0</v>
      </c>
      <c r="E1359" s="127" t="s">
        <v>0</v>
      </c>
      <c r="F1359" s="86">
        <f t="shared" si="14"/>
        <v>4.5999999999999996</v>
      </c>
      <c r="G1359" s="86"/>
      <c r="H1359" s="122"/>
    </row>
    <row r="1360" spans="1:8" x14ac:dyDescent="0.3">
      <c r="A1360" s="95">
        <v>35765</v>
      </c>
      <c r="B1360" s="37">
        <v>4.7</v>
      </c>
      <c r="C1360" s="120" t="s">
        <v>0</v>
      </c>
      <c r="D1360" s="127" t="s">
        <v>0</v>
      </c>
      <c r="E1360" s="127" t="s">
        <v>0</v>
      </c>
      <c r="F1360" s="86">
        <f t="shared" si="14"/>
        <v>4.7</v>
      </c>
      <c r="G1360" s="86"/>
      <c r="H1360" s="122"/>
    </row>
    <row r="1361" spans="1:8" x14ac:dyDescent="0.3">
      <c r="A1361" s="95">
        <v>35796</v>
      </c>
      <c r="B1361" s="37">
        <v>4.5999999999999996</v>
      </c>
      <c r="C1361" s="120" t="s">
        <v>0</v>
      </c>
      <c r="D1361" s="127" t="s">
        <v>0</v>
      </c>
      <c r="E1361" s="127" t="s">
        <v>0</v>
      </c>
      <c r="F1361" s="86">
        <f t="shared" si="14"/>
        <v>4.5999999999999996</v>
      </c>
      <c r="G1361" s="86"/>
      <c r="H1361" s="122"/>
    </row>
    <row r="1362" spans="1:8" x14ac:dyDescent="0.3">
      <c r="A1362" s="95">
        <v>35827</v>
      </c>
      <c r="B1362" s="37">
        <v>4.5999999999999996</v>
      </c>
      <c r="C1362" s="120" t="s">
        <v>0</v>
      </c>
      <c r="D1362" s="127" t="s">
        <v>0</v>
      </c>
      <c r="E1362" s="127" t="s">
        <v>0</v>
      </c>
      <c r="F1362" s="86">
        <f t="shared" si="14"/>
        <v>4.5999999999999996</v>
      </c>
      <c r="G1362" s="86"/>
      <c r="H1362" s="122"/>
    </row>
    <row r="1363" spans="1:8" x14ac:dyDescent="0.3">
      <c r="A1363" s="95">
        <v>35855</v>
      </c>
      <c r="B1363" s="37">
        <v>4.7</v>
      </c>
      <c r="C1363" s="120" t="s">
        <v>0</v>
      </c>
      <c r="D1363" s="127" t="s">
        <v>0</v>
      </c>
      <c r="E1363" s="127" t="s">
        <v>0</v>
      </c>
      <c r="F1363" s="86">
        <f t="shared" si="14"/>
        <v>4.7</v>
      </c>
      <c r="G1363" s="86"/>
      <c r="H1363" s="122"/>
    </row>
    <row r="1364" spans="1:8" x14ac:dyDescent="0.3">
      <c r="A1364" s="95">
        <v>35886</v>
      </c>
      <c r="B1364" s="37">
        <v>4.3</v>
      </c>
      <c r="C1364" s="120" t="s">
        <v>0</v>
      </c>
      <c r="D1364" s="127" t="s">
        <v>0</v>
      </c>
      <c r="E1364" s="127" t="s">
        <v>0</v>
      </c>
      <c r="F1364" s="86">
        <f t="shared" si="14"/>
        <v>4.3</v>
      </c>
      <c r="G1364" s="86"/>
      <c r="H1364" s="122"/>
    </row>
    <row r="1365" spans="1:8" x14ac:dyDescent="0.3">
      <c r="A1365" s="95">
        <v>35916</v>
      </c>
      <c r="B1365" s="37">
        <v>4.4000000000000004</v>
      </c>
      <c r="C1365" s="120" t="s">
        <v>0</v>
      </c>
      <c r="D1365" s="127" t="s">
        <v>0</v>
      </c>
      <c r="E1365" s="127" t="s">
        <v>0</v>
      </c>
      <c r="F1365" s="86">
        <f t="shared" si="14"/>
        <v>4.4000000000000004</v>
      </c>
      <c r="G1365" s="86"/>
      <c r="H1365" s="122"/>
    </row>
    <row r="1366" spans="1:8" x14ac:dyDescent="0.3">
      <c r="A1366" s="95">
        <v>35947</v>
      </c>
      <c r="B1366" s="37">
        <v>4.5</v>
      </c>
      <c r="C1366" s="120" t="s">
        <v>0</v>
      </c>
      <c r="D1366" s="127" t="s">
        <v>0</v>
      </c>
      <c r="E1366" s="127" t="s">
        <v>0</v>
      </c>
      <c r="F1366" s="86">
        <f t="shared" si="14"/>
        <v>4.5</v>
      </c>
      <c r="G1366" s="86"/>
      <c r="H1366" s="122"/>
    </row>
    <row r="1367" spans="1:8" x14ac:dyDescent="0.3">
      <c r="A1367" s="95">
        <v>35977</v>
      </c>
      <c r="B1367" s="37">
        <v>4.5</v>
      </c>
      <c r="C1367" s="120" t="s">
        <v>0</v>
      </c>
      <c r="D1367" s="127" t="s">
        <v>0</v>
      </c>
      <c r="E1367" s="127" t="s">
        <v>0</v>
      </c>
      <c r="F1367" s="86">
        <f t="shared" si="14"/>
        <v>4.5</v>
      </c>
      <c r="G1367" s="86"/>
      <c r="H1367" s="122"/>
    </row>
    <row r="1368" spans="1:8" x14ac:dyDescent="0.3">
      <c r="A1368" s="95">
        <v>36008</v>
      </c>
      <c r="B1368" s="37">
        <v>4.5</v>
      </c>
      <c r="C1368" s="120" t="s">
        <v>0</v>
      </c>
      <c r="D1368" s="127" t="s">
        <v>0</v>
      </c>
      <c r="E1368" s="127" t="s">
        <v>0</v>
      </c>
      <c r="F1368" s="86">
        <f t="shared" si="14"/>
        <v>4.5</v>
      </c>
      <c r="G1368" s="86"/>
      <c r="H1368" s="122"/>
    </row>
    <row r="1369" spans="1:8" x14ac:dyDescent="0.3">
      <c r="A1369" s="95">
        <v>36039</v>
      </c>
      <c r="B1369" s="37">
        <v>4.5999999999999996</v>
      </c>
      <c r="C1369" s="120" t="s">
        <v>0</v>
      </c>
      <c r="D1369" s="127" t="s">
        <v>0</v>
      </c>
      <c r="E1369" s="127" t="s">
        <v>0</v>
      </c>
      <c r="F1369" s="86">
        <f t="shared" si="14"/>
        <v>4.5999999999999996</v>
      </c>
      <c r="G1369" s="86"/>
      <c r="H1369" s="122"/>
    </row>
    <row r="1370" spans="1:8" x14ac:dyDescent="0.3">
      <c r="A1370" s="95">
        <v>36069</v>
      </c>
      <c r="B1370" s="37">
        <v>4.5</v>
      </c>
      <c r="C1370" s="120" t="s">
        <v>0</v>
      </c>
      <c r="D1370" s="127" t="s">
        <v>0</v>
      </c>
      <c r="E1370" s="127" t="s">
        <v>0</v>
      </c>
      <c r="F1370" s="86">
        <f t="shared" si="14"/>
        <v>4.5</v>
      </c>
      <c r="G1370" s="86"/>
      <c r="H1370" s="122"/>
    </row>
    <row r="1371" spans="1:8" x14ac:dyDescent="0.3">
      <c r="A1371" s="95">
        <v>36100</v>
      </c>
      <c r="B1371" s="37">
        <v>4.4000000000000004</v>
      </c>
      <c r="C1371" s="120" t="s">
        <v>0</v>
      </c>
      <c r="D1371" s="127" t="s">
        <v>0</v>
      </c>
      <c r="E1371" s="127" t="s">
        <v>0</v>
      </c>
      <c r="F1371" s="86">
        <f t="shared" si="14"/>
        <v>4.4000000000000004</v>
      </c>
      <c r="G1371" s="86"/>
      <c r="H1371" s="122"/>
    </row>
    <row r="1372" spans="1:8" x14ac:dyDescent="0.3">
      <c r="A1372" s="95">
        <v>36130</v>
      </c>
      <c r="B1372" s="37">
        <v>4.4000000000000004</v>
      </c>
      <c r="C1372" s="120" t="s">
        <v>0</v>
      </c>
      <c r="D1372" s="127" t="s">
        <v>0</v>
      </c>
      <c r="E1372" s="127" t="s">
        <v>0</v>
      </c>
      <c r="F1372" s="86">
        <f t="shared" si="14"/>
        <v>4.4000000000000004</v>
      </c>
      <c r="G1372" s="86"/>
      <c r="H1372" s="122"/>
    </row>
    <row r="1373" spans="1:8" x14ac:dyDescent="0.3">
      <c r="A1373" s="95">
        <v>36161</v>
      </c>
      <c r="B1373" s="37">
        <v>4.3</v>
      </c>
      <c r="C1373" s="120" t="s">
        <v>0</v>
      </c>
      <c r="D1373" s="127" t="s">
        <v>0</v>
      </c>
      <c r="E1373" s="127" t="s">
        <v>0</v>
      </c>
      <c r="F1373" s="86">
        <f t="shared" si="14"/>
        <v>4.3</v>
      </c>
      <c r="G1373" s="86"/>
      <c r="H1373" s="122"/>
    </row>
    <row r="1374" spans="1:8" x14ac:dyDescent="0.3">
      <c r="A1374" s="95">
        <v>36192</v>
      </c>
      <c r="B1374" s="37">
        <v>4.4000000000000004</v>
      </c>
      <c r="C1374" s="120" t="s">
        <v>0</v>
      </c>
      <c r="D1374" s="127" t="s">
        <v>0</v>
      </c>
      <c r="E1374" s="127" t="s">
        <v>0</v>
      </c>
      <c r="F1374" s="86">
        <f t="shared" si="14"/>
        <v>4.4000000000000004</v>
      </c>
      <c r="G1374" s="86"/>
      <c r="H1374" s="122"/>
    </row>
    <row r="1375" spans="1:8" x14ac:dyDescent="0.3">
      <c r="A1375" s="95">
        <v>36220</v>
      </c>
      <c r="B1375" s="37">
        <v>4.2</v>
      </c>
      <c r="C1375" s="120" t="s">
        <v>0</v>
      </c>
      <c r="D1375" s="127" t="s">
        <v>0</v>
      </c>
      <c r="E1375" s="127" t="s">
        <v>0</v>
      </c>
      <c r="F1375" s="86">
        <f t="shared" si="14"/>
        <v>4.2</v>
      </c>
      <c r="G1375" s="86"/>
      <c r="H1375" s="122"/>
    </row>
    <row r="1376" spans="1:8" x14ac:dyDescent="0.3">
      <c r="A1376" s="95">
        <v>36251</v>
      </c>
      <c r="B1376" s="37">
        <v>4.3</v>
      </c>
      <c r="C1376" s="120" t="s">
        <v>0</v>
      </c>
      <c r="D1376" s="127" t="s">
        <v>0</v>
      </c>
      <c r="E1376" s="127" t="s">
        <v>0</v>
      </c>
      <c r="F1376" s="86">
        <f t="shared" si="14"/>
        <v>4.3</v>
      </c>
      <c r="G1376" s="86"/>
      <c r="H1376" s="122"/>
    </row>
    <row r="1377" spans="1:8" x14ac:dyDescent="0.3">
      <c r="A1377" s="95">
        <v>36281</v>
      </c>
      <c r="B1377" s="37">
        <v>4.2</v>
      </c>
      <c r="C1377" s="120" t="s">
        <v>0</v>
      </c>
      <c r="D1377" s="127" t="s">
        <v>0</v>
      </c>
      <c r="E1377" s="127" t="s">
        <v>0</v>
      </c>
      <c r="F1377" s="86">
        <f t="shared" si="14"/>
        <v>4.2</v>
      </c>
      <c r="G1377" s="86"/>
      <c r="H1377" s="122"/>
    </row>
    <row r="1378" spans="1:8" x14ac:dyDescent="0.3">
      <c r="A1378" s="95">
        <v>36312</v>
      </c>
      <c r="B1378" s="37">
        <v>4.3</v>
      </c>
      <c r="C1378" s="120" t="s">
        <v>0</v>
      </c>
      <c r="D1378" s="127" t="s">
        <v>0</v>
      </c>
      <c r="E1378" s="127" t="s">
        <v>0</v>
      </c>
      <c r="F1378" s="86">
        <f t="shared" si="14"/>
        <v>4.3</v>
      </c>
      <c r="G1378" s="86"/>
      <c r="H1378" s="122"/>
    </row>
    <row r="1379" spans="1:8" x14ac:dyDescent="0.3">
      <c r="A1379" s="95">
        <v>36342</v>
      </c>
      <c r="B1379" s="37">
        <v>4.3</v>
      </c>
      <c r="C1379" s="120" t="s">
        <v>0</v>
      </c>
      <c r="D1379" s="127" t="s">
        <v>0</v>
      </c>
      <c r="E1379" s="127" t="s">
        <v>0</v>
      </c>
      <c r="F1379" s="86">
        <f t="shared" si="14"/>
        <v>4.3</v>
      </c>
      <c r="G1379" s="86"/>
      <c r="H1379" s="122"/>
    </row>
    <row r="1380" spans="1:8" x14ac:dyDescent="0.3">
      <c r="A1380" s="95">
        <v>36373</v>
      </c>
      <c r="B1380" s="37">
        <v>4.2</v>
      </c>
      <c r="C1380" s="120" t="s">
        <v>0</v>
      </c>
      <c r="D1380" s="127" t="s">
        <v>0</v>
      </c>
      <c r="E1380" s="127" t="s">
        <v>0</v>
      </c>
      <c r="F1380" s="86">
        <f t="shared" si="14"/>
        <v>4.2</v>
      </c>
      <c r="G1380" s="86"/>
      <c r="H1380" s="122"/>
    </row>
    <row r="1381" spans="1:8" x14ac:dyDescent="0.3">
      <c r="A1381" s="95">
        <v>36404</v>
      </c>
      <c r="B1381" s="37">
        <v>4.2</v>
      </c>
      <c r="C1381" s="120" t="s">
        <v>0</v>
      </c>
      <c r="D1381" s="127" t="s">
        <v>0</v>
      </c>
      <c r="E1381" s="127" t="s">
        <v>0</v>
      </c>
      <c r="F1381" s="86">
        <f t="shared" si="14"/>
        <v>4.2</v>
      </c>
      <c r="G1381" s="86"/>
      <c r="H1381" s="122"/>
    </row>
    <row r="1382" spans="1:8" x14ac:dyDescent="0.3">
      <c r="A1382" s="95">
        <v>36434</v>
      </c>
      <c r="B1382" s="37">
        <v>4.0999999999999996</v>
      </c>
      <c r="C1382" s="120" t="s">
        <v>0</v>
      </c>
      <c r="D1382" s="127" t="s">
        <v>0</v>
      </c>
      <c r="E1382" s="127" t="s">
        <v>0</v>
      </c>
      <c r="F1382" s="86">
        <f t="shared" si="14"/>
        <v>4.0999999999999996</v>
      </c>
      <c r="G1382" s="86"/>
      <c r="H1382" s="122"/>
    </row>
    <row r="1383" spans="1:8" x14ac:dyDescent="0.3">
      <c r="A1383" s="95">
        <v>36465</v>
      </c>
      <c r="B1383" s="37">
        <v>4.0999999999999996</v>
      </c>
      <c r="C1383" s="120" t="s">
        <v>0</v>
      </c>
      <c r="D1383" s="127" t="s">
        <v>0</v>
      </c>
      <c r="E1383" s="127" t="s">
        <v>0</v>
      </c>
      <c r="F1383" s="86">
        <f t="shared" si="14"/>
        <v>4.0999999999999996</v>
      </c>
      <c r="G1383" s="86"/>
      <c r="H1383" s="122"/>
    </row>
    <row r="1384" spans="1:8" x14ac:dyDescent="0.3">
      <c r="A1384" s="95">
        <v>36495</v>
      </c>
      <c r="B1384" s="37">
        <v>4</v>
      </c>
      <c r="C1384" s="120" t="s">
        <v>0</v>
      </c>
      <c r="D1384" s="127" t="s">
        <v>0</v>
      </c>
      <c r="E1384" s="127" t="s">
        <v>0</v>
      </c>
      <c r="F1384" s="86">
        <f t="shared" si="14"/>
        <v>4</v>
      </c>
      <c r="G1384" s="86"/>
      <c r="H1384" s="122"/>
    </row>
    <row r="1385" spans="1:8" x14ac:dyDescent="0.3">
      <c r="A1385" s="95">
        <v>36526</v>
      </c>
      <c r="B1385" s="37">
        <v>4</v>
      </c>
      <c r="C1385" s="120" t="s">
        <v>0</v>
      </c>
      <c r="D1385" s="127" t="s">
        <v>0</v>
      </c>
      <c r="E1385" s="127" t="s">
        <v>0</v>
      </c>
      <c r="F1385" s="86">
        <f t="shared" si="14"/>
        <v>4</v>
      </c>
      <c r="G1385" s="86"/>
      <c r="H1385" s="122"/>
    </row>
    <row r="1386" spans="1:8" x14ac:dyDescent="0.3">
      <c r="A1386" s="95">
        <v>36557</v>
      </c>
      <c r="B1386" s="37">
        <v>4.0999999999999996</v>
      </c>
      <c r="C1386" s="120" t="s">
        <v>0</v>
      </c>
      <c r="D1386" s="127" t="s">
        <v>0</v>
      </c>
      <c r="E1386" s="127" t="s">
        <v>0</v>
      </c>
      <c r="F1386" s="86">
        <f t="shared" si="14"/>
        <v>4.0999999999999996</v>
      </c>
      <c r="G1386" s="86"/>
      <c r="H1386" s="122"/>
    </row>
    <row r="1387" spans="1:8" x14ac:dyDescent="0.3">
      <c r="A1387" s="95">
        <v>36586</v>
      </c>
      <c r="B1387" s="37">
        <v>4</v>
      </c>
      <c r="C1387" s="120" t="s">
        <v>0</v>
      </c>
      <c r="D1387" s="127" t="s">
        <v>0</v>
      </c>
      <c r="E1387" s="127" t="s">
        <v>0</v>
      </c>
      <c r="F1387" s="86">
        <f t="shared" si="14"/>
        <v>4</v>
      </c>
      <c r="G1387" s="86"/>
      <c r="H1387" s="122"/>
    </row>
    <row r="1388" spans="1:8" x14ac:dyDescent="0.3">
      <c r="A1388" s="95">
        <v>36617</v>
      </c>
      <c r="B1388" s="37">
        <v>3.8</v>
      </c>
      <c r="C1388" s="120" t="s">
        <v>0</v>
      </c>
      <c r="D1388" s="127" t="s">
        <v>0</v>
      </c>
      <c r="E1388" s="127" t="s">
        <v>0</v>
      </c>
      <c r="F1388" s="86">
        <f t="shared" si="14"/>
        <v>3.8</v>
      </c>
      <c r="G1388" s="86"/>
      <c r="H1388" s="122"/>
    </row>
    <row r="1389" spans="1:8" x14ac:dyDescent="0.3">
      <c r="A1389" s="95">
        <v>36647</v>
      </c>
      <c r="B1389" s="37">
        <v>4</v>
      </c>
      <c r="C1389" s="120" t="s">
        <v>0</v>
      </c>
      <c r="D1389" s="127" t="s">
        <v>0</v>
      </c>
      <c r="E1389" s="127" t="s">
        <v>0</v>
      </c>
      <c r="F1389" s="86">
        <f t="shared" si="14"/>
        <v>4</v>
      </c>
      <c r="G1389" s="86"/>
      <c r="H1389" s="122"/>
    </row>
    <row r="1390" spans="1:8" x14ac:dyDescent="0.3">
      <c r="A1390" s="95">
        <v>36678</v>
      </c>
      <c r="B1390" s="37">
        <v>4</v>
      </c>
      <c r="C1390" s="120" t="s">
        <v>0</v>
      </c>
      <c r="D1390" s="127" t="s">
        <v>0</v>
      </c>
      <c r="E1390" s="127" t="s">
        <v>0</v>
      </c>
      <c r="F1390" s="86">
        <f t="shared" si="14"/>
        <v>4</v>
      </c>
      <c r="G1390" s="86"/>
      <c r="H1390" s="122"/>
    </row>
    <row r="1391" spans="1:8" x14ac:dyDescent="0.3">
      <c r="A1391" s="95">
        <v>36708</v>
      </c>
      <c r="B1391" s="37">
        <v>4</v>
      </c>
      <c r="C1391" s="120" t="s">
        <v>0</v>
      </c>
      <c r="D1391" s="127" t="s">
        <v>0</v>
      </c>
      <c r="E1391" s="127" t="s">
        <v>0</v>
      </c>
      <c r="F1391" s="86">
        <f t="shared" si="14"/>
        <v>4</v>
      </c>
      <c r="G1391" s="86"/>
      <c r="H1391" s="122"/>
    </row>
    <row r="1392" spans="1:8" x14ac:dyDescent="0.3">
      <c r="A1392" s="95">
        <v>36739</v>
      </c>
      <c r="B1392" s="37">
        <v>4.0999999999999996</v>
      </c>
      <c r="C1392" s="120" t="s">
        <v>0</v>
      </c>
      <c r="D1392" s="127" t="s">
        <v>0</v>
      </c>
      <c r="E1392" s="127" t="s">
        <v>0</v>
      </c>
      <c r="F1392" s="86">
        <f t="shared" si="14"/>
        <v>4.0999999999999996</v>
      </c>
      <c r="G1392" s="86"/>
      <c r="H1392" s="122"/>
    </row>
    <row r="1393" spans="1:8" x14ac:dyDescent="0.3">
      <c r="A1393" s="95">
        <v>36770</v>
      </c>
      <c r="B1393" s="37">
        <v>3.9</v>
      </c>
      <c r="C1393" s="120" t="s">
        <v>0</v>
      </c>
      <c r="D1393" s="127" t="s">
        <v>0</v>
      </c>
      <c r="E1393" s="127" t="s">
        <v>0</v>
      </c>
      <c r="F1393" s="86">
        <f t="shared" si="14"/>
        <v>3.9</v>
      </c>
      <c r="G1393" s="86"/>
      <c r="H1393" s="122"/>
    </row>
    <row r="1394" spans="1:8" x14ac:dyDescent="0.3">
      <c r="A1394" s="95">
        <v>36800</v>
      </c>
      <c r="B1394" s="37">
        <v>3.9</v>
      </c>
      <c r="C1394" s="120" t="s">
        <v>0</v>
      </c>
      <c r="D1394" s="127" t="s">
        <v>0</v>
      </c>
      <c r="E1394" s="127" t="s">
        <v>0</v>
      </c>
      <c r="F1394" s="86">
        <f t="shared" si="14"/>
        <v>3.9</v>
      </c>
      <c r="G1394" s="86"/>
      <c r="H1394" s="122"/>
    </row>
    <row r="1395" spans="1:8" x14ac:dyDescent="0.3">
      <c r="A1395" s="95">
        <v>36831</v>
      </c>
      <c r="B1395" s="37">
        <v>3.9</v>
      </c>
      <c r="C1395" s="120" t="s">
        <v>0</v>
      </c>
      <c r="D1395" s="127" t="s">
        <v>0</v>
      </c>
      <c r="E1395" s="127" t="s">
        <v>0</v>
      </c>
      <c r="F1395" s="86">
        <f t="shared" si="14"/>
        <v>3.9</v>
      </c>
      <c r="G1395" s="86"/>
      <c r="H1395" s="122"/>
    </row>
    <row r="1396" spans="1:8" x14ac:dyDescent="0.3">
      <c r="A1396" s="95">
        <v>36861</v>
      </c>
      <c r="B1396" s="37">
        <v>3.9</v>
      </c>
      <c r="C1396" s="120" t="s">
        <v>0</v>
      </c>
      <c r="D1396" s="127" t="s">
        <v>0</v>
      </c>
      <c r="E1396" s="127" t="s">
        <v>0</v>
      </c>
      <c r="F1396" s="86">
        <f t="shared" si="14"/>
        <v>3.9</v>
      </c>
      <c r="G1396" s="86"/>
      <c r="H1396" s="122"/>
    </row>
    <row r="1397" spans="1:8" x14ac:dyDescent="0.3">
      <c r="A1397" s="95">
        <v>36892</v>
      </c>
      <c r="B1397" s="37">
        <v>4.2</v>
      </c>
      <c r="C1397" s="120" t="s">
        <v>0</v>
      </c>
      <c r="D1397" s="127" t="s">
        <v>0</v>
      </c>
      <c r="E1397" s="127" t="s">
        <v>0</v>
      </c>
      <c r="F1397" s="86">
        <f t="shared" si="14"/>
        <v>4.2</v>
      </c>
      <c r="G1397" s="86"/>
      <c r="H1397" s="122"/>
    </row>
    <row r="1398" spans="1:8" x14ac:dyDescent="0.3">
      <c r="A1398" s="95">
        <v>36923</v>
      </c>
      <c r="B1398" s="37">
        <v>4.2</v>
      </c>
      <c r="C1398" s="120" t="s">
        <v>0</v>
      </c>
      <c r="D1398" s="127" t="s">
        <v>0</v>
      </c>
      <c r="E1398" s="127" t="s">
        <v>0</v>
      </c>
      <c r="F1398" s="86">
        <f t="shared" si="14"/>
        <v>4.2</v>
      </c>
      <c r="G1398" s="86"/>
      <c r="H1398" s="122"/>
    </row>
    <row r="1399" spans="1:8" x14ac:dyDescent="0.3">
      <c r="A1399" s="95">
        <v>36951</v>
      </c>
      <c r="B1399" s="37">
        <v>4.3</v>
      </c>
      <c r="C1399" s="120" t="s">
        <v>0</v>
      </c>
      <c r="D1399" s="127" t="s">
        <v>0</v>
      </c>
      <c r="E1399" s="127" t="s">
        <v>0</v>
      </c>
      <c r="F1399" s="86">
        <f t="shared" si="14"/>
        <v>4.3</v>
      </c>
      <c r="G1399" s="86"/>
      <c r="H1399" s="122"/>
    </row>
    <row r="1400" spans="1:8" x14ac:dyDescent="0.3">
      <c r="A1400" s="95">
        <v>36982</v>
      </c>
      <c r="B1400" s="37">
        <v>4.4000000000000004</v>
      </c>
      <c r="C1400" s="120" t="s">
        <v>0</v>
      </c>
      <c r="D1400" s="127" t="s">
        <v>0</v>
      </c>
      <c r="E1400" s="127" t="s">
        <v>0</v>
      </c>
      <c r="F1400" s="86">
        <f t="shared" si="14"/>
        <v>4.4000000000000004</v>
      </c>
      <c r="G1400" s="86"/>
      <c r="H1400" s="122"/>
    </row>
    <row r="1401" spans="1:8" x14ac:dyDescent="0.3">
      <c r="A1401" s="95">
        <v>37012</v>
      </c>
      <c r="B1401" s="37">
        <v>4.3</v>
      </c>
      <c r="C1401" s="120" t="s">
        <v>0</v>
      </c>
      <c r="D1401" s="127" t="s">
        <v>0</v>
      </c>
      <c r="E1401" s="127" t="s">
        <v>0</v>
      </c>
      <c r="F1401" s="86">
        <f t="shared" si="14"/>
        <v>4.3</v>
      </c>
      <c r="G1401" s="86"/>
      <c r="H1401" s="122"/>
    </row>
    <row r="1402" spans="1:8" x14ac:dyDescent="0.3">
      <c r="A1402" s="95">
        <v>37043</v>
      </c>
      <c r="B1402" s="37">
        <v>4.5</v>
      </c>
      <c r="C1402" s="120" t="s">
        <v>0</v>
      </c>
      <c r="D1402" s="127" t="s">
        <v>0</v>
      </c>
      <c r="E1402" s="127" t="s">
        <v>0</v>
      </c>
      <c r="F1402" s="86">
        <f t="shared" ref="F1402:F1465" si="15">B1402</f>
        <v>4.5</v>
      </c>
      <c r="G1402" s="86"/>
      <c r="H1402" s="122"/>
    </row>
    <row r="1403" spans="1:8" x14ac:dyDescent="0.3">
      <c r="A1403" s="95">
        <v>37073</v>
      </c>
      <c r="B1403" s="37">
        <v>4.5999999999999996</v>
      </c>
      <c r="C1403" s="120" t="s">
        <v>0</v>
      </c>
      <c r="D1403" s="127" t="s">
        <v>0</v>
      </c>
      <c r="E1403" s="127" t="s">
        <v>0</v>
      </c>
      <c r="F1403" s="86">
        <f t="shared" si="15"/>
        <v>4.5999999999999996</v>
      </c>
      <c r="G1403" s="86"/>
      <c r="H1403" s="122"/>
    </row>
    <row r="1404" spans="1:8" x14ac:dyDescent="0.3">
      <c r="A1404" s="95">
        <v>37104</v>
      </c>
      <c r="B1404" s="37">
        <v>4.9000000000000004</v>
      </c>
      <c r="C1404" s="120" t="s">
        <v>0</v>
      </c>
      <c r="D1404" s="127" t="s">
        <v>0</v>
      </c>
      <c r="E1404" s="127" t="s">
        <v>0</v>
      </c>
      <c r="F1404" s="86">
        <f t="shared" si="15"/>
        <v>4.9000000000000004</v>
      </c>
      <c r="G1404" s="86"/>
      <c r="H1404" s="122"/>
    </row>
    <row r="1405" spans="1:8" x14ac:dyDescent="0.3">
      <c r="A1405" s="95">
        <v>37135</v>
      </c>
      <c r="B1405" s="37">
        <v>5</v>
      </c>
      <c r="C1405" s="120" t="s">
        <v>0</v>
      </c>
      <c r="D1405" s="127" t="s">
        <v>0</v>
      </c>
      <c r="E1405" s="127" t="s">
        <v>0</v>
      </c>
      <c r="F1405" s="86">
        <f t="shared" si="15"/>
        <v>5</v>
      </c>
      <c r="G1405" s="86"/>
      <c r="H1405" s="122"/>
    </row>
    <row r="1406" spans="1:8" x14ac:dyDescent="0.3">
      <c r="A1406" s="95">
        <v>37165</v>
      </c>
      <c r="B1406" s="37">
        <v>5.3</v>
      </c>
      <c r="C1406" s="120" t="s">
        <v>0</v>
      </c>
      <c r="D1406" s="127" t="s">
        <v>0</v>
      </c>
      <c r="E1406" s="127" t="s">
        <v>0</v>
      </c>
      <c r="F1406" s="86">
        <f t="shared" si="15"/>
        <v>5.3</v>
      </c>
      <c r="G1406" s="86"/>
      <c r="H1406" s="122"/>
    </row>
    <row r="1407" spans="1:8" x14ac:dyDescent="0.3">
      <c r="A1407" s="95">
        <v>37196</v>
      </c>
      <c r="B1407" s="37">
        <v>5.5</v>
      </c>
      <c r="C1407" s="120" t="s">
        <v>0</v>
      </c>
      <c r="D1407" s="127" t="s">
        <v>0</v>
      </c>
      <c r="E1407" s="127" t="s">
        <v>0</v>
      </c>
      <c r="F1407" s="86">
        <f t="shared" si="15"/>
        <v>5.5</v>
      </c>
      <c r="G1407" s="86"/>
      <c r="H1407" s="122"/>
    </row>
    <row r="1408" spans="1:8" x14ac:dyDescent="0.3">
      <c r="A1408" s="95">
        <v>37226</v>
      </c>
      <c r="B1408" s="37">
        <v>5.7</v>
      </c>
      <c r="C1408" s="120" t="s">
        <v>0</v>
      </c>
      <c r="D1408" s="127" t="s">
        <v>0</v>
      </c>
      <c r="E1408" s="127" t="s">
        <v>0</v>
      </c>
      <c r="F1408" s="86">
        <f t="shared" si="15"/>
        <v>5.7</v>
      </c>
      <c r="G1408" s="86"/>
      <c r="H1408" s="122"/>
    </row>
    <row r="1409" spans="1:8" x14ac:dyDescent="0.3">
      <c r="A1409" s="95">
        <v>37257</v>
      </c>
      <c r="B1409" s="37">
        <v>5.7</v>
      </c>
      <c r="C1409" s="120" t="s">
        <v>0</v>
      </c>
      <c r="D1409" s="127" t="s">
        <v>0</v>
      </c>
      <c r="E1409" s="127" t="s">
        <v>0</v>
      </c>
      <c r="F1409" s="86">
        <f t="shared" si="15"/>
        <v>5.7</v>
      </c>
      <c r="G1409" s="86"/>
      <c r="H1409" s="122"/>
    </row>
    <row r="1410" spans="1:8" x14ac:dyDescent="0.3">
      <c r="A1410" s="95">
        <v>37288</v>
      </c>
      <c r="B1410" s="37">
        <v>5.7</v>
      </c>
      <c r="C1410" s="120" t="s">
        <v>0</v>
      </c>
      <c r="D1410" s="127" t="s">
        <v>0</v>
      </c>
      <c r="E1410" s="127" t="s">
        <v>0</v>
      </c>
      <c r="F1410" s="86">
        <f t="shared" si="15"/>
        <v>5.7</v>
      </c>
      <c r="G1410" s="86"/>
      <c r="H1410" s="122"/>
    </row>
    <row r="1411" spans="1:8" x14ac:dyDescent="0.3">
      <c r="A1411" s="95">
        <v>37316</v>
      </c>
      <c r="B1411" s="37">
        <v>5.7</v>
      </c>
      <c r="C1411" s="120" t="s">
        <v>0</v>
      </c>
      <c r="D1411" s="127" t="s">
        <v>0</v>
      </c>
      <c r="E1411" s="127" t="s">
        <v>0</v>
      </c>
      <c r="F1411" s="86">
        <f t="shared" si="15"/>
        <v>5.7</v>
      </c>
      <c r="G1411" s="86"/>
      <c r="H1411" s="122"/>
    </row>
    <row r="1412" spans="1:8" x14ac:dyDescent="0.3">
      <c r="A1412" s="95">
        <v>37347</v>
      </c>
      <c r="B1412" s="37">
        <v>5.9</v>
      </c>
      <c r="C1412" s="120" t="s">
        <v>0</v>
      </c>
      <c r="D1412" s="127" t="s">
        <v>0</v>
      </c>
      <c r="E1412" s="127" t="s">
        <v>0</v>
      </c>
      <c r="F1412" s="86">
        <f t="shared" si="15"/>
        <v>5.9</v>
      </c>
      <c r="G1412" s="86"/>
      <c r="H1412" s="122"/>
    </row>
    <row r="1413" spans="1:8" x14ac:dyDescent="0.3">
      <c r="A1413" s="95">
        <v>37377</v>
      </c>
      <c r="B1413" s="37">
        <v>5.8</v>
      </c>
      <c r="C1413" s="120" t="s">
        <v>0</v>
      </c>
      <c r="D1413" s="127" t="s">
        <v>0</v>
      </c>
      <c r="E1413" s="127" t="s">
        <v>0</v>
      </c>
      <c r="F1413" s="86">
        <f t="shared" si="15"/>
        <v>5.8</v>
      </c>
      <c r="G1413" s="86"/>
      <c r="H1413" s="122"/>
    </row>
    <row r="1414" spans="1:8" x14ac:dyDescent="0.3">
      <c r="A1414" s="95">
        <v>37408</v>
      </c>
      <c r="B1414" s="37">
        <v>5.8</v>
      </c>
      <c r="C1414" s="120" t="s">
        <v>0</v>
      </c>
      <c r="D1414" s="127" t="s">
        <v>0</v>
      </c>
      <c r="E1414" s="127" t="s">
        <v>0</v>
      </c>
      <c r="F1414" s="86">
        <f t="shared" si="15"/>
        <v>5.8</v>
      </c>
      <c r="G1414" s="86"/>
      <c r="H1414" s="122"/>
    </row>
    <row r="1415" spans="1:8" x14ac:dyDescent="0.3">
      <c r="A1415" s="95">
        <v>37438</v>
      </c>
      <c r="B1415" s="37">
        <v>5.8</v>
      </c>
      <c r="C1415" s="120" t="s">
        <v>0</v>
      </c>
      <c r="D1415" s="127" t="s">
        <v>0</v>
      </c>
      <c r="E1415" s="127" t="s">
        <v>0</v>
      </c>
      <c r="F1415" s="86">
        <f t="shared" si="15"/>
        <v>5.8</v>
      </c>
      <c r="G1415" s="86"/>
      <c r="H1415" s="122"/>
    </row>
    <row r="1416" spans="1:8" x14ac:dyDescent="0.3">
      <c r="A1416" s="95">
        <v>37469</v>
      </c>
      <c r="B1416" s="37">
        <v>5.7</v>
      </c>
      <c r="C1416" s="120" t="s">
        <v>0</v>
      </c>
      <c r="D1416" s="127" t="s">
        <v>0</v>
      </c>
      <c r="E1416" s="127" t="s">
        <v>0</v>
      </c>
      <c r="F1416" s="86">
        <f t="shared" si="15"/>
        <v>5.7</v>
      </c>
      <c r="G1416" s="86"/>
      <c r="H1416" s="122"/>
    </row>
    <row r="1417" spans="1:8" x14ac:dyDescent="0.3">
      <c r="A1417" s="95">
        <v>37500</v>
      </c>
      <c r="B1417" s="37">
        <v>5.7</v>
      </c>
      <c r="C1417" s="120" t="s">
        <v>0</v>
      </c>
      <c r="D1417" s="127" t="s">
        <v>0</v>
      </c>
      <c r="E1417" s="127" t="s">
        <v>0</v>
      </c>
      <c r="F1417" s="86">
        <f t="shared" si="15"/>
        <v>5.7</v>
      </c>
      <c r="G1417" s="86"/>
      <c r="H1417" s="122"/>
    </row>
    <row r="1418" spans="1:8" x14ac:dyDescent="0.3">
      <c r="A1418" s="95">
        <v>37530</v>
      </c>
      <c r="B1418" s="37">
        <v>5.7</v>
      </c>
      <c r="C1418" s="120" t="s">
        <v>0</v>
      </c>
      <c r="D1418" s="127" t="s">
        <v>0</v>
      </c>
      <c r="E1418" s="127" t="s">
        <v>0</v>
      </c>
      <c r="F1418" s="86">
        <f t="shared" si="15"/>
        <v>5.7</v>
      </c>
      <c r="G1418" s="86"/>
      <c r="H1418" s="122"/>
    </row>
    <row r="1419" spans="1:8" x14ac:dyDescent="0.3">
      <c r="A1419" s="95">
        <v>37561</v>
      </c>
      <c r="B1419" s="37">
        <v>5.9</v>
      </c>
      <c r="C1419" s="120" t="s">
        <v>0</v>
      </c>
      <c r="D1419" s="127" t="s">
        <v>0</v>
      </c>
      <c r="E1419" s="127" t="s">
        <v>0</v>
      </c>
      <c r="F1419" s="86">
        <f t="shared" si="15"/>
        <v>5.9</v>
      </c>
      <c r="G1419" s="86"/>
      <c r="H1419" s="122"/>
    </row>
    <row r="1420" spans="1:8" x14ac:dyDescent="0.3">
      <c r="A1420" s="95">
        <v>37591</v>
      </c>
      <c r="B1420" s="37">
        <v>6</v>
      </c>
      <c r="C1420" s="120" t="s">
        <v>0</v>
      </c>
      <c r="D1420" s="127" t="s">
        <v>0</v>
      </c>
      <c r="E1420" s="127" t="s">
        <v>0</v>
      </c>
      <c r="F1420" s="86">
        <f t="shared" si="15"/>
        <v>6</v>
      </c>
      <c r="G1420" s="86"/>
      <c r="H1420" s="122"/>
    </row>
    <row r="1421" spans="1:8" x14ac:dyDescent="0.3">
      <c r="A1421" s="95">
        <v>37622</v>
      </c>
      <c r="B1421" s="37">
        <v>5.8</v>
      </c>
      <c r="C1421" s="120" t="s">
        <v>0</v>
      </c>
      <c r="D1421" s="127" t="s">
        <v>0</v>
      </c>
      <c r="E1421" s="127" t="s">
        <v>0</v>
      </c>
      <c r="F1421" s="86">
        <f t="shared" si="15"/>
        <v>5.8</v>
      </c>
      <c r="G1421" s="86"/>
      <c r="H1421" s="122"/>
    </row>
    <row r="1422" spans="1:8" x14ac:dyDescent="0.3">
      <c r="A1422" s="95">
        <v>37653</v>
      </c>
      <c r="B1422" s="37">
        <v>5.9</v>
      </c>
      <c r="C1422" s="120" t="s">
        <v>0</v>
      </c>
      <c r="D1422" s="127" t="s">
        <v>0</v>
      </c>
      <c r="E1422" s="127" t="s">
        <v>0</v>
      </c>
      <c r="F1422" s="86">
        <f t="shared" si="15"/>
        <v>5.9</v>
      </c>
      <c r="G1422" s="86"/>
      <c r="H1422" s="122"/>
    </row>
    <row r="1423" spans="1:8" x14ac:dyDescent="0.3">
      <c r="A1423" s="95">
        <v>37681</v>
      </c>
      <c r="B1423" s="37">
        <v>5.9</v>
      </c>
      <c r="C1423" s="120" t="s">
        <v>0</v>
      </c>
      <c r="D1423" s="127" t="s">
        <v>0</v>
      </c>
      <c r="E1423" s="127" t="s">
        <v>0</v>
      </c>
      <c r="F1423" s="86">
        <f t="shared" si="15"/>
        <v>5.9</v>
      </c>
      <c r="G1423" s="86"/>
      <c r="H1423" s="122"/>
    </row>
    <row r="1424" spans="1:8" x14ac:dyDescent="0.3">
      <c r="A1424" s="95">
        <v>37712</v>
      </c>
      <c r="B1424" s="37">
        <v>6</v>
      </c>
      <c r="C1424" s="120" t="s">
        <v>0</v>
      </c>
      <c r="D1424" s="127" t="s">
        <v>0</v>
      </c>
      <c r="E1424" s="127" t="s">
        <v>0</v>
      </c>
      <c r="F1424" s="86">
        <f t="shared" si="15"/>
        <v>6</v>
      </c>
      <c r="G1424" s="86"/>
      <c r="H1424" s="122"/>
    </row>
    <row r="1425" spans="1:8" x14ac:dyDescent="0.3">
      <c r="A1425" s="95">
        <v>37742</v>
      </c>
      <c r="B1425" s="37">
        <v>6.1</v>
      </c>
      <c r="C1425" s="120" t="s">
        <v>0</v>
      </c>
      <c r="D1425" s="127" t="s">
        <v>0</v>
      </c>
      <c r="E1425" s="127" t="s">
        <v>0</v>
      </c>
      <c r="F1425" s="86">
        <f t="shared" si="15"/>
        <v>6.1</v>
      </c>
      <c r="G1425" s="86"/>
      <c r="H1425" s="122"/>
    </row>
    <row r="1426" spans="1:8" x14ac:dyDescent="0.3">
      <c r="A1426" s="95">
        <v>37773</v>
      </c>
      <c r="B1426" s="37">
        <v>6.3</v>
      </c>
      <c r="C1426" s="120" t="s">
        <v>0</v>
      </c>
      <c r="D1426" s="127" t="s">
        <v>0</v>
      </c>
      <c r="E1426" s="127" t="s">
        <v>0</v>
      </c>
      <c r="F1426" s="86">
        <f t="shared" si="15"/>
        <v>6.3</v>
      </c>
      <c r="G1426" s="86"/>
      <c r="H1426" s="122"/>
    </row>
    <row r="1427" spans="1:8" x14ac:dyDescent="0.3">
      <c r="A1427" s="95">
        <v>37803</v>
      </c>
      <c r="B1427" s="37">
        <v>6.2</v>
      </c>
      <c r="C1427" s="120" t="s">
        <v>0</v>
      </c>
      <c r="D1427" s="127" t="s">
        <v>0</v>
      </c>
      <c r="E1427" s="127" t="s">
        <v>0</v>
      </c>
      <c r="F1427" s="86">
        <f t="shared" si="15"/>
        <v>6.2</v>
      </c>
      <c r="G1427" s="86"/>
      <c r="H1427" s="122"/>
    </row>
    <row r="1428" spans="1:8" x14ac:dyDescent="0.3">
      <c r="A1428" s="95">
        <v>37834</v>
      </c>
      <c r="B1428" s="37">
        <v>6.1</v>
      </c>
      <c r="C1428" s="120" t="s">
        <v>0</v>
      </c>
      <c r="D1428" s="127" t="s">
        <v>0</v>
      </c>
      <c r="E1428" s="127" t="s">
        <v>0</v>
      </c>
      <c r="F1428" s="86">
        <f t="shared" si="15"/>
        <v>6.1</v>
      </c>
      <c r="G1428" s="86"/>
      <c r="H1428" s="122"/>
    </row>
    <row r="1429" spans="1:8" x14ac:dyDescent="0.3">
      <c r="A1429" s="95">
        <v>37865</v>
      </c>
      <c r="B1429" s="37">
        <v>6.1</v>
      </c>
      <c r="C1429" s="120" t="s">
        <v>0</v>
      </c>
      <c r="D1429" s="127" t="s">
        <v>0</v>
      </c>
      <c r="E1429" s="127" t="s">
        <v>0</v>
      </c>
      <c r="F1429" s="86">
        <f t="shared" si="15"/>
        <v>6.1</v>
      </c>
      <c r="G1429" s="86"/>
      <c r="H1429" s="122"/>
    </row>
    <row r="1430" spans="1:8" x14ac:dyDescent="0.3">
      <c r="A1430" s="95">
        <v>37895</v>
      </c>
      <c r="B1430" s="37">
        <v>6</v>
      </c>
      <c r="C1430" s="120" t="s">
        <v>0</v>
      </c>
      <c r="D1430" s="127" t="s">
        <v>0</v>
      </c>
      <c r="E1430" s="127" t="s">
        <v>0</v>
      </c>
      <c r="F1430" s="86">
        <f t="shared" si="15"/>
        <v>6</v>
      </c>
      <c r="G1430" s="86"/>
      <c r="H1430" s="122"/>
    </row>
    <row r="1431" spans="1:8" x14ac:dyDescent="0.3">
      <c r="A1431" s="95">
        <v>37926</v>
      </c>
      <c r="B1431" s="37">
        <v>5.8</v>
      </c>
      <c r="C1431" s="120" t="s">
        <v>0</v>
      </c>
      <c r="D1431" s="127" t="s">
        <v>0</v>
      </c>
      <c r="E1431" s="127" t="s">
        <v>0</v>
      </c>
      <c r="F1431" s="86">
        <f t="shared" si="15"/>
        <v>5.8</v>
      </c>
      <c r="G1431" s="86"/>
      <c r="H1431" s="122"/>
    </row>
    <row r="1432" spans="1:8" x14ac:dyDescent="0.3">
      <c r="A1432" s="95">
        <v>37956</v>
      </c>
      <c r="B1432" s="37">
        <v>5.7</v>
      </c>
      <c r="C1432" s="120" t="s">
        <v>0</v>
      </c>
      <c r="D1432" s="127" t="s">
        <v>0</v>
      </c>
      <c r="E1432" s="127" t="s">
        <v>0</v>
      </c>
      <c r="F1432" s="86">
        <f t="shared" si="15"/>
        <v>5.7</v>
      </c>
      <c r="G1432" s="86"/>
      <c r="H1432" s="122"/>
    </row>
    <row r="1433" spans="1:8" x14ac:dyDescent="0.3">
      <c r="A1433" s="95">
        <v>37987</v>
      </c>
      <c r="B1433" s="37">
        <v>5.7</v>
      </c>
      <c r="C1433" s="120" t="s">
        <v>0</v>
      </c>
      <c r="D1433" s="127" t="s">
        <v>0</v>
      </c>
      <c r="E1433" s="127" t="s">
        <v>0</v>
      </c>
      <c r="F1433" s="86">
        <f t="shared" si="15"/>
        <v>5.7</v>
      </c>
      <c r="G1433" s="86"/>
      <c r="H1433" s="122"/>
    </row>
    <row r="1434" spans="1:8" x14ac:dyDescent="0.3">
      <c r="A1434" s="95">
        <v>38018</v>
      </c>
      <c r="B1434" s="37">
        <v>5.6</v>
      </c>
      <c r="C1434" s="120" t="s">
        <v>0</v>
      </c>
      <c r="D1434" s="127" t="s">
        <v>0</v>
      </c>
      <c r="E1434" s="127" t="s">
        <v>0</v>
      </c>
      <c r="F1434" s="86">
        <f t="shared" si="15"/>
        <v>5.6</v>
      </c>
      <c r="G1434" s="86"/>
      <c r="H1434" s="122"/>
    </row>
    <row r="1435" spans="1:8" x14ac:dyDescent="0.3">
      <c r="A1435" s="95">
        <v>38047</v>
      </c>
      <c r="B1435" s="37">
        <v>5.8</v>
      </c>
      <c r="C1435" s="120" t="s">
        <v>0</v>
      </c>
      <c r="D1435" s="127" t="s">
        <v>0</v>
      </c>
      <c r="E1435" s="127" t="s">
        <v>0</v>
      </c>
      <c r="F1435" s="86">
        <f t="shared" si="15"/>
        <v>5.8</v>
      </c>
      <c r="G1435" s="86"/>
      <c r="H1435" s="122"/>
    </row>
    <row r="1436" spans="1:8" x14ac:dyDescent="0.3">
      <c r="A1436" s="95">
        <v>38078</v>
      </c>
      <c r="B1436" s="37">
        <v>5.6</v>
      </c>
      <c r="C1436" s="120" t="s">
        <v>0</v>
      </c>
      <c r="D1436" s="127" t="s">
        <v>0</v>
      </c>
      <c r="E1436" s="127" t="s">
        <v>0</v>
      </c>
      <c r="F1436" s="86">
        <f t="shared" si="15"/>
        <v>5.6</v>
      </c>
      <c r="G1436" s="86"/>
      <c r="H1436" s="122"/>
    </row>
    <row r="1437" spans="1:8" x14ac:dyDescent="0.3">
      <c r="A1437" s="95">
        <v>38108</v>
      </c>
      <c r="B1437" s="37">
        <v>5.6</v>
      </c>
      <c r="C1437" s="120" t="s">
        <v>0</v>
      </c>
      <c r="D1437" s="127" t="s">
        <v>0</v>
      </c>
      <c r="E1437" s="127" t="s">
        <v>0</v>
      </c>
      <c r="F1437" s="86">
        <f t="shared" si="15"/>
        <v>5.6</v>
      </c>
      <c r="G1437" s="86"/>
      <c r="H1437" s="122"/>
    </row>
    <row r="1438" spans="1:8" x14ac:dyDescent="0.3">
      <c r="A1438" s="95">
        <v>38139</v>
      </c>
      <c r="B1438" s="37">
        <v>5.6</v>
      </c>
      <c r="C1438" s="120" t="s">
        <v>0</v>
      </c>
      <c r="D1438" s="127" t="s">
        <v>0</v>
      </c>
      <c r="E1438" s="127" t="s">
        <v>0</v>
      </c>
      <c r="F1438" s="86">
        <f t="shared" si="15"/>
        <v>5.6</v>
      </c>
      <c r="G1438" s="86"/>
      <c r="H1438" s="122"/>
    </row>
    <row r="1439" spans="1:8" x14ac:dyDescent="0.3">
      <c r="A1439" s="95">
        <v>38169</v>
      </c>
      <c r="B1439" s="37">
        <v>5.5</v>
      </c>
      <c r="C1439" s="120" t="s">
        <v>0</v>
      </c>
      <c r="D1439" s="127" t="s">
        <v>0</v>
      </c>
      <c r="E1439" s="127" t="s">
        <v>0</v>
      </c>
      <c r="F1439" s="86">
        <f t="shared" si="15"/>
        <v>5.5</v>
      </c>
      <c r="G1439" s="86"/>
      <c r="H1439" s="122"/>
    </row>
    <row r="1440" spans="1:8" x14ac:dyDescent="0.3">
      <c r="A1440" s="95">
        <v>38200</v>
      </c>
      <c r="B1440" s="37">
        <v>5.4</v>
      </c>
      <c r="C1440" s="120" t="s">
        <v>0</v>
      </c>
      <c r="D1440" s="127" t="s">
        <v>0</v>
      </c>
      <c r="E1440" s="127" t="s">
        <v>0</v>
      </c>
      <c r="F1440" s="86">
        <f t="shared" si="15"/>
        <v>5.4</v>
      </c>
      <c r="G1440" s="86"/>
      <c r="H1440" s="122"/>
    </row>
    <row r="1441" spans="1:8" x14ac:dyDescent="0.3">
      <c r="A1441" s="95">
        <v>38231</v>
      </c>
      <c r="B1441" s="37">
        <v>5.4</v>
      </c>
      <c r="C1441" s="120" t="s">
        <v>0</v>
      </c>
      <c r="D1441" s="127" t="s">
        <v>0</v>
      </c>
      <c r="E1441" s="127" t="s">
        <v>0</v>
      </c>
      <c r="F1441" s="86">
        <f t="shared" si="15"/>
        <v>5.4</v>
      </c>
      <c r="G1441" s="86"/>
      <c r="H1441" s="122"/>
    </row>
    <row r="1442" spans="1:8" x14ac:dyDescent="0.3">
      <c r="A1442" s="95">
        <v>38261</v>
      </c>
      <c r="B1442" s="37">
        <v>5.5</v>
      </c>
      <c r="C1442" s="120" t="s">
        <v>0</v>
      </c>
      <c r="D1442" s="127" t="s">
        <v>0</v>
      </c>
      <c r="E1442" s="127" t="s">
        <v>0</v>
      </c>
      <c r="F1442" s="86">
        <f t="shared" si="15"/>
        <v>5.5</v>
      </c>
      <c r="G1442" s="86"/>
      <c r="H1442" s="122"/>
    </row>
    <row r="1443" spans="1:8" x14ac:dyDescent="0.3">
      <c r="A1443" s="95">
        <v>38292</v>
      </c>
      <c r="B1443" s="37">
        <v>5.4</v>
      </c>
      <c r="C1443" s="120" t="s">
        <v>0</v>
      </c>
      <c r="D1443" s="127" t="s">
        <v>0</v>
      </c>
      <c r="E1443" s="127" t="s">
        <v>0</v>
      </c>
      <c r="F1443" s="86">
        <f t="shared" si="15"/>
        <v>5.4</v>
      </c>
      <c r="G1443" s="86"/>
      <c r="H1443" s="122"/>
    </row>
    <row r="1444" spans="1:8" x14ac:dyDescent="0.3">
      <c r="A1444" s="95">
        <v>38322</v>
      </c>
      <c r="B1444" s="37">
        <v>5.4</v>
      </c>
      <c r="C1444" s="120" t="s">
        <v>0</v>
      </c>
      <c r="D1444" s="127" t="s">
        <v>0</v>
      </c>
      <c r="E1444" s="127" t="s">
        <v>0</v>
      </c>
      <c r="F1444" s="86">
        <f t="shared" si="15"/>
        <v>5.4</v>
      </c>
      <c r="G1444" s="86"/>
      <c r="H1444" s="122"/>
    </row>
    <row r="1445" spans="1:8" x14ac:dyDescent="0.3">
      <c r="A1445" s="95">
        <v>38353</v>
      </c>
      <c r="B1445" s="37">
        <v>5.3</v>
      </c>
      <c r="C1445" s="120" t="s">
        <v>0</v>
      </c>
      <c r="D1445" s="127" t="s">
        <v>0</v>
      </c>
      <c r="E1445" s="127" t="s">
        <v>0</v>
      </c>
      <c r="F1445" s="86">
        <f t="shared" si="15"/>
        <v>5.3</v>
      </c>
      <c r="G1445" s="86"/>
      <c r="H1445" s="122"/>
    </row>
    <row r="1446" spans="1:8" x14ac:dyDescent="0.3">
      <c r="A1446" s="95">
        <v>38384</v>
      </c>
      <c r="B1446" s="37">
        <v>5.4</v>
      </c>
      <c r="C1446" s="120" t="s">
        <v>0</v>
      </c>
      <c r="D1446" s="127" t="s">
        <v>0</v>
      </c>
      <c r="E1446" s="127" t="s">
        <v>0</v>
      </c>
      <c r="F1446" s="86">
        <f t="shared" si="15"/>
        <v>5.4</v>
      </c>
      <c r="G1446" s="86"/>
      <c r="H1446" s="122"/>
    </row>
    <row r="1447" spans="1:8" x14ac:dyDescent="0.3">
      <c r="A1447" s="95">
        <v>38412</v>
      </c>
      <c r="B1447" s="37">
        <v>5.2</v>
      </c>
      <c r="C1447" s="120" t="s">
        <v>0</v>
      </c>
      <c r="D1447" s="127" t="s">
        <v>0</v>
      </c>
      <c r="E1447" s="127" t="s">
        <v>0</v>
      </c>
      <c r="F1447" s="86">
        <f t="shared" si="15"/>
        <v>5.2</v>
      </c>
      <c r="G1447" s="86"/>
      <c r="H1447" s="122"/>
    </row>
    <row r="1448" spans="1:8" x14ac:dyDescent="0.3">
      <c r="A1448" s="95">
        <v>38443</v>
      </c>
      <c r="B1448" s="37">
        <v>5.2</v>
      </c>
      <c r="C1448" s="120" t="s">
        <v>0</v>
      </c>
      <c r="D1448" s="127" t="s">
        <v>0</v>
      </c>
      <c r="E1448" s="127" t="s">
        <v>0</v>
      </c>
      <c r="F1448" s="86">
        <f t="shared" si="15"/>
        <v>5.2</v>
      </c>
      <c r="G1448" s="86"/>
      <c r="H1448" s="122"/>
    </row>
    <row r="1449" spans="1:8" x14ac:dyDescent="0.3">
      <c r="A1449" s="95">
        <v>38473</v>
      </c>
      <c r="B1449" s="37">
        <v>5.0999999999999996</v>
      </c>
      <c r="C1449" s="120" t="s">
        <v>0</v>
      </c>
      <c r="D1449" s="127" t="s">
        <v>0</v>
      </c>
      <c r="E1449" s="127" t="s">
        <v>0</v>
      </c>
      <c r="F1449" s="86">
        <f t="shared" si="15"/>
        <v>5.0999999999999996</v>
      </c>
      <c r="G1449" s="86"/>
      <c r="H1449" s="122"/>
    </row>
    <row r="1450" spans="1:8" x14ac:dyDescent="0.3">
      <c r="A1450" s="95">
        <v>38504</v>
      </c>
      <c r="B1450" s="37">
        <v>5</v>
      </c>
      <c r="C1450" s="120" t="s">
        <v>0</v>
      </c>
      <c r="D1450" s="127" t="s">
        <v>0</v>
      </c>
      <c r="E1450" s="127" t="s">
        <v>0</v>
      </c>
      <c r="F1450" s="86">
        <f t="shared" si="15"/>
        <v>5</v>
      </c>
      <c r="G1450" s="86"/>
      <c r="H1450" s="122"/>
    </row>
    <row r="1451" spans="1:8" x14ac:dyDescent="0.3">
      <c r="A1451" s="95">
        <v>38534</v>
      </c>
      <c r="B1451" s="37">
        <v>5</v>
      </c>
      <c r="C1451" s="120" t="s">
        <v>0</v>
      </c>
      <c r="D1451" s="127" t="s">
        <v>0</v>
      </c>
      <c r="E1451" s="127" t="s">
        <v>0</v>
      </c>
      <c r="F1451" s="86">
        <f t="shared" si="15"/>
        <v>5</v>
      </c>
      <c r="G1451" s="86"/>
      <c r="H1451" s="122"/>
    </row>
    <row r="1452" spans="1:8" x14ac:dyDescent="0.3">
      <c r="A1452" s="95">
        <v>38565</v>
      </c>
      <c r="B1452" s="37">
        <v>4.9000000000000004</v>
      </c>
      <c r="C1452" s="120" t="s">
        <v>0</v>
      </c>
      <c r="D1452" s="127" t="s">
        <v>0</v>
      </c>
      <c r="E1452" s="127" t="s">
        <v>0</v>
      </c>
      <c r="F1452" s="86">
        <f t="shared" si="15"/>
        <v>4.9000000000000004</v>
      </c>
      <c r="G1452" s="86"/>
      <c r="H1452" s="122"/>
    </row>
    <row r="1453" spans="1:8" x14ac:dyDescent="0.3">
      <c r="A1453" s="95">
        <v>38596</v>
      </c>
      <c r="B1453" s="37">
        <v>5</v>
      </c>
      <c r="C1453" s="120" t="s">
        <v>0</v>
      </c>
      <c r="D1453" s="127" t="s">
        <v>0</v>
      </c>
      <c r="E1453" s="127" t="s">
        <v>0</v>
      </c>
      <c r="F1453" s="86">
        <f t="shared" si="15"/>
        <v>5</v>
      </c>
      <c r="G1453" s="86"/>
      <c r="H1453" s="122"/>
    </row>
    <row r="1454" spans="1:8" x14ac:dyDescent="0.3">
      <c r="A1454" s="95">
        <v>38626</v>
      </c>
      <c r="B1454" s="37">
        <v>5</v>
      </c>
      <c r="C1454" s="120" t="s">
        <v>0</v>
      </c>
      <c r="D1454" s="127" t="s">
        <v>0</v>
      </c>
      <c r="E1454" s="127" t="s">
        <v>0</v>
      </c>
      <c r="F1454" s="86">
        <f t="shared" si="15"/>
        <v>5</v>
      </c>
      <c r="G1454" s="86"/>
      <c r="H1454" s="122"/>
    </row>
    <row r="1455" spans="1:8" x14ac:dyDescent="0.3">
      <c r="A1455" s="95">
        <v>38657</v>
      </c>
      <c r="B1455" s="37">
        <v>5</v>
      </c>
      <c r="C1455" s="120" t="s">
        <v>0</v>
      </c>
      <c r="D1455" s="127" t="s">
        <v>0</v>
      </c>
      <c r="E1455" s="127" t="s">
        <v>0</v>
      </c>
      <c r="F1455" s="86">
        <f t="shared" si="15"/>
        <v>5</v>
      </c>
      <c r="G1455" s="86"/>
      <c r="H1455" s="122"/>
    </row>
    <row r="1456" spans="1:8" x14ac:dyDescent="0.3">
      <c r="A1456" s="95">
        <v>38687</v>
      </c>
      <c r="B1456" s="37">
        <v>4.9000000000000004</v>
      </c>
      <c r="C1456" s="120" t="s">
        <v>0</v>
      </c>
      <c r="D1456" s="127" t="s">
        <v>0</v>
      </c>
      <c r="E1456" s="127" t="s">
        <v>0</v>
      </c>
      <c r="F1456" s="86">
        <f t="shared" si="15"/>
        <v>4.9000000000000004</v>
      </c>
      <c r="G1456" s="86"/>
      <c r="H1456" s="122"/>
    </row>
    <row r="1457" spans="1:8" x14ac:dyDescent="0.3">
      <c r="A1457" s="95">
        <v>38718</v>
      </c>
      <c r="B1457" s="37">
        <v>4.7</v>
      </c>
      <c r="C1457" s="120" t="s">
        <v>0</v>
      </c>
      <c r="D1457" s="127" t="s">
        <v>0</v>
      </c>
      <c r="E1457" s="127" t="s">
        <v>0</v>
      </c>
      <c r="F1457" s="86">
        <f t="shared" si="15"/>
        <v>4.7</v>
      </c>
      <c r="G1457" s="86"/>
      <c r="H1457" s="122"/>
    </row>
    <row r="1458" spans="1:8" x14ac:dyDescent="0.3">
      <c r="A1458" s="95">
        <v>38749</v>
      </c>
      <c r="B1458" s="37">
        <v>4.8</v>
      </c>
      <c r="C1458" s="120" t="s">
        <v>0</v>
      </c>
      <c r="D1458" s="127" t="s">
        <v>0</v>
      </c>
      <c r="E1458" s="127" t="s">
        <v>0</v>
      </c>
      <c r="F1458" s="86">
        <f t="shared" si="15"/>
        <v>4.8</v>
      </c>
      <c r="G1458" s="86"/>
      <c r="H1458" s="122"/>
    </row>
    <row r="1459" spans="1:8" x14ac:dyDescent="0.3">
      <c r="A1459" s="95">
        <v>38777</v>
      </c>
      <c r="B1459" s="37">
        <v>4.7</v>
      </c>
      <c r="C1459" s="120" t="s">
        <v>0</v>
      </c>
      <c r="D1459" s="127" t="s">
        <v>0</v>
      </c>
      <c r="E1459" s="127" t="s">
        <v>0</v>
      </c>
      <c r="F1459" s="86">
        <f t="shared" si="15"/>
        <v>4.7</v>
      </c>
      <c r="G1459" s="86"/>
      <c r="H1459" s="122"/>
    </row>
    <row r="1460" spans="1:8" x14ac:dyDescent="0.3">
      <c r="A1460" s="95">
        <v>38808</v>
      </c>
      <c r="B1460" s="37">
        <v>4.7</v>
      </c>
      <c r="C1460" s="120" t="s">
        <v>0</v>
      </c>
      <c r="D1460" s="127" t="s">
        <v>0</v>
      </c>
      <c r="E1460" s="127" t="s">
        <v>0</v>
      </c>
      <c r="F1460" s="86">
        <f t="shared" si="15"/>
        <v>4.7</v>
      </c>
      <c r="G1460" s="86"/>
      <c r="H1460" s="122"/>
    </row>
    <row r="1461" spans="1:8" x14ac:dyDescent="0.3">
      <c r="A1461" s="95">
        <v>38838</v>
      </c>
      <c r="B1461" s="37">
        <v>4.5999999999999996</v>
      </c>
      <c r="C1461" s="120" t="s">
        <v>0</v>
      </c>
      <c r="D1461" s="127" t="s">
        <v>0</v>
      </c>
      <c r="E1461" s="127" t="s">
        <v>0</v>
      </c>
      <c r="F1461" s="86">
        <f t="shared" si="15"/>
        <v>4.5999999999999996</v>
      </c>
      <c r="G1461" s="86"/>
      <c r="H1461" s="122"/>
    </row>
    <row r="1462" spans="1:8" x14ac:dyDescent="0.3">
      <c r="A1462" s="95">
        <v>38869</v>
      </c>
      <c r="B1462" s="37">
        <v>4.5999999999999996</v>
      </c>
      <c r="C1462" s="120" t="s">
        <v>0</v>
      </c>
      <c r="D1462" s="127" t="s">
        <v>0</v>
      </c>
      <c r="E1462" s="127" t="s">
        <v>0</v>
      </c>
      <c r="F1462" s="86">
        <f t="shared" si="15"/>
        <v>4.5999999999999996</v>
      </c>
      <c r="G1462" s="86"/>
      <c r="H1462" s="122"/>
    </row>
    <row r="1463" spans="1:8" x14ac:dyDescent="0.3">
      <c r="A1463" s="95">
        <v>38899</v>
      </c>
      <c r="B1463" s="37">
        <v>4.7</v>
      </c>
      <c r="C1463" s="120" t="s">
        <v>0</v>
      </c>
      <c r="D1463" s="127" t="s">
        <v>0</v>
      </c>
      <c r="E1463" s="127" t="s">
        <v>0</v>
      </c>
      <c r="F1463" s="86">
        <f t="shared" si="15"/>
        <v>4.7</v>
      </c>
      <c r="G1463" s="86"/>
      <c r="H1463" s="122"/>
    </row>
    <row r="1464" spans="1:8" x14ac:dyDescent="0.3">
      <c r="A1464" s="95">
        <v>38930</v>
      </c>
      <c r="B1464" s="37">
        <v>4.7</v>
      </c>
      <c r="C1464" s="120" t="s">
        <v>0</v>
      </c>
      <c r="D1464" s="127" t="s">
        <v>0</v>
      </c>
      <c r="E1464" s="127" t="s">
        <v>0</v>
      </c>
      <c r="F1464" s="86">
        <f t="shared" si="15"/>
        <v>4.7</v>
      </c>
      <c r="G1464" s="86"/>
      <c r="H1464" s="122"/>
    </row>
    <row r="1465" spans="1:8" x14ac:dyDescent="0.3">
      <c r="A1465" s="95">
        <v>38961</v>
      </c>
      <c r="B1465" s="37">
        <v>4.5</v>
      </c>
      <c r="C1465" s="120" t="s">
        <v>0</v>
      </c>
      <c r="D1465" s="127" t="s">
        <v>0</v>
      </c>
      <c r="E1465" s="127" t="s">
        <v>0</v>
      </c>
      <c r="F1465" s="86">
        <f t="shared" si="15"/>
        <v>4.5</v>
      </c>
      <c r="G1465" s="86"/>
      <c r="H1465" s="122"/>
    </row>
    <row r="1466" spans="1:8" x14ac:dyDescent="0.3">
      <c r="A1466" s="95">
        <v>38991</v>
      </c>
      <c r="B1466" s="37">
        <v>4.4000000000000004</v>
      </c>
      <c r="C1466" s="120" t="s">
        <v>0</v>
      </c>
      <c r="D1466" s="127" t="s">
        <v>0</v>
      </c>
      <c r="E1466" s="127" t="s">
        <v>0</v>
      </c>
      <c r="F1466" s="86">
        <f t="shared" ref="F1466:F1516" si="16">B1466</f>
        <v>4.4000000000000004</v>
      </c>
      <c r="G1466" s="86"/>
      <c r="H1466" s="122"/>
    </row>
    <row r="1467" spans="1:8" x14ac:dyDescent="0.3">
      <c r="A1467" s="95">
        <v>39022</v>
      </c>
      <c r="B1467" s="37">
        <v>4.5</v>
      </c>
      <c r="C1467" s="120" t="s">
        <v>0</v>
      </c>
      <c r="D1467" s="127" t="s">
        <v>0</v>
      </c>
      <c r="E1467" s="127" t="s">
        <v>0</v>
      </c>
      <c r="F1467" s="86">
        <f t="shared" si="16"/>
        <v>4.5</v>
      </c>
      <c r="G1467" s="86"/>
      <c r="H1467" s="122"/>
    </row>
    <row r="1468" spans="1:8" x14ac:dyDescent="0.3">
      <c r="A1468" s="95">
        <v>39052</v>
      </c>
      <c r="B1468" s="37">
        <v>4.4000000000000004</v>
      </c>
      <c r="C1468" s="120" t="s">
        <v>0</v>
      </c>
      <c r="D1468" s="127" t="s">
        <v>0</v>
      </c>
      <c r="E1468" s="127" t="s">
        <v>0</v>
      </c>
      <c r="F1468" s="86">
        <f t="shared" si="16"/>
        <v>4.4000000000000004</v>
      </c>
      <c r="G1468" s="86"/>
      <c r="H1468" s="122"/>
    </row>
    <row r="1469" spans="1:8" x14ac:dyDescent="0.3">
      <c r="A1469" s="95">
        <v>39083</v>
      </c>
      <c r="B1469" s="37">
        <v>4.5999999999999996</v>
      </c>
      <c r="C1469" s="120" t="s">
        <v>0</v>
      </c>
      <c r="D1469" s="127" t="s">
        <v>0</v>
      </c>
      <c r="E1469" s="127" t="s">
        <v>0</v>
      </c>
      <c r="F1469" s="86">
        <f t="shared" si="16"/>
        <v>4.5999999999999996</v>
      </c>
      <c r="G1469" s="86"/>
      <c r="H1469" s="122"/>
    </row>
    <row r="1470" spans="1:8" x14ac:dyDescent="0.3">
      <c r="A1470" s="95">
        <v>39114</v>
      </c>
      <c r="B1470" s="37">
        <v>4.5</v>
      </c>
      <c r="C1470" s="120" t="s">
        <v>0</v>
      </c>
      <c r="D1470" s="127" t="s">
        <v>0</v>
      </c>
      <c r="E1470" s="127" t="s">
        <v>0</v>
      </c>
      <c r="F1470" s="86">
        <f t="shared" si="16"/>
        <v>4.5</v>
      </c>
      <c r="G1470" s="86"/>
      <c r="H1470" s="122"/>
    </row>
    <row r="1471" spans="1:8" x14ac:dyDescent="0.3">
      <c r="A1471" s="95">
        <v>39142</v>
      </c>
      <c r="B1471" s="37">
        <v>4.4000000000000004</v>
      </c>
      <c r="C1471" s="120" t="s">
        <v>0</v>
      </c>
      <c r="D1471" s="127" t="s">
        <v>0</v>
      </c>
      <c r="E1471" s="127" t="s">
        <v>0</v>
      </c>
      <c r="F1471" s="86">
        <f t="shared" si="16"/>
        <v>4.4000000000000004</v>
      </c>
      <c r="G1471" s="86"/>
      <c r="H1471" s="122"/>
    </row>
    <row r="1472" spans="1:8" x14ac:dyDescent="0.3">
      <c r="A1472" s="95">
        <v>39173</v>
      </c>
      <c r="B1472" s="37">
        <v>4.5</v>
      </c>
      <c r="C1472" s="120" t="s">
        <v>0</v>
      </c>
      <c r="D1472" s="127" t="s">
        <v>0</v>
      </c>
      <c r="E1472" s="127" t="s">
        <v>0</v>
      </c>
      <c r="F1472" s="86">
        <f t="shared" si="16"/>
        <v>4.5</v>
      </c>
      <c r="G1472" s="86"/>
      <c r="H1472" s="122"/>
    </row>
    <row r="1473" spans="1:8" x14ac:dyDescent="0.3">
      <c r="A1473" s="95">
        <v>39203</v>
      </c>
      <c r="B1473" s="37">
        <v>4.4000000000000004</v>
      </c>
      <c r="C1473" s="120" t="s">
        <v>0</v>
      </c>
      <c r="D1473" s="127" t="s">
        <v>0</v>
      </c>
      <c r="E1473" s="127" t="s">
        <v>0</v>
      </c>
      <c r="F1473" s="86">
        <f t="shared" si="16"/>
        <v>4.4000000000000004</v>
      </c>
      <c r="G1473" s="86"/>
      <c r="H1473" s="122"/>
    </row>
    <row r="1474" spans="1:8" x14ac:dyDescent="0.3">
      <c r="A1474" s="95">
        <v>39234</v>
      </c>
      <c r="B1474" s="37">
        <v>4.5999999999999996</v>
      </c>
      <c r="C1474" s="120" t="s">
        <v>0</v>
      </c>
      <c r="D1474" s="127" t="s">
        <v>0</v>
      </c>
      <c r="E1474" s="127" t="s">
        <v>0</v>
      </c>
      <c r="F1474" s="86">
        <f t="shared" si="16"/>
        <v>4.5999999999999996</v>
      </c>
      <c r="G1474" s="86"/>
      <c r="H1474" s="122"/>
    </row>
    <row r="1475" spans="1:8" x14ac:dyDescent="0.3">
      <c r="A1475" s="95">
        <v>39264</v>
      </c>
      <c r="B1475" s="37">
        <v>4.7</v>
      </c>
      <c r="C1475" s="120" t="s">
        <v>0</v>
      </c>
      <c r="D1475" s="127" t="s">
        <v>0</v>
      </c>
      <c r="E1475" s="127" t="s">
        <v>0</v>
      </c>
      <c r="F1475" s="86">
        <f t="shared" si="16"/>
        <v>4.7</v>
      </c>
      <c r="G1475" s="86"/>
      <c r="H1475" s="122"/>
    </row>
    <row r="1476" spans="1:8" x14ac:dyDescent="0.3">
      <c r="A1476" s="95">
        <v>39295</v>
      </c>
      <c r="B1476" s="37">
        <v>4.5999999999999996</v>
      </c>
      <c r="C1476" s="120" t="s">
        <v>0</v>
      </c>
      <c r="D1476" s="127" t="s">
        <v>0</v>
      </c>
      <c r="E1476" s="127" t="s">
        <v>0</v>
      </c>
      <c r="F1476" s="86">
        <f t="shared" si="16"/>
        <v>4.5999999999999996</v>
      </c>
      <c r="G1476" s="86"/>
      <c r="H1476" s="122"/>
    </row>
    <row r="1477" spans="1:8" x14ac:dyDescent="0.3">
      <c r="A1477" s="95">
        <v>39326</v>
      </c>
      <c r="B1477" s="37">
        <v>4.7</v>
      </c>
      <c r="C1477" s="120" t="s">
        <v>0</v>
      </c>
      <c r="D1477" s="127" t="s">
        <v>0</v>
      </c>
      <c r="E1477" s="127" t="s">
        <v>0</v>
      </c>
      <c r="F1477" s="86">
        <f t="shared" si="16"/>
        <v>4.7</v>
      </c>
      <c r="G1477" s="86"/>
      <c r="H1477" s="122"/>
    </row>
    <row r="1478" spans="1:8" x14ac:dyDescent="0.3">
      <c r="A1478" s="95">
        <v>39356</v>
      </c>
      <c r="B1478" s="37">
        <v>4.7</v>
      </c>
      <c r="C1478" s="120" t="s">
        <v>0</v>
      </c>
      <c r="D1478" s="127" t="s">
        <v>0</v>
      </c>
      <c r="E1478" s="127" t="s">
        <v>0</v>
      </c>
      <c r="F1478" s="86">
        <f t="shared" si="16"/>
        <v>4.7</v>
      </c>
      <c r="G1478" s="86"/>
      <c r="H1478" s="122"/>
    </row>
    <row r="1479" spans="1:8" x14ac:dyDescent="0.3">
      <c r="A1479" s="95">
        <v>39387</v>
      </c>
      <c r="B1479" s="37">
        <v>4.7</v>
      </c>
      <c r="C1479" s="120" t="s">
        <v>0</v>
      </c>
      <c r="D1479" s="127" t="s">
        <v>0</v>
      </c>
      <c r="E1479" s="127" t="s">
        <v>0</v>
      </c>
      <c r="F1479" s="86">
        <f t="shared" si="16"/>
        <v>4.7</v>
      </c>
      <c r="G1479" s="86"/>
      <c r="H1479" s="122"/>
    </row>
    <row r="1480" spans="1:8" x14ac:dyDescent="0.3">
      <c r="A1480" s="95">
        <v>39417</v>
      </c>
      <c r="B1480" s="37">
        <v>5</v>
      </c>
      <c r="C1480" s="120" t="s">
        <v>0</v>
      </c>
      <c r="D1480" s="127" t="s">
        <v>0</v>
      </c>
      <c r="E1480" s="127" t="s">
        <v>0</v>
      </c>
      <c r="F1480" s="86">
        <f t="shared" si="16"/>
        <v>5</v>
      </c>
      <c r="G1480" s="86"/>
      <c r="H1480" s="122"/>
    </row>
    <row r="1481" spans="1:8" x14ac:dyDescent="0.3">
      <c r="A1481" s="95">
        <v>39448</v>
      </c>
      <c r="B1481" s="37">
        <v>5</v>
      </c>
      <c r="C1481" s="120" t="s">
        <v>0</v>
      </c>
      <c r="D1481" s="127" t="s">
        <v>0</v>
      </c>
      <c r="E1481" s="127" t="s">
        <v>0</v>
      </c>
      <c r="F1481" s="86">
        <f t="shared" si="16"/>
        <v>5</v>
      </c>
      <c r="G1481" s="86"/>
      <c r="H1481" s="122"/>
    </row>
    <row r="1482" spans="1:8" x14ac:dyDescent="0.3">
      <c r="A1482" s="95">
        <v>39479</v>
      </c>
      <c r="B1482" s="37">
        <v>4.9000000000000004</v>
      </c>
      <c r="C1482" s="120" t="s">
        <v>0</v>
      </c>
      <c r="D1482" s="127" t="s">
        <v>0</v>
      </c>
      <c r="E1482" s="127" t="s">
        <v>0</v>
      </c>
      <c r="F1482" s="86">
        <f t="shared" si="16"/>
        <v>4.9000000000000004</v>
      </c>
      <c r="G1482" s="86"/>
      <c r="H1482" s="122"/>
    </row>
    <row r="1483" spans="1:8" x14ac:dyDescent="0.3">
      <c r="A1483" s="95">
        <v>39508</v>
      </c>
      <c r="B1483" s="37">
        <v>5.0999999999999996</v>
      </c>
      <c r="C1483" s="120" t="s">
        <v>0</v>
      </c>
      <c r="D1483" s="127" t="s">
        <v>0</v>
      </c>
      <c r="E1483" s="127" t="s">
        <v>0</v>
      </c>
      <c r="F1483" s="86">
        <f t="shared" si="16"/>
        <v>5.0999999999999996</v>
      </c>
      <c r="G1483" s="86"/>
      <c r="H1483" s="122"/>
    </row>
    <row r="1484" spans="1:8" x14ac:dyDescent="0.3">
      <c r="A1484" s="95">
        <v>39539</v>
      </c>
      <c r="B1484" s="37">
        <v>5</v>
      </c>
      <c r="C1484" s="120" t="s">
        <v>0</v>
      </c>
      <c r="D1484" s="127" t="s">
        <v>0</v>
      </c>
      <c r="E1484" s="127" t="s">
        <v>0</v>
      </c>
      <c r="F1484" s="86">
        <f t="shared" si="16"/>
        <v>5</v>
      </c>
      <c r="G1484" s="86"/>
      <c r="H1484" s="122"/>
    </row>
    <row r="1485" spans="1:8" x14ac:dyDescent="0.3">
      <c r="A1485" s="95">
        <v>39569</v>
      </c>
      <c r="B1485" s="37">
        <v>5.4</v>
      </c>
      <c r="C1485" s="120" t="s">
        <v>0</v>
      </c>
      <c r="D1485" s="127" t="s">
        <v>0</v>
      </c>
      <c r="E1485" s="127" t="s">
        <v>0</v>
      </c>
      <c r="F1485" s="86">
        <f t="shared" si="16"/>
        <v>5.4</v>
      </c>
      <c r="G1485" s="86"/>
      <c r="H1485" s="122"/>
    </row>
    <row r="1486" spans="1:8" x14ac:dyDescent="0.3">
      <c r="A1486" s="95">
        <v>39600</v>
      </c>
      <c r="B1486" s="37">
        <v>5.6</v>
      </c>
      <c r="C1486" s="120" t="s">
        <v>0</v>
      </c>
      <c r="D1486" s="127" t="s">
        <v>0</v>
      </c>
      <c r="E1486" s="127" t="s">
        <v>0</v>
      </c>
      <c r="F1486" s="86">
        <f t="shared" si="16"/>
        <v>5.6</v>
      </c>
      <c r="G1486" s="86"/>
      <c r="H1486" s="122"/>
    </row>
    <row r="1487" spans="1:8" x14ac:dyDescent="0.3">
      <c r="A1487" s="95">
        <v>39630</v>
      </c>
      <c r="B1487" s="37">
        <v>5.8</v>
      </c>
      <c r="C1487" s="120" t="s">
        <v>0</v>
      </c>
      <c r="D1487" s="127" t="s">
        <v>0</v>
      </c>
      <c r="E1487" s="127" t="s">
        <v>0</v>
      </c>
      <c r="F1487" s="86">
        <f t="shared" si="16"/>
        <v>5.8</v>
      </c>
      <c r="G1487" s="86"/>
      <c r="H1487" s="122"/>
    </row>
    <row r="1488" spans="1:8" x14ac:dyDescent="0.3">
      <c r="A1488" s="95">
        <v>39661</v>
      </c>
      <c r="B1488" s="37">
        <v>6.1</v>
      </c>
      <c r="C1488" s="120" t="s">
        <v>0</v>
      </c>
      <c r="D1488" s="127" t="s">
        <v>0</v>
      </c>
      <c r="E1488" s="127" t="s">
        <v>0</v>
      </c>
      <c r="F1488" s="86">
        <f t="shared" si="16"/>
        <v>6.1</v>
      </c>
      <c r="G1488" s="86"/>
      <c r="H1488" s="122"/>
    </row>
    <row r="1489" spans="1:8" x14ac:dyDescent="0.3">
      <c r="A1489" s="95">
        <v>39692</v>
      </c>
      <c r="B1489" s="37">
        <v>6.1</v>
      </c>
      <c r="C1489" s="120" t="s">
        <v>0</v>
      </c>
      <c r="D1489" s="127" t="s">
        <v>0</v>
      </c>
      <c r="E1489" s="127" t="s">
        <v>0</v>
      </c>
      <c r="F1489" s="86">
        <f t="shared" si="16"/>
        <v>6.1</v>
      </c>
      <c r="G1489" s="86"/>
      <c r="H1489" s="122"/>
    </row>
    <row r="1490" spans="1:8" x14ac:dyDescent="0.3">
      <c r="A1490" s="95">
        <v>39722</v>
      </c>
      <c r="B1490" s="37">
        <v>6.5</v>
      </c>
      <c r="C1490" s="120" t="s">
        <v>0</v>
      </c>
      <c r="D1490" s="127" t="s">
        <v>0</v>
      </c>
      <c r="E1490" s="127" t="s">
        <v>0</v>
      </c>
      <c r="F1490" s="86">
        <f t="shared" si="16"/>
        <v>6.5</v>
      </c>
      <c r="G1490" s="86"/>
      <c r="H1490" s="122"/>
    </row>
    <row r="1491" spans="1:8" x14ac:dyDescent="0.3">
      <c r="A1491" s="95">
        <v>39753</v>
      </c>
      <c r="B1491" s="37">
        <v>6.8</v>
      </c>
      <c r="C1491" s="120" t="s">
        <v>0</v>
      </c>
      <c r="D1491" s="127" t="s">
        <v>0</v>
      </c>
      <c r="E1491" s="127" t="s">
        <v>0</v>
      </c>
      <c r="F1491" s="86">
        <f t="shared" si="16"/>
        <v>6.8</v>
      </c>
      <c r="G1491" s="86"/>
      <c r="H1491" s="122"/>
    </row>
    <row r="1492" spans="1:8" x14ac:dyDescent="0.3">
      <c r="A1492" s="95">
        <v>39783</v>
      </c>
      <c r="B1492" s="37">
        <v>7.3</v>
      </c>
      <c r="C1492" s="120" t="s">
        <v>0</v>
      </c>
      <c r="D1492" s="127" t="s">
        <v>0</v>
      </c>
      <c r="E1492" s="127" t="s">
        <v>0</v>
      </c>
      <c r="F1492" s="86">
        <f t="shared" si="16"/>
        <v>7.3</v>
      </c>
      <c r="G1492" s="86"/>
      <c r="H1492" s="122"/>
    </row>
    <row r="1493" spans="1:8" x14ac:dyDescent="0.3">
      <c r="A1493" s="95">
        <v>39814</v>
      </c>
      <c r="B1493" s="37">
        <v>7.8</v>
      </c>
      <c r="C1493" s="120" t="s">
        <v>0</v>
      </c>
      <c r="D1493" s="127" t="s">
        <v>0</v>
      </c>
      <c r="E1493" s="127" t="s">
        <v>0</v>
      </c>
      <c r="F1493" s="86">
        <f t="shared" si="16"/>
        <v>7.8</v>
      </c>
      <c r="G1493" s="86"/>
      <c r="H1493" s="122"/>
    </row>
    <row r="1494" spans="1:8" x14ac:dyDescent="0.3">
      <c r="A1494" s="95">
        <v>39845</v>
      </c>
      <c r="B1494" s="37">
        <v>8.3000000000000007</v>
      </c>
      <c r="C1494" s="120" t="s">
        <v>0</v>
      </c>
      <c r="D1494" s="127" t="s">
        <v>0</v>
      </c>
      <c r="E1494" s="127" t="s">
        <v>0</v>
      </c>
      <c r="F1494" s="86">
        <f t="shared" si="16"/>
        <v>8.3000000000000007</v>
      </c>
      <c r="G1494" s="86"/>
      <c r="H1494" s="122"/>
    </row>
    <row r="1495" spans="1:8" x14ac:dyDescent="0.3">
      <c r="A1495" s="95">
        <v>39873</v>
      </c>
      <c r="B1495" s="37">
        <v>8.6999999999999993</v>
      </c>
      <c r="C1495" s="120" t="s">
        <v>0</v>
      </c>
      <c r="D1495" s="127" t="s">
        <v>0</v>
      </c>
      <c r="E1495" s="127" t="s">
        <v>0</v>
      </c>
      <c r="F1495" s="86">
        <f t="shared" si="16"/>
        <v>8.6999999999999993</v>
      </c>
      <c r="G1495" s="86"/>
      <c r="H1495" s="122"/>
    </row>
    <row r="1496" spans="1:8" x14ac:dyDescent="0.3">
      <c r="A1496" s="95">
        <v>39904</v>
      </c>
      <c r="B1496" s="37">
        <v>9</v>
      </c>
      <c r="C1496" s="120" t="s">
        <v>0</v>
      </c>
      <c r="D1496" s="127" t="s">
        <v>0</v>
      </c>
      <c r="E1496" s="127" t="s">
        <v>0</v>
      </c>
      <c r="F1496" s="86">
        <f t="shared" si="16"/>
        <v>9</v>
      </c>
      <c r="G1496" s="86"/>
      <c r="H1496" s="122"/>
    </row>
    <row r="1497" spans="1:8" x14ac:dyDescent="0.3">
      <c r="A1497" s="95">
        <v>39934</v>
      </c>
      <c r="B1497" s="37">
        <v>9.4</v>
      </c>
      <c r="C1497" s="120" t="s">
        <v>0</v>
      </c>
      <c r="D1497" s="127" t="s">
        <v>0</v>
      </c>
      <c r="E1497" s="127" t="s">
        <v>0</v>
      </c>
      <c r="F1497" s="86">
        <f t="shared" si="16"/>
        <v>9.4</v>
      </c>
      <c r="G1497" s="86"/>
      <c r="H1497" s="122"/>
    </row>
    <row r="1498" spans="1:8" x14ac:dyDescent="0.3">
      <c r="A1498" s="95">
        <v>39965</v>
      </c>
      <c r="B1498" s="37">
        <v>9.5</v>
      </c>
      <c r="C1498" s="120" t="s">
        <v>0</v>
      </c>
      <c r="D1498" s="127" t="s">
        <v>0</v>
      </c>
      <c r="E1498" s="127" t="s">
        <v>0</v>
      </c>
      <c r="F1498" s="86">
        <f t="shared" si="16"/>
        <v>9.5</v>
      </c>
      <c r="G1498" s="86"/>
      <c r="H1498" s="122"/>
    </row>
    <row r="1499" spans="1:8" x14ac:dyDescent="0.3">
      <c r="A1499" s="95">
        <v>39995</v>
      </c>
      <c r="B1499" s="37">
        <v>9.5</v>
      </c>
      <c r="C1499" s="120" t="s">
        <v>0</v>
      </c>
      <c r="D1499" s="127" t="s">
        <v>0</v>
      </c>
      <c r="E1499" s="127" t="s">
        <v>0</v>
      </c>
      <c r="F1499" s="86">
        <f t="shared" si="16"/>
        <v>9.5</v>
      </c>
      <c r="G1499" s="86"/>
      <c r="H1499" s="122"/>
    </row>
    <row r="1500" spans="1:8" x14ac:dyDescent="0.3">
      <c r="A1500" s="95">
        <v>40026</v>
      </c>
      <c r="B1500" s="37">
        <v>9.6</v>
      </c>
      <c r="C1500" s="120" t="s">
        <v>0</v>
      </c>
      <c r="D1500" s="127" t="s">
        <v>0</v>
      </c>
      <c r="E1500" s="127" t="s">
        <v>0</v>
      </c>
      <c r="F1500" s="86">
        <f t="shared" si="16"/>
        <v>9.6</v>
      </c>
      <c r="G1500" s="86"/>
      <c r="H1500" s="122"/>
    </row>
    <row r="1501" spans="1:8" x14ac:dyDescent="0.3">
      <c r="A1501" s="95">
        <v>40057</v>
      </c>
      <c r="B1501" s="37">
        <v>9.8000000000000007</v>
      </c>
      <c r="C1501" s="120" t="s">
        <v>0</v>
      </c>
      <c r="D1501" s="127" t="s">
        <v>0</v>
      </c>
      <c r="E1501" s="127" t="s">
        <v>0</v>
      </c>
      <c r="F1501" s="86">
        <f t="shared" si="16"/>
        <v>9.8000000000000007</v>
      </c>
      <c r="G1501" s="86"/>
      <c r="H1501" s="122"/>
    </row>
    <row r="1502" spans="1:8" x14ac:dyDescent="0.3">
      <c r="A1502" s="95">
        <v>40087</v>
      </c>
      <c r="B1502" s="37">
        <v>10</v>
      </c>
      <c r="C1502" s="120" t="s">
        <v>0</v>
      </c>
      <c r="D1502" s="127" t="s">
        <v>0</v>
      </c>
      <c r="E1502" s="127" t="s">
        <v>0</v>
      </c>
      <c r="F1502" s="86">
        <f t="shared" si="16"/>
        <v>10</v>
      </c>
      <c r="G1502" s="86"/>
      <c r="H1502" s="122"/>
    </row>
    <row r="1503" spans="1:8" x14ac:dyDescent="0.3">
      <c r="A1503" s="95">
        <v>40118</v>
      </c>
      <c r="B1503" s="37">
        <v>9.9</v>
      </c>
      <c r="C1503" s="120" t="s">
        <v>0</v>
      </c>
      <c r="D1503" s="127" t="s">
        <v>0</v>
      </c>
      <c r="E1503" s="127" t="s">
        <v>0</v>
      </c>
      <c r="F1503" s="86">
        <f t="shared" si="16"/>
        <v>9.9</v>
      </c>
      <c r="G1503" s="86"/>
      <c r="H1503" s="122"/>
    </row>
    <row r="1504" spans="1:8" x14ac:dyDescent="0.3">
      <c r="A1504" s="95">
        <v>40148</v>
      </c>
      <c r="B1504" s="37">
        <v>9.9</v>
      </c>
      <c r="C1504" s="120" t="s">
        <v>0</v>
      </c>
      <c r="D1504" s="127" t="s">
        <v>0</v>
      </c>
      <c r="E1504" s="127" t="s">
        <v>0</v>
      </c>
      <c r="F1504" s="86">
        <f t="shared" si="16"/>
        <v>9.9</v>
      </c>
      <c r="G1504" s="86"/>
      <c r="H1504" s="122"/>
    </row>
    <row r="1505" spans="1:11" x14ac:dyDescent="0.3">
      <c r="A1505" s="95">
        <v>40179</v>
      </c>
      <c r="B1505" s="37">
        <v>9.8000000000000007</v>
      </c>
      <c r="C1505" s="120" t="s">
        <v>0</v>
      </c>
      <c r="D1505" s="127" t="s">
        <v>0</v>
      </c>
      <c r="E1505" s="127" t="s">
        <v>0</v>
      </c>
      <c r="F1505" s="86">
        <f t="shared" si="16"/>
        <v>9.8000000000000007</v>
      </c>
      <c r="G1505" s="86"/>
      <c r="H1505" s="122"/>
    </row>
    <row r="1506" spans="1:11" x14ac:dyDescent="0.3">
      <c r="A1506" s="95">
        <v>40210</v>
      </c>
      <c r="B1506" s="37">
        <v>9.8000000000000007</v>
      </c>
      <c r="C1506" s="120" t="s">
        <v>0</v>
      </c>
      <c r="D1506" s="127" t="s">
        <v>0</v>
      </c>
      <c r="E1506" s="127" t="s">
        <v>0</v>
      </c>
      <c r="F1506" s="86">
        <f t="shared" si="16"/>
        <v>9.8000000000000007</v>
      </c>
      <c r="G1506" s="86"/>
      <c r="H1506" s="122"/>
    </row>
    <row r="1507" spans="1:11" x14ac:dyDescent="0.3">
      <c r="A1507" s="95">
        <v>40238</v>
      </c>
      <c r="B1507" s="37">
        <v>9.9</v>
      </c>
      <c r="C1507" s="120" t="s">
        <v>0</v>
      </c>
      <c r="D1507" s="127" t="s">
        <v>0</v>
      </c>
      <c r="E1507" s="127" t="s">
        <v>0</v>
      </c>
      <c r="F1507" s="86">
        <f t="shared" si="16"/>
        <v>9.9</v>
      </c>
      <c r="G1507" s="86"/>
      <c r="H1507" s="122"/>
    </row>
    <row r="1508" spans="1:11" x14ac:dyDescent="0.3">
      <c r="A1508" s="95">
        <v>40269</v>
      </c>
      <c r="B1508" s="37">
        <v>9.9</v>
      </c>
      <c r="C1508" s="120" t="s">
        <v>0</v>
      </c>
      <c r="D1508" s="127" t="s">
        <v>0</v>
      </c>
      <c r="E1508" s="127" t="s">
        <v>0</v>
      </c>
      <c r="F1508" s="86">
        <f t="shared" si="16"/>
        <v>9.9</v>
      </c>
      <c r="G1508" s="86"/>
      <c r="H1508" s="122"/>
    </row>
    <row r="1509" spans="1:11" x14ac:dyDescent="0.3">
      <c r="A1509" s="95">
        <v>40299</v>
      </c>
      <c r="B1509" s="37">
        <v>9.6</v>
      </c>
      <c r="C1509" s="120" t="s">
        <v>0</v>
      </c>
      <c r="D1509" s="127" t="s">
        <v>0</v>
      </c>
      <c r="E1509" s="127" t="s">
        <v>0</v>
      </c>
      <c r="F1509" s="86">
        <f t="shared" si="16"/>
        <v>9.6</v>
      </c>
      <c r="G1509" s="86"/>
      <c r="H1509" s="17"/>
      <c r="I1509" s="17"/>
      <c r="J1509" s="17"/>
    </row>
    <row r="1510" spans="1:11" x14ac:dyDescent="0.3">
      <c r="A1510" s="95">
        <v>40330</v>
      </c>
      <c r="B1510" s="37">
        <v>9.4</v>
      </c>
      <c r="C1510" s="120" t="s">
        <v>0</v>
      </c>
      <c r="D1510" s="127" t="s">
        <v>0</v>
      </c>
      <c r="E1510" s="127" t="s">
        <v>0</v>
      </c>
      <c r="F1510" s="86">
        <f t="shared" si="16"/>
        <v>9.4</v>
      </c>
      <c r="G1510" s="86"/>
      <c r="H1510" s="121"/>
      <c r="I1510" s="121"/>
      <c r="J1510" s="17"/>
    </row>
    <row r="1511" spans="1:11" x14ac:dyDescent="0.3">
      <c r="A1511" s="95">
        <v>40360</v>
      </c>
      <c r="B1511" s="37">
        <v>9.4</v>
      </c>
      <c r="C1511" s="120" t="s">
        <v>0</v>
      </c>
      <c r="D1511" s="127" t="s">
        <v>0</v>
      </c>
      <c r="E1511" s="127" t="s">
        <v>0</v>
      </c>
      <c r="F1511" s="86">
        <f t="shared" si="16"/>
        <v>9.4</v>
      </c>
      <c r="G1511" s="86"/>
      <c r="H1511" s="121"/>
      <c r="I1511" s="121"/>
      <c r="J1511" s="17"/>
    </row>
    <row r="1512" spans="1:11" x14ac:dyDescent="0.3">
      <c r="A1512" s="95">
        <v>40391</v>
      </c>
      <c r="B1512" s="37">
        <v>9.5</v>
      </c>
      <c r="C1512" s="120" t="s">
        <v>0</v>
      </c>
      <c r="D1512" s="127" t="s">
        <v>0</v>
      </c>
      <c r="E1512" s="127" t="s">
        <v>0</v>
      </c>
      <c r="F1512" s="86">
        <f t="shared" si="16"/>
        <v>9.5</v>
      </c>
      <c r="G1512" s="86"/>
      <c r="H1512" s="121"/>
      <c r="I1512" s="121"/>
      <c r="J1512" s="17"/>
    </row>
    <row r="1513" spans="1:11" x14ac:dyDescent="0.3">
      <c r="A1513" s="95">
        <v>40422</v>
      </c>
      <c r="B1513" s="37">
        <v>9.5</v>
      </c>
      <c r="C1513" s="120" t="s">
        <v>0</v>
      </c>
      <c r="D1513" s="127" t="s">
        <v>0</v>
      </c>
      <c r="E1513" s="127" t="s">
        <v>0</v>
      </c>
      <c r="F1513" s="86">
        <f t="shared" si="16"/>
        <v>9.5</v>
      </c>
      <c r="G1513" s="86"/>
      <c r="H1513" s="121"/>
      <c r="I1513" s="121"/>
      <c r="J1513" s="17"/>
    </row>
    <row r="1514" spans="1:11" x14ac:dyDescent="0.3">
      <c r="A1514" s="95">
        <v>40452</v>
      </c>
      <c r="B1514" s="37">
        <v>9.4</v>
      </c>
      <c r="C1514" s="120" t="s">
        <v>0</v>
      </c>
      <c r="D1514" s="127" t="s">
        <v>0</v>
      </c>
      <c r="E1514" s="127" t="s">
        <v>0</v>
      </c>
      <c r="F1514" s="86">
        <f t="shared" si="16"/>
        <v>9.4</v>
      </c>
      <c r="G1514" s="86"/>
      <c r="H1514" s="121"/>
      <c r="I1514" s="121"/>
      <c r="J1514" s="17"/>
    </row>
    <row r="1515" spans="1:11" x14ac:dyDescent="0.3">
      <c r="A1515" s="95">
        <v>40483</v>
      </c>
      <c r="B1515" s="37">
        <v>9.8000000000000007</v>
      </c>
      <c r="C1515" s="120" t="s">
        <v>0</v>
      </c>
      <c r="D1515" s="127" t="s">
        <v>0</v>
      </c>
      <c r="E1515" s="127" t="s">
        <v>0</v>
      </c>
      <c r="F1515" s="86">
        <f t="shared" si="16"/>
        <v>9.8000000000000007</v>
      </c>
      <c r="G1515" s="86"/>
      <c r="H1515" s="17"/>
      <c r="I1515" s="17"/>
      <c r="J1515" s="17"/>
    </row>
    <row r="1516" spans="1:11" x14ac:dyDescent="0.3">
      <c r="A1516" s="99">
        <v>40513</v>
      </c>
      <c r="B1516" s="125">
        <v>9.3000000000000007</v>
      </c>
      <c r="C1516" s="126" t="s">
        <v>0</v>
      </c>
      <c r="D1516" s="126" t="s">
        <v>0</v>
      </c>
      <c r="E1516" s="126" t="s">
        <v>0</v>
      </c>
      <c r="F1516" s="94">
        <f t="shared" si="16"/>
        <v>9.3000000000000007</v>
      </c>
      <c r="G1516" s="86"/>
      <c r="H1516" s="17"/>
      <c r="I1516" s="17"/>
      <c r="J1516" s="17"/>
    </row>
    <row r="1517" spans="1:11" x14ac:dyDescent="0.3">
      <c r="B1517" s="17"/>
      <c r="E1517" s="17"/>
      <c r="F1517" s="86"/>
      <c r="K1517" s="17"/>
    </row>
    <row r="1518" spans="1:11" ht="15.75" customHeight="1" x14ac:dyDescent="0.3">
      <c r="A1518" s="121"/>
      <c r="B1518" s="330" t="s">
        <v>347</v>
      </c>
      <c r="C1518" s="331" t="s">
        <v>344</v>
      </c>
      <c r="D1518" s="331" t="s">
        <v>343</v>
      </c>
      <c r="E1518" s="353" t="s">
        <v>345</v>
      </c>
      <c r="F1518" s="17"/>
      <c r="G1518" s="17"/>
      <c r="K1518" s="17"/>
    </row>
    <row r="1519" spans="1:11" x14ac:dyDescent="0.3">
      <c r="A1519" s="121"/>
      <c r="B1519" s="330"/>
      <c r="C1519" s="331"/>
      <c r="D1519" s="331"/>
      <c r="E1519" s="353"/>
      <c r="F1519" s="121"/>
      <c r="G1519" s="121"/>
      <c r="K1519" s="17"/>
    </row>
    <row r="1520" spans="1:11" x14ac:dyDescent="0.3">
      <c r="A1520" s="121"/>
      <c r="B1520" s="330"/>
      <c r="C1520" s="331"/>
      <c r="D1520" s="331"/>
      <c r="E1520" s="353"/>
      <c r="F1520" s="121"/>
      <c r="G1520" s="121"/>
      <c r="K1520" s="17"/>
    </row>
    <row r="1521" spans="1:11" x14ac:dyDescent="0.3">
      <c r="A1521" s="121"/>
      <c r="B1521" s="330"/>
      <c r="C1521" s="331"/>
      <c r="D1521" s="331"/>
      <c r="E1521" s="353"/>
      <c r="F1521" s="121"/>
      <c r="G1521" s="121"/>
      <c r="K1521" s="17"/>
    </row>
    <row r="1522" spans="1:11" x14ac:dyDescent="0.3">
      <c r="A1522" s="121"/>
      <c r="B1522" s="123"/>
      <c r="C1522" s="331"/>
      <c r="D1522" s="331"/>
      <c r="E1522" s="353"/>
      <c r="F1522" s="121"/>
      <c r="G1522" s="121"/>
      <c r="K1522" s="17"/>
    </row>
    <row r="1523" spans="1:11" x14ac:dyDescent="0.3">
      <c r="A1523" s="121"/>
      <c r="B1523" s="121"/>
      <c r="C1523" s="331"/>
      <c r="D1523" s="331"/>
      <c r="E1523" s="353"/>
      <c r="F1523" s="121"/>
      <c r="G1523" s="121"/>
      <c r="K1523" s="17"/>
    </row>
    <row r="1524" spans="1:11" x14ac:dyDescent="0.3">
      <c r="A1524" s="121"/>
      <c r="B1524" s="121"/>
      <c r="C1524" s="121"/>
      <c r="D1524" s="17"/>
      <c r="E1524" s="17"/>
      <c r="F1524" s="17"/>
      <c r="G1524" s="17"/>
      <c r="K1524" s="17"/>
    </row>
    <row r="1525" spans="1:11" x14ac:dyDescent="0.3">
      <c r="A1525" s="121"/>
      <c r="B1525" s="121"/>
      <c r="C1525" s="121"/>
      <c r="D1525" s="17"/>
      <c r="F1525" s="17"/>
      <c r="G1525" s="17"/>
    </row>
    <row r="1526" spans="1:11" x14ac:dyDescent="0.3">
      <c r="A1526" s="121"/>
      <c r="B1526" s="121"/>
      <c r="C1526" s="121"/>
      <c r="D1526" s="17"/>
    </row>
    <row r="1527" spans="1:11" x14ac:dyDescent="0.3">
      <c r="A1527" s="17"/>
      <c r="B1527" s="17"/>
      <c r="C1527" s="17"/>
      <c r="D1527" s="17"/>
    </row>
    <row r="1528" spans="1:11" x14ac:dyDescent="0.3">
      <c r="A1528" s="17"/>
      <c r="B1528" s="17"/>
      <c r="C1528" s="17"/>
      <c r="D1528" s="17"/>
    </row>
  </sheetData>
  <mergeCells count="13">
    <mergeCell ref="I2:I4"/>
    <mergeCell ref="J2:J4"/>
    <mergeCell ref="B2:B4"/>
    <mergeCell ref="A2:A4"/>
    <mergeCell ref="C2:C4"/>
    <mergeCell ref="D2:D4"/>
    <mergeCell ref="E1518:E1523"/>
    <mergeCell ref="E2:E4"/>
    <mergeCell ref="B1518:B1521"/>
    <mergeCell ref="F2:F4"/>
    <mergeCell ref="H2:H4"/>
    <mergeCell ref="C1518:C1523"/>
    <mergeCell ref="D1518:D15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30"/>
  <sheetViews>
    <sheetView zoomScaleNormal="100" zoomScalePageLayoutView="90" workbookViewId="0">
      <pane xSplit="1" ySplit="4" topLeftCell="B11" activePane="bottomRight" state="frozen"/>
      <selection pane="topRight" activeCell="B1" sqref="B1"/>
      <selection pane="bottomLeft" activeCell="A5" sqref="A5"/>
      <selection pane="bottomRight" activeCell="A5" sqref="A5"/>
    </sheetView>
  </sheetViews>
  <sheetFormatPr baseColWidth="10" defaultColWidth="10.88671875" defaultRowHeight="15.6" x14ac:dyDescent="0.3"/>
  <cols>
    <col min="1" max="1" width="15.109375" style="9" customWidth="1"/>
    <col min="2" max="2" width="19.33203125" style="9" customWidth="1"/>
    <col min="3" max="3" width="13.44140625" style="9" customWidth="1"/>
    <col min="4" max="4" width="14.88671875" style="9" customWidth="1"/>
    <col min="5" max="5" width="17.44140625" style="9" customWidth="1"/>
    <col min="6" max="6" width="12.88671875" style="9" customWidth="1"/>
    <col min="7" max="7" width="3.88671875" style="9" customWidth="1"/>
    <col min="8" max="8" width="15.109375" style="9" customWidth="1"/>
    <col min="9" max="9" width="15.44140625" style="9" customWidth="1"/>
    <col min="10" max="10" width="12" style="9" customWidth="1"/>
    <col min="11" max="11" width="4.88671875" style="9" customWidth="1"/>
    <col min="12" max="12" width="11.5546875" style="9" customWidth="1"/>
    <col min="13" max="13" width="12.5546875" style="9" customWidth="1"/>
    <col min="14" max="14" width="5.44140625" style="9" customWidth="1"/>
    <col min="15" max="15" width="10.88671875" style="9"/>
    <col min="16" max="16" width="13.33203125" style="9" customWidth="1"/>
    <col min="17" max="17" width="14.6640625" style="9" customWidth="1"/>
    <col min="18" max="18" width="13.44140625" style="9" customWidth="1"/>
    <col min="19" max="19" width="11.5546875" style="9" customWidth="1"/>
    <col min="20" max="16384" width="10.88671875" style="9"/>
  </cols>
  <sheetData>
    <row r="1" spans="1:20" x14ac:dyDescent="0.3">
      <c r="A1" s="49"/>
      <c r="B1" s="170"/>
      <c r="C1" s="170"/>
      <c r="D1" s="170"/>
      <c r="E1" s="170"/>
      <c r="F1" s="170"/>
      <c r="G1" s="10"/>
      <c r="H1" s="49"/>
      <c r="I1" s="49"/>
      <c r="J1" s="49"/>
      <c r="K1" s="49"/>
      <c r="L1" s="49"/>
      <c r="M1" s="49"/>
      <c r="N1" s="10"/>
      <c r="O1" s="10"/>
    </row>
    <row r="2" spans="1:20" ht="15.75" customHeight="1" x14ac:dyDescent="0.3">
      <c r="A2" s="318" t="s">
        <v>352</v>
      </c>
      <c r="B2" s="318" t="s">
        <v>364</v>
      </c>
      <c r="C2" s="318" t="s">
        <v>363</v>
      </c>
      <c r="D2" s="318" t="s">
        <v>362</v>
      </c>
      <c r="E2" s="318" t="s">
        <v>375</v>
      </c>
      <c r="F2" s="318" t="s">
        <v>377</v>
      </c>
      <c r="G2" s="33"/>
      <c r="H2" s="318" t="s">
        <v>359</v>
      </c>
      <c r="I2" s="318" t="s">
        <v>360</v>
      </c>
      <c r="J2" s="318" t="s">
        <v>361</v>
      </c>
      <c r="L2" s="318" t="s">
        <v>354</v>
      </c>
      <c r="M2" s="318" t="s">
        <v>355</v>
      </c>
      <c r="N2" s="33"/>
    </row>
    <row r="3" spans="1:20" ht="17.25" customHeight="1" x14ac:dyDescent="0.3">
      <c r="A3" s="318"/>
      <c r="B3" s="318"/>
      <c r="C3" s="318"/>
      <c r="D3" s="318"/>
      <c r="E3" s="318"/>
      <c r="F3" s="318"/>
      <c r="G3" s="33"/>
      <c r="H3" s="318"/>
      <c r="I3" s="318"/>
      <c r="J3" s="318"/>
      <c r="L3" s="318"/>
      <c r="M3" s="318"/>
      <c r="N3" s="33"/>
    </row>
    <row r="4" spans="1:20" ht="16.2" thickBot="1" x14ac:dyDescent="0.35">
      <c r="A4" s="319"/>
      <c r="B4" s="319"/>
      <c r="C4" s="319"/>
      <c r="D4" s="319"/>
      <c r="E4" s="319"/>
      <c r="F4" s="319"/>
      <c r="G4" s="33"/>
      <c r="H4" s="319"/>
      <c r="I4" s="319"/>
      <c r="J4" s="319"/>
      <c r="L4" s="319"/>
      <c r="M4" s="319"/>
      <c r="N4" s="33"/>
    </row>
    <row r="5" spans="1:20" ht="16.2" thickTop="1" x14ac:dyDescent="0.3">
      <c r="A5" s="164" t="s">
        <v>373</v>
      </c>
      <c r="B5" s="142">
        <v>71.760000000000005</v>
      </c>
      <c r="C5" s="30" t="s">
        <v>0</v>
      </c>
      <c r="D5" s="30" t="s">
        <v>0</v>
      </c>
      <c r="E5" s="146">
        <f t="shared" ref="E5:E68" si="0">E6/(1+(F6/100))</f>
        <v>28.366379467385695</v>
      </c>
      <c r="F5" s="167"/>
      <c r="G5" s="142"/>
      <c r="H5" s="147">
        <v>11.74</v>
      </c>
      <c r="I5" s="151" t="s">
        <v>0</v>
      </c>
      <c r="J5" s="147">
        <f>H5</f>
        <v>11.74</v>
      </c>
      <c r="L5" s="146">
        <f t="shared" ref="L5:L68" si="1">(J5/E5)*100</f>
        <v>41.387023019621132</v>
      </c>
      <c r="M5" s="146"/>
      <c r="N5" s="15"/>
      <c r="S5" s="17"/>
      <c r="T5" s="17"/>
    </row>
    <row r="6" spans="1:20" x14ac:dyDescent="0.3">
      <c r="A6" s="164" t="s">
        <v>374</v>
      </c>
      <c r="B6" s="142">
        <v>72.13</v>
      </c>
      <c r="C6" s="143">
        <f t="shared" ref="C6:C69" si="2">((B6/B5)-1)*100</f>
        <v>0.51560758082496161</v>
      </c>
      <c r="D6" s="30" t="s">
        <v>0</v>
      </c>
      <c r="E6" s="146">
        <f t="shared" si="0"/>
        <v>28.51263867032511</v>
      </c>
      <c r="F6" s="146">
        <f t="shared" ref="F6:F69" si="3">C6</f>
        <v>0.51560758082496161</v>
      </c>
      <c r="G6" s="142"/>
      <c r="H6" s="147">
        <v>11.59</v>
      </c>
      <c r="I6" s="151" t="s">
        <v>0</v>
      </c>
      <c r="J6" s="147">
        <f t="shared" ref="J6:J69" si="4">H6</f>
        <v>11.59</v>
      </c>
      <c r="L6" s="146">
        <f t="shared" si="1"/>
        <v>40.648640534495463</v>
      </c>
      <c r="M6" s="143">
        <f>((L6/L5)-1)*100</f>
        <v>-1.7840918028233399</v>
      </c>
      <c r="N6" s="29"/>
    </row>
    <row r="7" spans="1:20" x14ac:dyDescent="0.3">
      <c r="A7" s="164" t="s">
        <v>123</v>
      </c>
      <c r="B7" s="142">
        <v>72.540000000000006</v>
      </c>
      <c r="C7" s="143">
        <f t="shared" si="2"/>
        <v>0.56841813392487506</v>
      </c>
      <c r="D7" s="30" t="s">
        <v>0</v>
      </c>
      <c r="E7" s="146">
        <f t="shared" si="0"/>
        <v>28.674709678987714</v>
      </c>
      <c r="F7" s="146">
        <f t="shared" si="3"/>
        <v>0.56841813392487506</v>
      </c>
      <c r="G7" s="142"/>
      <c r="H7" s="147">
        <v>11.48</v>
      </c>
      <c r="I7" s="151" t="s">
        <v>0</v>
      </c>
      <c r="J7" s="147">
        <f t="shared" si="4"/>
        <v>11.48</v>
      </c>
      <c r="L7" s="146">
        <f t="shared" si="1"/>
        <v>40.035278921803098</v>
      </c>
      <c r="M7" s="143">
        <f t="shared" ref="M7:M70" si="5">((L7/L6)-1)*100</f>
        <v>-1.5089351196674095</v>
      </c>
      <c r="N7" s="29"/>
    </row>
    <row r="8" spans="1:20" x14ac:dyDescent="0.3">
      <c r="A8" s="164" t="s">
        <v>126</v>
      </c>
      <c r="B8" s="142">
        <v>73.349999999999994</v>
      </c>
      <c r="C8" s="143">
        <f t="shared" si="2"/>
        <v>1.1166253101736912</v>
      </c>
      <c r="D8" s="30" t="s">
        <v>0</v>
      </c>
      <c r="E8" s="146">
        <f t="shared" si="0"/>
        <v>28.994898744882118</v>
      </c>
      <c r="F8" s="146">
        <f t="shared" si="3"/>
        <v>1.1166253101736912</v>
      </c>
      <c r="G8" s="142"/>
      <c r="H8" s="147">
        <v>11.84</v>
      </c>
      <c r="I8" s="151" t="s">
        <v>0</v>
      </c>
      <c r="J8" s="147">
        <f t="shared" si="4"/>
        <v>11.84</v>
      </c>
      <c r="L8" s="146">
        <f t="shared" si="1"/>
        <v>40.834769261230392</v>
      </c>
      <c r="M8" s="143">
        <f t="shared" si="5"/>
        <v>1.9969645796370283</v>
      </c>
    </row>
    <row r="9" spans="1:20" x14ac:dyDescent="0.3">
      <c r="A9" s="164" t="s">
        <v>129</v>
      </c>
      <c r="B9" s="142">
        <v>74.19</v>
      </c>
      <c r="C9" s="143">
        <f t="shared" si="2"/>
        <v>1.145194274028638</v>
      </c>
      <c r="D9" s="30" t="s">
        <v>0</v>
      </c>
      <c r="E9" s="146">
        <f t="shared" si="0"/>
        <v>29.32694666506891</v>
      </c>
      <c r="F9" s="146">
        <f t="shared" si="3"/>
        <v>1.145194274028638</v>
      </c>
      <c r="G9" s="142"/>
      <c r="H9" s="147">
        <v>12.05</v>
      </c>
      <c r="I9" s="151" t="s">
        <v>0</v>
      </c>
      <c r="J9" s="147">
        <f t="shared" si="4"/>
        <v>12.05</v>
      </c>
      <c r="L9" s="146">
        <f t="shared" si="1"/>
        <v>41.088491541987423</v>
      </c>
      <c r="M9" s="143">
        <f t="shared" si="5"/>
        <v>0.62133883782691246</v>
      </c>
      <c r="N9" s="29"/>
    </row>
    <row r="10" spans="1:20" x14ac:dyDescent="0.3">
      <c r="A10" s="164" t="s">
        <v>132</v>
      </c>
      <c r="B10" s="142">
        <v>75.37</v>
      </c>
      <c r="C10" s="143">
        <f t="shared" si="2"/>
        <v>1.5905108505189558</v>
      </c>
      <c r="D10" s="30" t="s">
        <v>0</v>
      </c>
      <c r="E10" s="146">
        <f t="shared" si="0"/>
        <v>29.793394933902739</v>
      </c>
      <c r="F10" s="146">
        <f t="shared" si="3"/>
        <v>1.5905108505189558</v>
      </c>
      <c r="G10" s="142"/>
      <c r="H10" s="147">
        <v>11.87</v>
      </c>
      <c r="I10" s="151" t="s">
        <v>0</v>
      </c>
      <c r="J10" s="147">
        <f t="shared" si="4"/>
        <v>11.87</v>
      </c>
      <c r="L10" s="146">
        <f t="shared" si="1"/>
        <v>39.841045393899684</v>
      </c>
      <c r="M10" s="143">
        <f t="shared" si="5"/>
        <v>-3.035998892324876</v>
      </c>
      <c r="N10" s="29"/>
    </row>
    <row r="11" spans="1:20" x14ac:dyDescent="0.3">
      <c r="A11" s="164" t="s">
        <v>135</v>
      </c>
      <c r="B11" s="142">
        <v>77.069999999999993</v>
      </c>
      <c r="C11" s="143">
        <f t="shared" si="2"/>
        <v>2.2555393392596379</v>
      </c>
      <c r="D11" s="30" t="s">
        <v>0</v>
      </c>
      <c r="E11" s="146">
        <f t="shared" si="0"/>
        <v>30.465396677137903</v>
      </c>
      <c r="F11" s="146">
        <f t="shared" si="3"/>
        <v>2.2555393392596379</v>
      </c>
      <c r="G11" s="142"/>
      <c r="H11" s="147">
        <v>12.15</v>
      </c>
      <c r="I11" s="151" t="s">
        <v>0</v>
      </c>
      <c r="J11" s="147">
        <f t="shared" si="4"/>
        <v>12.15</v>
      </c>
      <c r="L11" s="146">
        <f t="shared" si="1"/>
        <v>39.881312325461053</v>
      </c>
      <c r="M11" s="143">
        <f t="shared" si="5"/>
        <v>0.10106896333481608</v>
      </c>
      <c r="N11" s="29"/>
    </row>
    <row r="12" spans="1:20" x14ac:dyDescent="0.3">
      <c r="A12" s="164" t="s">
        <v>138</v>
      </c>
      <c r="B12" s="142">
        <v>77.23</v>
      </c>
      <c r="C12" s="143">
        <f t="shared" si="2"/>
        <v>0.20760347735826468</v>
      </c>
      <c r="D12" s="30" t="s">
        <v>0</v>
      </c>
      <c r="E12" s="146">
        <f t="shared" si="0"/>
        <v>30.52864390003063</v>
      </c>
      <c r="F12" s="146">
        <f t="shared" si="3"/>
        <v>0.20760347735826468</v>
      </c>
      <c r="G12" s="142"/>
      <c r="H12" s="147">
        <v>12.18</v>
      </c>
      <c r="I12" s="151" t="s">
        <v>0</v>
      </c>
      <c r="J12" s="147">
        <f t="shared" si="4"/>
        <v>12.18</v>
      </c>
      <c r="L12" s="146">
        <f t="shared" si="1"/>
        <v>39.896957231001601</v>
      </c>
      <c r="M12" s="143">
        <f t="shared" si="5"/>
        <v>3.922866282051185E-2</v>
      </c>
      <c r="N12" s="29"/>
    </row>
    <row r="13" spans="1:20" x14ac:dyDescent="0.3">
      <c r="A13" s="164" t="s">
        <v>141</v>
      </c>
      <c r="B13" s="142">
        <v>78.17</v>
      </c>
      <c r="C13" s="143">
        <f t="shared" si="2"/>
        <v>1.2171435970477873</v>
      </c>
      <c r="D13" s="30" t="s">
        <v>0</v>
      </c>
      <c r="E13" s="146">
        <f t="shared" si="0"/>
        <v>30.900221334525373</v>
      </c>
      <c r="F13" s="146">
        <f t="shared" si="3"/>
        <v>1.2171435970477873</v>
      </c>
      <c r="G13" s="142"/>
      <c r="H13" s="147">
        <v>12.67</v>
      </c>
      <c r="I13" s="151" t="s">
        <v>0</v>
      </c>
      <c r="J13" s="147">
        <f t="shared" si="4"/>
        <v>12.67</v>
      </c>
      <c r="L13" s="146">
        <f t="shared" si="1"/>
        <v>41.002942544762874</v>
      </c>
      <c r="M13" s="143">
        <f t="shared" si="5"/>
        <v>2.7721044172809073</v>
      </c>
      <c r="N13" s="29"/>
    </row>
    <row r="14" spans="1:20" x14ac:dyDescent="0.3">
      <c r="A14" s="164" t="s">
        <v>144</v>
      </c>
      <c r="B14" s="142">
        <v>78.62</v>
      </c>
      <c r="C14" s="143">
        <f t="shared" si="2"/>
        <v>0.57566841499296917</v>
      </c>
      <c r="D14" s="30" t="s">
        <v>0</v>
      </c>
      <c r="E14" s="146">
        <f t="shared" si="0"/>
        <v>31.078104148911155</v>
      </c>
      <c r="F14" s="146">
        <f t="shared" si="3"/>
        <v>0.57566841499296917</v>
      </c>
      <c r="G14" s="142"/>
      <c r="H14" s="147">
        <v>12.61</v>
      </c>
      <c r="I14" s="151" t="s">
        <v>0</v>
      </c>
      <c r="J14" s="147">
        <f t="shared" si="4"/>
        <v>12.61</v>
      </c>
      <c r="L14" s="146">
        <f t="shared" si="1"/>
        <v>40.575190621599745</v>
      </c>
      <c r="M14" s="143">
        <f t="shared" si="5"/>
        <v>-1.0432225021317687</v>
      </c>
      <c r="N14" s="29"/>
    </row>
    <row r="15" spans="1:20" x14ac:dyDescent="0.3">
      <c r="A15" s="164" t="s">
        <v>147</v>
      </c>
      <c r="B15" s="142">
        <v>77.67</v>
      </c>
      <c r="C15" s="143">
        <f t="shared" si="2"/>
        <v>-1.2083439328415158</v>
      </c>
      <c r="D15" s="30" t="s">
        <v>0</v>
      </c>
      <c r="E15" s="146">
        <f t="shared" si="0"/>
        <v>30.702573762985619</v>
      </c>
      <c r="F15" s="146">
        <f t="shared" si="3"/>
        <v>-1.2083439328415158</v>
      </c>
      <c r="G15" s="142"/>
      <c r="H15" s="147">
        <v>12.29</v>
      </c>
      <c r="I15" s="151" t="s">
        <v>0</v>
      </c>
      <c r="J15" s="147">
        <f t="shared" si="4"/>
        <v>12.29</v>
      </c>
      <c r="L15" s="146">
        <f t="shared" si="1"/>
        <v>40.029217403319343</v>
      </c>
      <c r="M15" s="143">
        <f t="shared" si="5"/>
        <v>-1.3455838652049579</v>
      </c>
      <c r="N15" s="29"/>
    </row>
    <row r="16" spans="1:20" x14ac:dyDescent="0.3">
      <c r="A16" s="164" t="s">
        <v>150</v>
      </c>
      <c r="B16" s="142">
        <v>78.73</v>
      </c>
      <c r="C16" s="143">
        <f t="shared" si="2"/>
        <v>1.3647482940646327</v>
      </c>
      <c r="D16" s="30" t="s">
        <v>0</v>
      </c>
      <c r="E16" s="146">
        <f t="shared" si="0"/>
        <v>31.1215866146499</v>
      </c>
      <c r="F16" s="146">
        <f t="shared" si="3"/>
        <v>1.3647482940646327</v>
      </c>
      <c r="G16" s="142"/>
      <c r="H16" s="147">
        <v>12.65</v>
      </c>
      <c r="I16" s="151" t="s">
        <v>0</v>
      </c>
      <c r="J16" s="147">
        <f t="shared" si="4"/>
        <v>12.65</v>
      </c>
      <c r="L16" s="146">
        <f t="shared" si="1"/>
        <v>40.647027918702747</v>
      </c>
      <c r="M16" s="143">
        <f t="shared" si="5"/>
        <v>1.5433989357288125</v>
      </c>
      <c r="N16" s="29"/>
    </row>
    <row r="17" spans="1:14" x14ac:dyDescent="0.3">
      <c r="A17" s="164" t="s">
        <v>153</v>
      </c>
      <c r="B17" s="142">
        <v>75.67</v>
      </c>
      <c r="C17" s="143">
        <f t="shared" si="2"/>
        <v>-3.8867013844785969</v>
      </c>
      <c r="D17" s="30" t="s">
        <v>0</v>
      </c>
      <c r="E17" s="146">
        <f t="shared" si="0"/>
        <v>29.911983476826595</v>
      </c>
      <c r="F17" s="146">
        <f t="shared" si="3"/>
        <v>-3.8867013844785969</v>
      </c>
      <c r="G17" s="142"/>
      <c r="H17" s="147">
        <v>12.37</v>
      </c>
      <c r="I17" s="151" t="s">
        <v>0</v>
      </c>
      <c r="J17" s="147">
        <f t="shared" si="4"/>
        <v>12.37</v>
      </c>
      <c r="L17" s="146">
        <f t="shared" si="1"/>
        <v>41.354663122167352</v>
      </c>
      <c r="M17" s="143">
        <f t="shared" si="5"/>
        <v>1.7409272945611898</v>
      </c>
      <c r="N17" s="29"/>
    </row>
    <row r="18" spans="1:14" x14ac:dyDescent="0.3">
      <c r="A18" s="164" t="s">
        <v>156</v>
      </c>
      <c r="B18" s="142">
        <v>75.72</v>
      </c>
      <c r="C18" s="143">
        <f t="shared" si="2"/>
        <v>6.6076384300250979E-2</v>
      </c>
      <c r="D18" s="30" t="s">
        <v>0</v>
      </c>
      <c r="E18" s="146">
        <f t="shared" si="0"/>
        <v>29.931748233980571</v>
      </c>
      <c r="F18" s="146">
        <f t="shared" si="3"/>
        <v>6.6076384300250979E-2</v>
      </c>
      <c r="G18" s="142"/>
      <c r="H18" s="147">
        <v>12.21</v>
      </c>
      <c r="I18" s="151" t="s">
        <v>0</v>
      </c>
      <c r="J18" s="147">
        <f t="shared" si="4"/>
        <v>12.21</v>
      </c>
      <c r="L18" s="146">
        <f t="shared" si="1"/>
        <v>40.792806035092774</v>
      </c>
      <c r="M18" s="143">
        <f t="shared" si="5"/>
        <v>-1.3586305501142037</v>
      </c>
      <c r="N18" s="29"/>
    </row>
    <row r="19" spans="1:14" x14ac:dyDescent="0.3">
      <c r="A19" s="164" t="s">
        <v>159</v>
      </c>
      <c r="B19" s="142">
        <v>76.64</v>
      </c>
      <c r="C19" s="143">
        <f t="shared" si="2"/>
        <v>1.2150026413100923</v>
      </c>
      <c r="D19" s="30" t="s">
        <v>0</v>
      </c>
      <c r="E19" s="146">
        <f t="shared" si="0"/>
        <v>30.295419765613723</v>
      </c>
      <c r="F19" s="146">
        <f t="shared" si="3"/>
        <v>1.2150026413100923</v>
      </c>
      <c r="G19" s="142"/>
      <c r="H19" s="147">
        <v>12.41</v>
      </c>
      <c r="I19" s="151" t="s">
        <v>0</v>
      </c>
      <c r="J19" s="147">
        <f t="shared" si="4"/>
        <v>12.41</v>
      </c>
      <c r="L19" s="146">
        <f t="shared" si="1"/>
        <v>40.963287836948048</v>
      </c>
      <c r="M19" s="143">
        <f t="shared" si="5"/>
        <v>0.41792124255588536</v>
      </c>
      <c r="N19" s="29"/>
    </row>
    <row r="20" spans="1:14" x14ac:dyDescent="0.3">
      <c r="A20" s="164" t="s">
        <v>162</v>
      </c>
      <c r="B20" s="142">
        <v>77.709999999999994</v>
      </c>
      <c r="C20" s="143">
        <f t="shared" si="2"/>
        <v>1.3961377870563618</v>
      </c>
      <c r="D20" s="30" t="s">
        <v>0</v>
      </c>
      <c r="E20" s="146">
        <f t="shared" si="0"/>
        <v>30.718385568708797</v>
      </c>
      <c r="F20" s="146">
        <f t="shared" si="3"/>
        <v>1.3961377870563618</v>
      </c>
      <c r="G20" s="142"/>
      <c r="H20" s="147">
        <v>12.93</v>
      </c>
      <c r="I20" s="151" t="s">
        <v>0</v>
      </c>
      <c r="J20" s="147">
        <f t="shared" si="4"/>
        <v>12.93</v>
      </c>
      <c r="L20" s="146">
        <f t="shared" si="1"/>
        <v>42.09205581809973</v>
      </c>
      <c r="M20" s="143">
        <f t="shared" si="5"/>
        <v>2.7555600166780492</v>
      </c>
      <c r="N20" s="29"/>
    </row>
    <row r="21" spans="1:14" x14ac:dyDescent="0.3">
      <c r="A21" s="164" t="s">
        <v>165</v>
      </c>
      <c r="B21" s="142">
        <v>78.39</v>
      </c>
      <c r="C21" s="143">
        <f t="shared" si="2"/>
        <v>0.8750482563376849</v>
      </c>
      <c r="D21" s="30" t="s">
        <v>0</v>
      </c>
      <c r="E21" s="146">
        <f t="shared" si="0"/>
        <v>30.987186266002869</v>
      </c>
      <c r="F21" s="146">
        <f t="shared" si="3"/>
        <v>0.8750482563376849</v>
      </c>
      <c r="G21" s="142"/>
      <c r="H21" s="147">
        <v>12.96</v>
      </c>
      <c r="I21" s="151" t="s">
        <v>0</v>
      </c>
      <c r="J21" s="147">
        <f t="shared" si="4"/>
        <v>12.96</v>
      </c>
      <c r="L21" s="146">
        <f t="shared" si="1"/>
        <v>41.82373929903688</v>
      </c>
      <c r="M21" s="143">
        <f t="shared" si="5"/>
        <v>-0.63745168499818039</v>
      </c>
      <c r="N21" s="29"/>
    </row>
    <row r="22" spans="1:14" x14ac:dyDescent="0.3">
      <c r="A22" s="164" t="s">
        <v>168</v>
      </c>
      <c r="B22" s="142">
        <v>77.930000000000007</v>
      </c>
      <c r="C22" s="143">
        <f t="shared" si="2"/>
        <v>-0.5868095420334174</v>
      </c>
      <c r="D22" s="30" t="s">
        <v>0</v>
      </c>
      <c r="E22" s="146">
        <f t="shared" si="0"/>
        <v>30.805350500186297</v>
      </c>
      <c r="F22" s="146">
        <f t="shared" si="3"/>
        <v>-0.5868095420334174</v>
      </c>
      <c r="G22" s="142"/>
      <c r="H22" s="147">
        <v>12.74</v>
      </c>
      <c r="I22" s="151" t="s">
        <v>0</v>
      </c>
      <c r="J22" s="147">
        <f t="shared" si="4"/>
        <v>12.74</v>
      </c>
      <c r="L22" s="146">
        <f t="shared" si="1"/>
        <v>41.356452022589238</v>
      </c>
      <c r="M22" s="143">
        <f t="shared" si="5"/>
        <v>-1.1172776138129836</v>
      </c>
      <c r="N22" s="29"/>
    </row>
    <row r="23" spans="1:14" x14ac:dyDescent="0.3">
      <c r="A23" s="164" t="s">
        <v>171</v>
      </c>
      <c r="B23" s="142">
        <v>78.930000000000007</v>
      </c>
      <c r="C23" s="143">
        <f t="shared" si="2"/>
        <v>1.283202874374445</v>
      </c>
      <c r="D23" s="30" t="s">
        <v>0</v>
      </c>
      <c r="E23" s="146">
        <f t="shared" si="0"/>
        <v>31.200645643265808</v>
      </c>
      <c r="F23" s="146">
        <f t="shared" si="3"/>
        <v>1.283202874374445</v>
      </c>
      <c r="G23" s="142"/>
      <c r="H23" s="147">
        <v>12.89</v>
      </c>
      <c r="I23" s="151" t="s">
        <v>0</v>
      </c>
      <c r="J23" s="147">
        <f t="shared" si="4"/>
        <v>12.89</v>
      </c>
      <c r="L23" s="146">
        <f t="shared" si="1"/>
        <v>41.313247640380524</v>
      </c>
      <c r="M23" s="143">
        <f t="shared" si="5"/>
        <v>-0.10446829961408</v>
      </c>
      <c r="N23" s="29"/>
    </row>
    <row r="24" spans="1:14" x14ac:dyDescent="0.3">
      <c r="A24" s="164" t="s">
        <v>174</v>
      </c>
      <c r="B24" s="142">
        <v>80.489999999999995</v>
      </c>
      <c r="C24" s="143">
        <f t="shared" si="2"/>
        <v>1.9764348156594336</v>
      </c>
      <c r="D24" s="30" t="s">
        <v>0</v>
      </c>
      <c r="E24" s="146">
        <f t="shared" si="0"/>
        <v>31.817306066469843</v>
      </c>
      <c r="F24" s="146">
        <f t="shared" si="3"/>
        <v>1.9764348156594336</v>
      </c>
      <c r="G24" s="142"/>
      <c r="H24" s="147">
        <v>13.25</v>
      </c>
      <c r="I24" s="151" t="s">
        <v>0</v>
      </c>
      <c r="J24" s="147">
        <f t="shared" si="4"/>
        <v>13.25</v>
      </c>
      <c r="L24" s="146">
        <f t="shared" si="1"/>
        <v>41.644003336798207</v>
      </c>
      <c r="M24" s="143">
        <f t="shared" si="5"/>
        <v>0.80060444363225791</v>
      </c>
      <c r="N24" s="29"/>
    </row>
    <row r="25" spans="1:14" x14ac:dyDescent="0.3">
      <c r="A25" s="164" t="s">
        <v>177</v>
      </c>
      <c r="B25" s="142">
        <v>82.17</v>
      </c>
      <c r="C25" s="143">
        <f t="shared" si="2"/>
        <v>2.0872158032053667</v>
      </c>
      <c r="D25" s="30" t="s">
        <v>0</v>
      </c>
      <c r="E25" s="146">
        <f t="shared" si="0"/>
        <v>32.481401906843423</v>
      </c>
      <c r="F25" s="146">
        <f t="shared" si="3"/>
        <v>2.0872158032053667</v>
      </c>
      <c r="G25" s="142"/>
      <c r="H25" s="147">
        <v>13.15</v>
      </c>
      <c r="I25" s="151" t="s">
        <v>0</v>
      </c>
      <c r="J25" s="147">
        <f t="shared" si="4"/>
        <v>13.15</v>
      </c>
      <c r="L25" s="146">
        <f t="shared" si="1"/>
        <v>40.484705794762696</v>
      </c>
      <c r="M25" s="143">
        <f t="shared" si="5"/>
        <v>-2.7838282805320747</v>
      </c>
      <c r="N25" s="29"/>
    </row>
    <row r="26" spans="1:14" x14ac:dyDescent="0.3">
      <c r="A26" s="164" t="s">
        <v>180</v>
      </c>
      <c r="B26" s="142">
        <v>84.45</v>
      </c>
      <c r="C26" s="143">
        <f t="shared" si="2"/>
        <v>2.774735304855791</v>
      </c>
      <c r="D26" s="30" t="s">
        <v>0</v>
      </c>
      <c r="E26" s="146">
        <f t="shared" si="0"/>
        <v>33.382674833064712</v>
      </c>
      <c r="F26" s="146">
        <f t="shared" si="3"/>
        <v>2.774735304855791</v>
      </c>
      <c r="G26" s="142"/>
      <c r="H26" s="147">
        <v>13.47</v>
      </c>
      <c r="I26" s="151" t="s">
        <v>0</v>
      </c>
      <c r="J26" s="147">
        <f t="shared" si="4"/>
        <v>13.47</v>
      </c>
      <c r="L26" s="146">
        <f t="shared" si="1"/>
        <v>40.350271712374287</v>
      </c>
      <c r="M26" s="143">
        <f t="shared" si="5"/>
        <v>-0.33206140380499516</v>
      </c>
      <c r="N26" s="29"/>
    </row>
    <row r="27" spans="1:14" x14ac:dyDescent="0.3">
      <c r="A27" s="164" t="s">
        <v>183</v>
      </c>
      <c r="B27" s="142">
        <v>85.8</v>
      </c>
      <c r="C27" s="143">
        <f t="shared" si="2"/>
        <v>1.5985790408525657</v>
      </c>
      <c r="D27" s="30" t="s">
        <v>0</v>
      </c>
      <c r="E27" s="146">
        <f t="shared" si="0"/>
        <v>33.916323276222052</v>
      </c>
      <c r="F27" s="146">
        <f t="shared" si="3"/>
        <v>1.5985790408525657</v>
      </c>
      <c r="G27" s="142"/>
      <c r="H27" s="147">
        <v>13.94</v>
      </c>
      <c r="I27" s="151" t="s">
        <v>0</v>
      </c>
      <c r="J27" s="147">
        <f t="shared" si="4"/>
        <v>13.94</v>
      </c>
      <c r="L27" s="146">
        <f t="shared" si="1"/>
        <v>41.101153230760154</v>
      </c>
      <c r="M27" s="143">
        <f t="shared" si="5"/>
        <v>1.8609082083469453</v>
      </c>
      <c r="N27" s="29"/>
    </row>
    <row r="28" spans="1:14" x14ac:dyDescent="0.3">
      <c r="A28" s="164" t="s">
        <v>186</v>
      </c>
      <c r="B28" s="142">
        <v>86.86</v>
      </c>
      <c r="C28" s="143">
        <f t="shared" si="2"/>
        <v>1.2354312354312391</v>
      </c>
      <c r="D28" s="30" t="s">
        <v>0</v>
      </c>
      <c r="E28" s="146">
        <f t="shared" si="0"/>
        <v>34.335336127886336</v>
      </c>
      <c r="F28" s="146">
        <f t="shared" si="3"/>
        <v>1.2354312354312391</v>
      </c>
      <c r="G28" s="142"/>
      <c r="H28" s="147">
        <v>14.04</v>
      </c>
      <c r="I28" s="151" t="s">
        <v>0</v>
      </c>
      <c r="J28" s="147">
        <f t="shared" si="4"/>
        <v>14.04</v>
      </c>
      <c r="L28" s="146">
        <f t="shared" si="1"/>
        <v>40.890818565766267</v>
      </c>
      <c r="M28" s="143">
        <f t="shared" si="5"/>
        <v>-0.51174881593462063</v>
      </c>
      <c r="N28" s="29"/>
    </row>
    <row r="29" spans="1:14" x14ac:dyDescent="0.3">
      <c r="A29" s="164" t="s">
        <v>189</v>
      </c>
      <c r="B29" s="142">
        <v>84.77</v>
      </c>
      <c r="C29" s="143">
        <f t="shared" si="2"/>
        <v>-2.4061708496431078</v>
      </c>
      <c r="D29" s="30" t="s">
        <v>0</v>
      </c>
      <c r="E29" s="146">
        <f t="shared" si="0"/>
        <v>33.509169278850159</v>
      </c>
      <c r="F29" s="146">
        <f t="shared" si="3"/>
        <v>-2.4061708496431078</v>
      </c>
      <c r="G29" s="142"/>
      <c r="H29" s="147">
        <v>13.63</v>
      </c>
      <c r="I29" s="151" t="s">
        <v>0</v>
      </c>
      <c r="J29" s="147">
        <f t="shared" si="4"/>
        <v>13.63</v>
      </c>
      <c r="L29" s="146">
        <f t="shared" si="1"/>
        <v>40.675433898633798</v>
      </c>
      <c r="M29" s="143">
        <f t="shared" si="5"/>
        <v>-0.52673112128106547</v>
      </c>
      <c r="N29" s="29"/>
    </row>
    <row r="30" spans="1:14" x14ac:dyDescent="0.3">
      <c r="A30" s="164" t="s">
        <v>192</v>
      </c>
      <c r="B30" s="142">
        <v>84.9</v>
      </c>
      <c r="C30" s="143">
        <f t="shared" si="2"/>
        <v>0.15335614014393428</v>
      </c>
      <c r="D30" s="30" t="s">
        <v>0</v>
      </c>
      <c r="E30" s="146">
        <f t="shared" si="0"/>
        <v>33.560557647450501</v>
      </c>
      <c r="F30" s="146">
        <f t="shared" si="3"/>
        <v>0.15335614014393428</v>
      </c>
      <c r="G30" s="142"/>
      <c r="H30" s="147">
        <v>13.64</v>
      </c>
      <c r="I30" s="151" t="s">
        <v>0</v>
      </c>
      <c r="J30" s="147">
        <f t="shared" si="4"/>
        <v>13.64</v>
      </c>
      <c r="L30" s="146">
        <f t="shared" si="1"/>
        <v>40.642948020371144</v>
      </c>
      <c r="M30" s="143">
        <f t="shared" si="5"/>
        <v>-7.9866089059088541E-2</v>
      </c>
      <c r="N30" s="29"/>
    </row>
    <row r="31" spans="1:14" x14ac:dyDescent="0.3">
      <c r="A31" s="164" t="s">
        <v>195</v>
      </c>
      <c r="B31" s="142">
        <v>91.17</v>
      </c>
      <c r="C31" s="143">
        <f t="shared" si="2"/>
        <v>7.3851590106007059</v>
      </c>
      <c r="D31" s="30" t="s">
        <v>0</v>
      </c>
      <c r="E31" s="146">
        <f t="shared" si="0"/>
        <v>36.039058194559033</v>
      </c>
      <c r="F31" s="146">
        <f t="shared" si="3"/>
        <v>7.3851590106007059</v>
      </c>
      <c r="G31" s="142"/>
      <c r="H31" s="147">
        <v>14.28</v>
      </c>
      <c r="I31" s="151" t="s">
        <v>0</v>
      </c>
      <c r="J31" s="147">
        <f t="shared" si="4"/>
        <v>14.28</v>
      </c>
      <c r="L31" s="146">
        <f t="shared" si="1"/>
        <v>39.623676964332851</v>
      </c>
      <c r="M31" s="143">
        <f t="shared" si="5"/>
        <v>-2.5078669380169227</v>
      </c>
      <c r="N31" s="29"/>
    </row>
    <row r="32" spans="1:14" x14ac:dyDescent="0.3">
      <c r="A32" s="164" t="s">
        <v>198</v>
      </c>
      <c r="B32" s="142">
        <v>93.78</v>
      </c>
      <c r="C32" s="143">
        <f t="shared" si="2"/>
        <v>2.8627838104639647</v>
      </c>
      <c r="D32" s="30" t="s">
        <v>0</v>
      </c>
      <c r="E32" s="146">
        <f t="shared" si="0"/>
        <v>37.070778517996558</v>
      </c>
      <c r="F32" s="146">
        <f t="shared" si="3"/>
        <v>2.8627838104639647</v>
      </c>
      <c r="G32" s="142"/>
      <c r="H32" s="147">
        <v>14.54</v>
      </c>
      <c r="I32" s="151" t="s">
        <v>0</v>
      </c>
      <c r="J32" s="147">
        <f t="shared" si="4"/>
        <v>14.54</v>
      </c>
      <c r="L32" s="146">
        <f t="shared" si="1"/>
        <v>39.222267730205182</v>
      </c>
      <c r="M32" s="143">
        <f t="shared" si="5"/>
        <v>-1.0130539739888311</v>
      </c>
      <c r="N32" s="29"/>
    </row>
    <row r="33" spans="1:14" x14ac:dyDescent="0.3">
      <c r="A33" s="164" t="s">
        <v>201</v>
      </c>
      <c r="B33" s="142">
        <v>96.55</v>
      </c>
      <c r="C33" s="143">
        <f t="shared" si="2"/>
        <v>2.9537214757944019</v>
      </c>
      <c r="D33" s="30" t="s">
        <v>0</v>
      </c>
      <c r="E33" s="146">
        <f t="shared" si="0"/>
        <v>38.165746064326804</v>
      </c>
      <c r="F33" s="146">
        <f t="shared" si="3"/>
        <v>2.9537214757944019</v>
      </c>
      <c r="G33" s="142"/>
      <c r="H33" s="147">
        <v>14.64</v>
      </c>
      <c r="I33" s="151" t="s">
        <v>0</v>
      </c>
      <c r="J33" s="147">
        <f t="shared" si="4"/>
        <v>14.64</v>
      </c>
      <c r="L33" s="146">
        <f t="shared" si="1"/>
        <v>38.359003844245251</v>
      </c>
      <c r="M33" s="143">
        <f t="shared" si="5"/>
        <v>-2.2009535295052007</v>
      </c>
      <c r="N33" s="29"/>
    </row>
    <row r="34" spans="1:14" x14ac:dyDescent="0.3">
      <c r="A34" s="164" t="s">
        <v>204</v>
      </c>
      <c r="B34" s="142">
        <v>96.85</v>
      </c>
      <c r="C34" s="143">
        <f t="shared" si="2"/>
        <v>0.31071983428274663</v>
      </c>
      <c r="D34" s="30" t="s">
        <v>0</v>
      </c>
      <c r="E34" s="146">
        <f t="shared" si="0"/>
        <v>38.284334607250656</v>
      </c>
      <c r="F34" s="146">
        <f t="shared" si="3"/>
        <v>0.31071983428274663</v>
      </c>
      <c r="G34" s="142"/>
      <c r="H34" s="147">
        <v>14.42</v>
      </c>
      <c r="I34" s="151" t="s">
        <v>0</v>
      </c>
      <c r="J34" s="147">
        <f t="shared" si="4"/>
        <v>14.42</v>
      </c>
      <c r="L34" s="146">
        <f t="shared" si="1"/>
        <v>37.665536433977884</v>
      </c>
      <c r="M34" s="143">
        <f t="shared" si="5"/>
        <v>-1.8078347735075551</v>
      </c>
      <c r="N34" s="29"/>
    </row>
    <row r="35" spans="1:14" x14ac:dyDescent="0.3">
      <c r="A35" s="164" t="s">
        <v>207</v>
      </c>
      <c r="B35" s="142">
        <v>97.16</v>
      </c>
      <c r="C35" s="143">
        <f t="shared" si="2"/>
        <v>0.32008260196179084</v>
      </c>
      <c r="D35" s="30" t="s">
        <v>0</v>
      </c>
      <c r="E35" s="146">
        <f t="shared" si="0"/>
        <v>38.406876101605306</v>
      </c>
      <c r="F35" s="146">
        <f t="shared" si="3"/>
        <v>0.32008260196179084</v>
      </c>
      <c r="G35" s="142"/>
      <c r="H35" s="147">
        <v>14.83</v>
      </c>
      <c r="I35" s="151" t="s">
        <v>0</v>
      </c>
      <c r="J35" s="147">
        <f t="shared" si="4"/>
        <v>14.83</v>
      </c>
      <c r="L35" s="146">
        <f t="shared" si="1"/>
        <v>38.612877446130398</v>
      </c>
      <c r="M35" s="143">
        <f t="shared" si="5"/>
        <v>2.5151401037738053</v>
      </c>
      <c r="N35" s="29"/>
    </row>
    <row r="36" spans="1:14" x14ac:dyDescent="0.3">
      <c r="A36" s="164" t="s">
        <v>210</v>
      </c>
      <c r="B36" s="142">
        <v>98.21</v>
      </c>
      <c r="C36" s="143">
        <f t="shared" si="2"/>
        <v>1.0806916426512991</v>
      </c>
      <c r="D36" s="30" t="s">
        <v>0</v>
      </c>
      <c r="E36" s="146">
        <f t="shared" si="0"/>
        <v>38.821936001838793</v>
      </c>
      <c r="F36" s="146">
        <f t="shared" si="3"/>
        <v>1.0806916426512991</v>
      </c>
      <c r="G36" s="142"/>
      <c r="H36" s="147">
        <v>15.36</v>
      </c>
      <c r="I36" s="151" t="s">
        <v>0</v>
      </c>
      <c r="J36" s="147">
        <f t="shared" si="4"/>
        <v>15.36</v>
      </c>
      <c r="L36" s="146">
        <f t="shared" si="1"/>
        <v>39.56526021595748</v>
      </c>
      <c r="M36" s="143">
        <f t="shared" si="5"/>
        <v>2.4664900230648934</v>
      </c>
      <c r="N36" s="29"/>
    </row>
    <row r="37" spans="1:14" x14ac:dyDescent="0.3">
      <c r="A37" s="164" t="s">
        <v>213</v>
      </c>
      <c r="B37" s="142">
        <v>98.04</v>
      </c>
      <c r="C37" s="143">
        <f t="shared" si="2"/>
        <v>-0.17309846247834937</v>
      </c>
      <c r="D37" s="30" t="s">
        <v>0</v>
      </c>
      <c r="E37" s="146">
        <f t="shared" si="0"/>
        <v>38.754735827515283</v>
      </c>
      <c r="F37" s="146">
        <f t="shared" si="3"/>
        <v>-0.17309846247834937</v>
      </c>
      <c r="G37" s="142"/>
      <c r="H37" s="147">
        <v>15.88</v>
      </c>
      <c r="I37" s="151" t="s">
        <v>0</v>
      </c>
      <c r="J37" s="147">
        <f t="shared" si="4"/>
        <v>15.88</v>
      </c>
      <c r="L37" s="146">
        <f t="shared" si="1"/>
        <v>40.97563732772354</v>
      </c>
      <c r="M37" s="143">
        <f t="shared" si="5"/>
        <v>3.5646855450156334</v>
      </c>
      <c r="N37" s="29"/>
    </row>
    <row r="38" spans="1:14" x14ac:dyDescent="0.3">
      <c r="A38" s="164" t="s">
        <v>216</v>
      </c>
      <c r="B38" s="142">
        <v>96.85</v>
      </c>
      <c r="C38" s="143">
        <f t="shared" si="2"/>
        <v>-1.2137902896776964</v>
      </c>
      <c r="D38" s="30" t="s">
        <v>0</v>
      </c>
      <c r="E38" s="146">
        <f t="shared" si="0"/>
        <v>38.284334607250656</v>
      </c>
      <c r="F38" s="146">
        <f t="shared" si="3"/>
        <v>-1.2137902896776964</v>
      </c>
      <c r="G38" s="142"/>
      <c r="H38" s="147">
        <v>15.26</v>
      </c>
      <c r="I38" s="151" t="s">
        <v>0</v>
      </c>
      <c r="J38" s="147">
        <f t="shared" si="4"/>
        <v>15.26</v>
      </c>
      <c r="L38" s="146">
        <f t="shared" si="1"/>
        <v>39.859645352462032</v>
      </c>
      <c r="M38" s="143">
        <f t="shared" si="5"/>
        <v>-2.7235500117686828</v>
      </c>
      <c r="N38" s="29"/>
    </row>
    <row r="39" spans="1:14" x14ac:dyDescent="0.3">
      <c r="A39" s="164" t="s">
        <v>219</v>
      </c>
      <c r="B39" s="142">
        <v>88.73</v>
      </c>
      <c r="C39" s="143">
        <f t="shared" si="2"/>
        <v>-8.384099122354149</v>
      </c>
      <c r="D39" s="30" t="s">
        <v>0</v>
      </c>
      <c r="E39" s="146">
        <f t="shared" si="0"/>
        <v>35.074538045445031</v>
      </c>
      <c r="F39" s="146">
        <f t="shared" si="3"/>
        <v>-8.384099122354149</v>
      </c>
      <c r="G39" s="142"/>
      <c r="H39" s="147">
        <v>13.41</v>
      </c>
      <c r="I39" s="151" t="s">
        <v>0</v>
      </c>
      <c r="J39" s="147">
        <f t="shared" si="4"/>
        <v>13.41</v>
      </c>
      <c r="L39" s="146">
        <f t="shared" si="1"/>
        <v>38.232862775341658</v>
      </c>
      <c r="M39" s="143">
        <f t="shared" si="5"/>
        <v>-4.0812770980158568</v>
      </c>
      <c r="N39" s="29"/>
    </row>
    <row r="40" spans="1:14" x14ac:dyDescent="0.3">
      <c r="A40" s="164" t="s">
        <v>222</v>
      </c>
      <c r="B40" s="142">
        <v>85.82</v>
      </c>
      <c r="C40" s="143">
        <f t="shared" si="2"/>
        <v>-3.2796123069987693</v>
      </c>
      <c r="D40" s="30" t="s">
        <v>0</v>
      </c>
      <c r="E40" s="146">
        <f t="shared" si="0"/>
        <v>33.924229179083653</v>
      </c>
      <c r="F40" s="146">
        <f t="shared" si="3"/>
        <v>-3.2796123069987693</v>
      </c>
      <c r="G40" s="142"/>
      <c r="H40" s="147">
        <v>13.06</v>
      </c>
      <c r="I40" s="151" t="s">
        <v>0</v>
      </c>
      <c r="J40" s="147">
        <f t="shared" si="4"/>
        <v>13.06</v>
      </c>
      <c r="L40" s="146">
        <f t="shared" si="1"/>
        <v>38.497558576960337</v>
      </c>
      <c r="M40" s="143">
        <f t="shared" si="5"/>
        <v>0.69232535155434594</v>
      </c>
      <c r="N40" s="29"/>
    </row>
    <row r="41" spans="1:14" x14ac:dyDescent="0.3">
      <c r="A41" s="164" t="s">
        <v>225</v>
      </c>
      <c r="B41" s="142">
        <v>86.72</v>
      </c>
      <c r="C41" s="143">
        <f t="shared" si="2"/>
        <v>1.0487065951992669</v>
      </c>
      <c r="D41" s="30" t="s">
        <v>0</v>
      </c>
      <c r="E41" s="146">
        <f t="shared" si="0"/>
        <v>34.279994807855218</v>
      </c>
      <c r="F41" s="146">
        <f t="shared" si="3"/>
        <v>1.0487065951992669</v>
      </c>
      <c r="G41" s="142"/>
      <c r="H41" s="147">
        <v>12.76</v>
      </c>
      <c r="I41" s="151" t="s">
        <v>0</v>
      </c>
      <c r="J41" s="147">
        <f t="shared" si="4"/>
        <v>12.76</v>
      </c>
      <c r="L41" s="146">
        <f t="shared" si="1"/>
        <v>37.22287611629411</v>
      </c>
      <c r="M41" s="143">
        <f t="shared" si="5"/>
        <v>-3.3110735012403802</v>
      </c>
      <c r="N41" s="29"/>
    </row>
    <row r="42" spans="1:14" x14ac:dyDescent="0.3">
      <c r="A42" s="164" t="s">
        <v>228</v>
      </c>
      <c r="B42" s="142">
        <v>87.17</v>
      </c>
      <c r="C42" s="143">
        <f t="shared" si="2"/>
        <v>0.51891143911440007</v>
      </c>
      <c r="D42" s="30" t="s">
        <v>0</v>
      </c>
      <c r="E42" s="146">
        <f t="shared" si="0"/>
        <v>34.457877622241</v>
      </c>
      <c r="F42" s="146">
        <f t="shared" si="3"/>
        <v>0.51891143911440007</v>
      </c>
      <c r="G42" s="142"/>
      <c r="H42" s="147">
        <v>12.6</v>
      </c>
      <c r="I42" s="151" t="s">
        <v>0</v>
      </c>
      <c r="J42" s="147">
        <f t="shared" si="4"/>
        <v>12.6</v>
      </c>
      <c r="L42" s="146">
        <f t="shared" si="1"/>
        <v>36.566384436478671</v>
      </c>
      <c r="M42" s="143">
        <f t="shared" si="5"/>
        <v>-1.7636780074822389</v>
      </c>
      <c r="N42" s="29"/>
    </row>
    <row r="43" spans="1:14" x14ac:dyDescent="0.3">
      <c r="A43" s="164" t="s">
        <v>231</v>
      </c>
      <c r="B43" s="142">
        <v>90.76</v>
      </c>
      <c r="C43" s="143">
        <f t="shared" si="2"/>
        <v>4.1183893541355987</v>
      </c>
      <c r="D43" s="30" t="s">
        <v>0</v>
      </c>
      <c r="E43" s="146">
        <f t="shared" si="0"/>
        <v>35.876987185896446</v>
      </c>
      <c r="F43" s="146">
        <f t="shared" si="3"/>
        <v>4.1183893541355987</v>
      </c>
      <c r="G43" s="142"/>
      <c r="H43" s="147">
        <v>13.35</v>
      </c>
      <c r="I43" s="151" t="s">
        <v>0</v>
      </c>
      <c r="J43" s="147">
        <f t="shared" si="4"/>
        <v>13.35</v>
      </c>
      <c r="L43" s="146">
        <f t="shared" si="1"/>
        <v>37.210482393148112</v>
      </c>
      <c r="M43" s="143">
        <f t="shared" si="5"/>
        <v>1.7614482990199187</v>
      </c>
      <c r="N43" s="29"/>
    </row>
    <row r="44" spans="1:14" x14ac:dyDescent="0.3">
      <c r="A44" s="164" t="s">
        <v>234</v>
      </c>
      <c r="B44" s="142">
        <v>95.03</v>
      </c>
      <c r="C44" s="143">
        <f t="shared" si="2"/>
        <v>4.704715733803444</v>
      </c>
      <c r="D44" s="30" t="s">
        <v>0</v>
      </c>
      <c r="E44" s="146">
        <f t="shared" si="0"/>
        <v>37.564897446845961</v>
      </c>
      <c r="F44" s="146">
        <f t="shared" si="3"/>
        <v>4.704715733803444</v>
      </c>
      <c r="G44" s="142"/>
      <c r="H44" s="147">
        <v>13.75</v>
      </c>
      <c r="I44" s="151" t="s">
        <v>0</v>
      </c>
      <c r="J44" s="147">
        <f t="shared" si="4"/>
        <v>13.75</v>
      </c>
      <c r="L44" s="146">
        <f t="shared" si="1"/>
        <v>36.603321011207719</v>
      </c>
      <c r="M44" s="143">
        <f t="shared" si="5"/>
        <v>-1.6316944658911314</v>
      </c>
      <c r="N44" s="29"/>
    </row>
    <row r="45" spans="1:14" x14ac:dyDescent="0.3">
      <c r="A45" s="164" t="s">
        <v>237</v>
      </c>
      <c r="B45" s="142">
        <v>96.88</v>
      </c>
      <c r="C45" s="143">
        <f t="shared" si="2"/>
        <v>1.9467536567399746</v>
      </c>
      <c r="D45" s="30" t="s">
        <v>0</v>
      </c>
      <c r="E45" s="146">
        <f t="shared" si="0"/>
        <v>38.296193461543055</v>
      </c>
      <c r="F45" s="146">
        <f t="shared" si="3"/>
        <v>1.9467536567399746</v>
      </c>
      <c r="G45" s="142"/>
      <c r="H45" s="147">
        <v>13.66</v>
      </c>
      <c r="I45" s="151" t="s">
        <v>0</v>
      </c>
      <c r="J45" s="147">
        <f t="shared" si="4"/>
        <v>13.66</v>
      </c>
      <c r="L45" s="146">
        <f t="shared" si="1"/>
        <v>35.669341428717551</v>
      </c>
      <c r="M45" s="143">
        <f t="shared" si="5"/>
        <v>-2.5516252533593575</v>
      </c>
      <c r="N45" s="29"/>
    </row>
    <row r="46" spans="1:14" x14ac:dyDescent="0.3">
      <c r="A46" s="164" t="s">
        <v>240</v>
      </c>
      <c r="B46" s="142">
        <v>98.73</v>
      </c>
      <c r="C46" s="143">
        <f t="shared" si="2"/>
        <v>1.9095788604459152</v>
      </c>
      <c r="D46" s="30" t="s">
        <v>0</v>
      </c>
      <c r="E46" s="146">
        <f t="shared" si="0"/>
        <v>39.027489476240149</v>
      </c>
      <c r="F46" s="146">
        <f t="shared" si="3"/>
        <v>1.9095788604459152</v>
      </c>
      <c r="G46" s="142"/>
      <c r="H46" s="147">
        <v>14.44</v>
      </c>
      <c r="I46" s="151" t="s">
        <v>0</v>
      </c>
      <c r="J46" s="147">
        <f t="shared" si="4"/>
        <v>14.44</v>
      </c>
      <c r="L46" s="146">
        <f t="shared" si="1"/>
        <v>36.999561575158559</v>
      </c>
      <c r="M46" s="143">
        <f t="shared" si="5"/>
        <v>3.7293095222947992</v>
      </c>
      <c r="N46" s="29"/>
    </row>
    <row r="47" spans="1:14" x14ac:dyDescent="0.3">
      <c r="A47" s="164" t="s">
        <v>243</v>
      </c>
      <c r="B47" s="142">
        <v>102.28</v>
      </c>
      <c r="C47" s="143">
        <f t="shared" si="2"/>
        <v>3.5956649447989486</v>
      </c>
      <c r="D47" s="30" t="s">
        <v>0</v>
      </c>
      <c r="E47" s="146">
        <f t="shared" si="0"/>
        <v>40.430787234172413</v>
      </c>
      <c r="F47" s="146">
        <f t="shared" si="3"/>
        <v>3.5956649447989486</v>
      </c>
      <c r="G47" s="142"/>
      <c r="H47" s="147">
        <v>14.81</v>
      </c>
      <c r="I47" s="151" t="s">
        <v>0</v>
      </c>
      <c r="J47" s="147">
        <f t="shared" si="4"/>
        <v>14.81</v>
      </c>
      <c r="L47" s="146">
        <f t="shared" si="1"/>
        <v>36.630501192622027</v>
      </c>
      <c r="M47" s="143">
        <f t="shared" si="5"/>
        <v>-0.99747231271064551</v>
      </c>
      <c r="N47" s="29"/>
    </row>
    <row r="48" spans="1:14" x14ac:dyDescent="0.3">
      <c r="A48" s="164" t="s">
        <v>246</v>
      </c>
      <c r="B48" s="142">
        <v>104.33</v>
      </c>
      <c r="C48" s="143">
        <f t="shared" si="2"/>
        <v>2.0043019163081599</v>
      </c>
      <c r="D48" s="30" t="s">
        <v>0</v>
      </c>
      <c r="E48" s="146">
        <f t="shared" si="0"/>
        <v>41.241142277485409</v>
      </c>
      <c r="F48" s="146">
        <f t="shared" si="3"/>
        <v>2.0043019163081599</v>
      </c>
      <c r="G48" s="142"/>
      <c r="H48" s="147">
        <v>14.98</v>
      </c>
      <c r="I48" s="151" t="s">
        <v>0</v>
      </c>
      <c r="J48" s="147">
        <f t="shared" si="4"/>
        <v>14.98</v>
      </c>
      <c r="L48" s="146">
        <f t="shared" si="1"/>
        <v>36.322951239345194</v>
      </c>
      <c r="M48" s="143">
        <f t="shared" si="5"/>
        <v>-0.83960072416038312</v>
      </c>
      <c r="N48" s="29"/>
    </row>
    <row r="49" spans="1:14" x14ac:dyDescent="0.3">
      <c r="A49" s="164" t="s">
        <v>249</v>
      </c>
      <c r="B49" s="142">
        <v>99.97</v>
      </c>
      <c r="C49" s="143">
        <f t="shared" si="2"/>
        <v>-4.1790472539058765</v>
      </c>
      <c r="D49" s="30" t="s">
        <v>0</v>
      </c>
      <c r="E49" s="146">
        <f t="shared" si="0"/>
        <v>39.51765545365874</v>
      </c>
      <c r="F49" s="146">
        <f t="shared" si="3"/>
        <v>-4.1790472539058765</v>
      </c>
      <c r="G49" s="142"/>
      <c r="H49" s="147">
        <v>14.13</v>
      </c>
      <c r="I49" s="151" t="s">
        <v>0</v>
      </c>
      <c r="J49" s="147">
        <f t="shared" si="4"/>
        <v>14.13</v>
      </c>
      <c r="L49" s="146">
        <f t="shared" si="1"/>
        <v>35.756169837985105</v>
      </c>
      <c r="M49" s="143">
        <f t="shared" si="5"/>
        <v>-1.5603946871644903</v>
      </c>
      <c r="N49" s="29"/>
    </row>
    <row r="50" spans="1:14" x14ac:dyDescent="0.3">
      <c r="A50" s="164" t="s">
        <v>252</v>
      </c>
      <c r="B50" s="142">
        <v>99</v>
      </c>
      <c r="C50" s="143">
        <f t="shared" si="2"/>
        <v>-0.97029108732619163</v>
      </c>
      <c r="D50" s="30" t="s">
        <v>0</v>
      </c>
      <c r="E50" s="146">
        <f t="shared" si="0"/>
        <v>39.134219164871617</v>
      </c>
      <c r="F50" s="146">
        <f t="shared" si="3"/>
        <v>-0.97029108732619163</v>
      </c>
      <c r="G50" s="142"/>
      <c r="H50" s="147">
        <v>13.76</v>
      </c>
      <c r="I50" s="151" t="s">
        <v>0</v>
      </c>
      <c r="J50" s="147">
        <f t="shared" si="4"/>
        <v>13.76</v>
      </c>
      <c r="L50" s="146">
        <f t="shared" si="1"/>
        <v>35.161043949872663</v>
      </c>
      <c r="M50" s="143">
        <f t="shared" si="5"/>
        <v>-1.6644005518740346</v>
      </c>
      <c r="N50" s="29"/>
    </row>
    <row r="51" spans="1:14" x14ac:dyDescent="0.3">
      <c r="A51" s="164" t="s">
        <v>255</v>
      </c>
      <c r="B51" s="142">
        <v>97.73</v>
      </c>
      <c r="C51" s="143">
        <f t="shared" si="2"/>
        <v>-1.2828282828282744</v>
      </c>
      <c r="D51" s="30" t="s">
        <v>0</v>
      </c>
      <c r="E51" s="146">
        <f t="shared" si="0"/>
        <v>38.632194333160641</v>
      </c>
      <c r="F51" s="146">
        <f t="shared" si="3"/>
        <v>-1.2828282828282744</v>
      </c>
      <c r="G51" s="142"/>
      <c r="H51" s="147">
        <v>13.42</v>
      </c>
      <c r="I51" s="151" t="s">
        <v>0</v>
      </c>
      <c r="J51" s="147">
        <f t="shared" si="4"/>
        <v>13.42</v>
      </c>
      <c r="L51" s="146">
        <f t="shared" si="1"/>
        <v>34.737866258041421</v>
      </c>
      <c r="M51" s="143">
        <f t="shared" si="5"/>
        <v>-1.2035413181546772</v>
      </c>
      <c r="N51" s="29"/>
    </row>
    <row r="52" spans="1:14" x14ac:dyDescent="0.3">
      <c r="A52" s="164" t="s">
        <v>259</v>
      </c>
      <c r="B52" s="142">
        <v>97.06</v>
      </c>
      <c r="C52" s="143">
        <f t="shared" si="2"/>
        <v>-0.68556226337870285</v>
      </c>
      <c r="D52" s="30" t="s">
        <v>0</v>
      </c>
      <c r="E52" s="146">
        <f t="shared" si="0"/>
        <v>38.367346587297362</v>
      </c>
      <c r="F52" s="146">
        <f t="shared" si="3"/>
        <v>-0.68556226337870285</v>
      </c>
      <c r="G52" s="142"/>
      <c r="H52" s="147">
        <v>13.81</v>
      </c>
      <c r="I52" s="151" t="s">
        <v>0</v>
      </c>
      <c r="J52" s="147">
        <f t="shared" si="4"/>
        <v>13.81</v>
      </c>
      <c r="L52" s="146">
        <f t="shared" si="1"/>
        <v>35.994149265907815</v>
      </c>
      <c r="M52" s="143">
        <f t="shared" si="5"/>
        <v>3.6164656704427811</v>
      </c>
      <c r="N52" s="29"/>
    </row>
    <row r="53" spans="1:14" x14ac:dyDescent="0.3">
      <c r="A53" s="164" t="s">
        <v>262</v>
      </c>
      <c r="B53" s="142">
        <v>103.28</v>
      </c>
      <c r="C53" s="143">
        <f t="shared" si="2"/>
        <v>6.4084071708221613</v>
      </c>
      <c r="D53" s="30" t="s">
        <v>0</v>
      </c>
      <c r="E53" s="146">
        <f t="shared" si="0"/>
        <v>40.826082377251922</v>
      </c>
      <c r="F53" s="146">
        <f t="shared" si="3"/>
        <v>6.4084071708221613</v>
      </c>
      <c r="G53" s="142"/>
      <c r="H53" s="147">
        <v>14.44</v>
      </c>
      <c r="I53" s="151" t="s">
        <v>0</v>
      </c>
      <c r="J53" s="147">
        <f t="shared" si="4"/>
        <v>14.44</v>
      </c>
      <c r="L53" s="146">
        <f t="shared" si="1"/>
        <v>35.369546033263013</v>
      </c>
      <c r="M53" s="143">
        <f t="shared" si="5"/>
        <v>-1.7352909997414456</v>
      </c>
      <c r="N53" s="29"/>
    </row>
    <row r="54" spans="1:14" x14ac:dyDescent="0.3">
      <c r="A54" s="164" t="s">
        <v>265</v>
      </c>
      <c r="B54" s="142">
        <v>105.8</v>
      </c>
      <c r="C54" s="143">
        <f t="shared" si="2"/>
        <v>2.4399690162664633</v>
      </c>
      <c r="D54" s="30" t="s">
        <v>0</v>
      </c>
      <c r="E54" s="146">
        <f t="shared" si="0"/>
        <v>41.822226137812294</v>
      </c>
      <c r="F54" s="146">
        <f t="shared" si="3"/>
        <v>2.4399690162664633</v>
      </c>
      <c r="G54" s="142"/>
      <c r="H54" s="147">
        <v>14.56</v>
      </c>
      <c r="I54" s="151" t="s">
        <v>0</v>
      </c>
      <c r="J54" s="147">
        <f t="shared" si="4"/>
        <v>14.56</v>
      </c>
      <c r="L54" s="146">
        <f t="shared" si="1"/>
        <v>34.814024370730515</v>
      </c>
      <c r="M54" s="143">
        <f t="shared" si="5"/>
        <v>-1.5706214097575999</v>
      </c>
      <c r="N54" s="29"/>
    </row>
    <row r="55" spans="1:14" x14ac:dyDescent="0.3">
      <c r="A55" s="164" t="s">
        <v>268</v>
      </c>
      <c r="B55" s="142">
        <v>110.46</v>
      </c>
      <c r="C55" s="143">
        <f t="shared" si="2"/>
        <v>4.4045368620037717</v>
      </c>
      <c r="D55" s="30" t="s">
        <v>0</v>
      </c>
      <c r="E55" s="146">
        <f t="shared" si="0"/>
        <v>43.664301504562815</v>
      </c>
      <c r="F55" s="146">
        <f t="shared" si="3"/>
        <v>4.4045368620037717</v>
      </c>
      <c r="G55" s="142"/>
      <c r="H55" s="147">
        <v>15.59</v>
      </c>
      <c r="I55" s="151" t="s">
        <v>0</v>
      </c>
      <c r="J55" s="147">
        <f t="shared" si="4"/>
        <v>15.59</v>
      </c>
      <c r="L55" s="146">
        <f t="shared" si="1"/>
        <v>35.704223960552497</v>
      </c>
      <c r="M55" s="143">
        <f t="shared" si="5"/>
        <v>2.5570143237172216</v>
      </c>
      <c r="N55" s="29"/>
    </row>
    <row r="56" spans="1:14" x14ac:dyDescent="0.3">
      <c r="A56" s="164" t="s">
        <v>271</v>
      </c>
      <c r="B56" s="142">
        <v>111.92</v>
      </c>
      <c r="C56" s="143">
        <f t="shared" si="2"/>
        <v>1.3217454282093088</v>
      </c>
      <c r="D56" s="30" t="s">
        <v>0</v>
      </c>
      <c r="E56" s="146">
        <f t="shared" si="0"/>
        <v>44.241432413458902</v>
      </c>
      <c r="F56" s="146">
        <f t="shared" si="3"/>
        <v>1.3217454282093088</v>
      </c>
      <c r="G56" s="142"/>
      <c r="H56" s="147">
        <v>16.100000000000001</v>
      </c>
      <c r="I56" s="151" t="s">
        <v>0</v>
      </c>
      <c r="J56" s="147">
        <f t="shared" si="4"/>
        <v>16.100000000000001</v>
      </c>
      <c r="L56" s="146">
        <f t="shared" si="1"/>
        <v>36.391226779316803</v>
      </c>
      <c r="M56" s="143">
        <f t="shared" si="5"/>
        <v>1.924149981591361</v>
      </c>
      <c r="N56" s="29"/>
    </row>
    <row r="57" spans="1:14" x14ac:dyDescent="0.3">
      <c r="A57" s="164" t="s">
        <v>274</v>
      </c>
      <c r="B57" s="142">
        <v>111.32</v>
      </c>
      <c r="C57" s="143">
        <f t="shared" si="2"/>
        <v>-0.53609721229450624</v>
      </c>
      <c r="D57" s="30" t="s">
        <v>0</v>
      </c>
      <c r="E57" s="146">
        <f t="shared" si="0"/>
        <v>44.00425532761119</v>
      </c>
      <c r="F57" s="146">
        <f t="shared" si="3"/>
        <v>-0.53609721229450624</v>
      </c>
      <c r="G57" s="142"/>
      <c r="H57" s="147">
        <v>16.190000000000001</v>
      </c>
      <c r="I57" s="151" t="s">
        <v>0</v>
      </c>
      <c r="J57" s="147">
        <f t="shared" si="4"/>
        <v>16.190000000000001</v>
      </c>
      <c r="L57" s="146">
        <f t="shared" si="1"/>
        <v>36.791896327902002</v>
      </c>
      <c r="M57" s="143">
        <f t="shared" si="5"/>
        <v>1.1010058853331062</v>
      </c>
      <c r="N57" s="29"/>
    </row>
    <row r="58" spans="1:14" x14ac:dyDescent="0.3">
      <c r="A58" s="164" t="s">
        <v>277</v>
      </c>
      <c r="B58" s="142">
        <v>109.69</v>
      </c>
      <c r="C58" s="143">
        <f t="shared" si="2"/>
        <v>-1.4642472152353481</v>
      </c>
      <c r="D58" s="30" t="s">
        <v>0</v>
      </c>
      <c r="E58" s="146">
        <f t="shared" si="0"/>
        <v>43.359924244391593</v>
      </c>
      <c r="F58" s="146">
        <f t="shared" si="3"/>
        <v>-1.4642472152353481</v>
      </c>
      <c r="G58" s="142"/>
      <c r="H58" s="147">
        <v>16.25</v>
      </c>
      <c r="I58" s="151" t="s">
        <v>0</v>
      </c>
      <c r="J58" s="147">
        <f t="shared" si="4"/>
        <v>16.25</v>
      </c>
      <c r="L58" s="146">
        <f t="shared" si="1"/>
        <v>37.47700274661311</v>
      </c>
      <c r="M58" s="143">
        <f t="shared" si="5"/>
        <v>1.8621122776744103</v>
      </c>
      <c r="N58" s="29"/>
    </row>
    <row r="59" spans="1:14" x14ac:dyDescent="0.3">
      <c r="A59" s="164" t="s">
        <v>280</v>
      </c>
      <c r="B59" s="142">
        <v>108.74</v>
      </c>
      <c r="C59" s="143">
        <f t="shared" si="2"/>
        <v>-0.8660771264472622</v>
      </c>
      <c r="D59" s="30" t="s">
        <v>0</v>
      </c>
      <c r="E59" s="146">
        <f t="shared" si="0"/>
        <v>42.984393858466056</v>
      </c>
      <c r="F59" s="146">
        <f t="shared" si="3"/>
        <v>-0.8660771264472622</v>
      </c>
      <c r="G59" s="142"/>
      <c r="H59" s="147">
        <v>15.66</v>
      </c>
      <c r="I59" s="151" t="s">
        <v>0</v>
      </c>
      <c r="J59" s="147">
        <f t="shared" si="4"/>
        <v>15.66</v>
      </c>
      <c r="L59" s="146">
        <f t="shared" si="1"/>
        <v>36.431826982516959</v>
      </c>
      <c r="M59" s="143">
        <f t="shared" si="5"/>
        <v>-2.7888456586635746</v>
      </c>
      <c r="N59" s="29"/>
    </row>
    <row r="60" spans="1:14" x14ac:dyDescent="0.3">
      <c r="A60" s="164" t="s">
        <v>283</v>
      </c>
      <c r="B60" s="142">
        <v>110.07</v>
      </c>
      <c r="C60" s="143">
        <f t="shared" si="2"/>
        <v>1.2231009748022714</v>
      </c>
      <c r="D60" s="30" t="s">
        <v>0</v>
      </c>
      <c r="E60" s="146">
        <f t="shared" si="0"/>
        <v>43.510136398761802</v>
      </c>
      <c r="F60" s="146">
        <f t="shared" si="3"/>
        <v>1.2231009748022714</v>
      </c>
      <c r="G60" s="142"/>
      <c r="H60" s="147">
        <v>15.91</v>
      </c>
      <c r="I60" s="151" t="s">
        <v>0</v>
      </c>
      <c r="J60" s="147">
        <f t="shared" si="4"/>
        <v>15.91</v>
      </c>
      <c r="L60" s="146">
        <f t="shared" si="1"/>
        <v>36.566191965449143</v>
      </c>
      <c r="M60" s="143">
        <f t="shared" si="5"/>
        <v>0.36881209113301949</v>
      </c>
      <c r="N60" s="29"/>
    </row>
    <row r="61" spans="1:14" x14ac:dyDescent="0.3">
      <c r="A61" s="164" t="s">
        <v>286</v>
      </c>
      <c r="B61" s="142">
        <v>117.78</v>
      </c>
      <c r="C61" s="143">
        <f t="shared" si="2"/>
        <v>7.0046334150994927</v>
      </c>
      <c r="D61" s="30" t="s">
        <v>0</v>
      </c>
      <c r="E61" s="146">
        <f t="shared" si="0"/>
        <v>46.55786195190484</v>
      </c>
      <c r="F61" s="146">
        <f t="shared" si="3"/>
        <v>7.0046334150994927</v>
      </c>
      <c r="G61" s="142"/>
      <c r="H61" s="147">
        <v>17.059999999999999</v>
      </c>
      <c r="I61" s="151" t="s">
        <v>0</v>
      </c>
      <c r="J61" s="147">
        <f t="shared" si="4"/>
        <v>17.059999999999999</v>
      </c>
      <c r="L61" s="146">
        <f t="shared" si="1"/>
        <v>36.642576108033708</v>
      </c>
      <c r="M61" s="143">
        <f t="shared" si="5"/>
        <v>0.20889280091496154</v>
      </c>
      <c r="N61" s="29"/>
    </row>
    <row r="62" spans="1:14" x14ac:dyDescent="0.3">
      <c r="A62" s="164" t="s">
        <v>289</v>
      </c>
      <c r="B62" s="142">
        <v>118.69</v>
      </c>
      <c r="C62" s="143">
        <f t="shared" si="2"/>
        <v>0.77262693156732176</v>
      </c>
      <c r="D62" s="30" t="s">
        <v>0</v>
      </c>
      <c r="E62" s="146">
        <f t="shared" si="0"/>
        <v>46.917580532107195</v>
      </c>
      <c r="F62" s="146">
        <f t="shared" si="3"/>
        <v>0.77262693156732176</v>
      </c>
      <c r="G62" s="142"/>
      <c r="H62" s="147">
        <v>17.420000000000002</v>
      </c>
      <c r="I62" s="151" t="s">
        <v>0</v>
      </c>
      <c r="J62" s="147">
        <f t="shared" si="4"/>
        <v>17.420000000000002</v>
      </c>
      <c r="L62" s="146">
        <f t="shared" si="1"/>
        <v>37.128939306831775</v>
      </c>
      <c r="M62" s="143">
        <f t="shared" si="5"/>
        <v>1.327317155224339</v>
      </c>
      <c r="N62" s="29"/>
    </row>
    <row r="63" spans="1:14" x14ac:dyDescent="0.3">
      <c r="A63" s="164" t="s">
        <v>292</v>
      </c>
      <c r="B63" s="142">
        <v>121.64</v>
      </c>
      <c r="C63" s="143">
        <f t="shared" si="2"/>
        <v>2.4854663408880207</v>
      </c>
      <c r="D63" s="30" t="s">
        <v>0</v>
      </c>
      <c r="E63" s="146">
        <f t="shared" si="0"/>
        <v>48.083701204191748</v>
      </c>
      <c r="F63" s="146">
        <f t="shared" si="3"/>
        <v>2.4854663408880207</v>
      </c>
      <c r="G63" s="142"/>
      <c r="H63" s="147">
        <v>18.37</v>
      </c>
      <c r="I63" s="151" t="s">
        <v>0</v>
      </c>
      <c r="J63" s="147">
        <f t="shared" si="4"/>
        <v>18.37</v>
      </c>
      <c r="L63" s="146">
        <f t="shared" si="1"/>
        <v>38.204213777117843</v>
      </c>
      <c r="M63" s="143">
        <f t="shared" si="5"/>
        <v>2.8960549112379663</v>
      </c>
      <c r="N63" s="29"/>
    </row>
    <row r="64" spans="1:14" x14ac:dyDescent="0.3">
      <c r="A64" s="164" t="s">
        <v>295</v>
      </c>
      <c r="B64" s="142">
        <v>123.48</v>
      </c>
      <c r="C64" s="143">
        <f t="shared" si="2"/>
        <v>1.5126603091088375</v>
      </c>
      <c r="D64" s="30" t="s">
        <v>0</v>
      </c>
      <c r="E64" s="146">
        <f t="shared" si="0"/>
        <v>48.811044267458044</v>
      </c>
      <c r="F64" s="146">
        <f t="shared" si="3"/>
        <v>1.5126603091088375</v>
      </c>
      <c r="G64" s="142"/>
      <c r="H64" s="147">
        <v>19.34</v>
      </c>
      <c r="I64" s="151" t="s">
        <v>0</v>
      </c>
      <c r="J64" s="147">
        <f t="shared" si="4"/>
        <v>19.34</v>
      </c>
      <c r="L64" s="146">
        <f t="shared" si="1"/>
        <v>39.622180369727985</v>
      </c>
      <c r="M64" s="143">
        <f t="shared" si="5"/>
        <v>3.7115450166898212</v>
      </c>
      <c r="N64" s="29"/>
    </row>
    <row r="65" spans="1:14" x14ac:dyDescent="0.3">
      <c r="A65" s="164">
        <v>61</v>
      </c>
      <c r="B65" s="142">
        <v>122.63</v>
      </c>
      <c r="C65" s="143">
        <f t="shared" si="2"/>
        <v>-0.68837058632977843</v>
      </c>
      <c r="D65" s="30" t="s">
        <v>0</v>
      </c>
      <c r="E65" s="146">
        <f t="shared" si="0"/>
        <v>48.475043395840459</v>
      </c>
      <c r="F65" s="146">
        <f t="shared" si="3"/>
        <v>-0.68837058632977843</v>
      </c>
      <c r="G65" s="142"/>
      <c r="H65" s="147">
        <v>19.510000000000002</v>
      </c>
      <c r="I65" s="151" t="s">
        <v>0</v>
      </c>
      <c r="J65" s="147">
        <f t="shared" si="4"/>
        <v>19.510000000000002</v>
      </c>
      <c r="L65" s="146">
        <f t="shared" si="1"/>
        <v>40.247514253229348</v>
      </c>
      <c r="M65" s="143">
        <f t="shared" si="5"/>
        <v>1.5782419787759183</v>
      </c>
      <c r="N65" s="29"/>
    </row>
    <row r="66" spans="1:14" x14ac:dyDescent="0.3">
      <c r="A66" s="164">
        <v>153</v>
      </c>
      <c r="B66" s="142">
        <v>123.63</v>
      </c>
      <c r="C66" s="143">
        <f t="shared" si="2"/>
        <v>0.81546114327653019</v>
      </c>
      <c r="D66" s="30" t="s">
        <v>0</v>
      </c>
      <c r="E66" s="146">
        <f t="shared" si="0"/>
        <v>48.870338538919974</v>
      </c>
      <c r="F66" s="146">
        <f t="shared" si="3"/>
        <v>0.81546114327653019</v>
      </c>
      <c r="G66" s="142"/>
      <c r="H66" s="147">
        <v>19.420000000000002</v>
      </c>
      <c r="I66" s="151" t="s">
        <v>0</v>
      </c>
      <c r="J66" s="147">
        <f t="shared" si="4"/>
        <v>19.420000000000002</v>
      </c>
      <c r="L66" s="146">
        <f t="shared" si="1"/>
        <v>39.737805344921149</v>
      </c>
      <c r="M66" s="143">
        <f t="shared" si="5"/>
        <v>-1.2664357483078592</v>
      </c>
      <c r="N66" s="29"/>
    </row>
    <row r="67" spans="1:14" x14ac:dyDescent="0.3">
      <c r="A67" s="164">
        <v>245</v>
      </c>
      <c r="B67" s="142">
        <v>123.75</v>
      </c>
      <c r="C67" s="143">
        <f t="shared" si="2"/>
        <v>9.7063819461307155E-2</v>
      </c>
      <c r="D67" s="30" t="s">
        <v>0</v>
      </c>
      <c r="E67" s="146">
        <f t="shared" si="0"/>
        <v>48.917773956089519</v>
      </c>
      <c r="F67" s="146">
        <f t="shared" si="3"/>
        <v>9.7063819461307155E-2</v>
      </c>
      <c r="G67" s="142"/>
      <c r="H67" s="147">
        <v>19.350000000000001</v>
      </c>
      <c r="I67" s="151" t="s">
        <v>0</v>
      </c>
      <c r="J67" s="147">
        <f t="shared" si="4"/>
        <v>19.350000000000001</v>
      </c>
      <c r="L67" s="146">
        <f t="shared" si="1"/>
        <v>39.55617444360675</v>
      </c>
      <c r="M67" s="143">
        <f t="shared" si="5"/>
        <v>-0.45707330774272803</v>
      </c>
      <c r="N67" s="29"/>
    </row>
    <row r="68" spans="1:14" x14ac:dyDescent="0.3">
      <c r="A68" s="164">
        <v>336</v>
      </c>
      <c r="B68" s="142">
        <v>124.2</v>
      </c>
      <c r="C68" s="143">
        <f t="shared" si="2"/>
        <v>0.36363636363636598</v>
      </c>
      <c r="D68" s="30" t="s">
        <v>0</v>
      </c>
      <c r="E68" s="146">
        <f t="shared" si="0"/>
        <v>49.095656770475301</v>
      </c>
      <c r="F68" s="146">
        <f t="shared" si="3"/>
        <v>0.36363636363636598</v>
      </c>
      <c r="G68" s="142"/>
      <c r="H68" s="147">
        <v>19.3</v>
      </c>
      <c r="I68" s="151" t="s">
        <v>0</v>
      </c>
      <c r="J68" s="147">
        <f t="shared" si="4"/>
        <v>19.3</v>
      </c>
      <c r="L68" s="146">
        <f t="shared" si="1"/>
        <v>39.311012968475978</v>
      </c>
      <c r="M68" s="143">
        <f t="shared" si="5"/>
        <v>-0.61978054900199142</v>
      </c>
      <c r="N68" s="29"/>
    </row>
    <row r="69" spans="1:14" ht="15.75" customHeight="1" x14ac:dyDescent="0.3">
      <c r="A69" s="164">
        <v>426</v>
      </c>
      <c r="B69" s="142">
        <v>132.71</v>
      </c>
      <c r="C69" s="143">
        <f t="shared" si="2"/>
        <v>6.8518518518518645</v>
      </c>
      <c r="D69" s="30" t="s">
        <v>0</v>
      </c>
      <c r="E69" s="146">
        <f t="shared" ref="E69:E132" si="6">E70/(1+(F70/100))</f>
        <v>52.459618438081947</v>
      </c>
      <c r="F69" s="146">
        <f t="shared" si="3"/>
        <v>6.8518518518518645</v>
      </c>
      <c r="G69" s="142"/>
      <c r="H69" s="147">
        <v>20.55</v>
      </c>
      <c r="I69" s="151" t="s">
        <v>0</v>
      </c>
      <c r="J69" s="147">
        <f t="shared" si="4"/>
        <v>20.55</v>
      </c>
      <c r="L69" s="146">
        <f t="shared" ref="L69:L132" si="7">(J69/E69)*100</f>
        <v>39.172987932146611</v>
      </c>
      <c r="M69" s="143">
        <f t="shared" si="5"/>
        <v>-0.35111035281653047</v>
      </c>
      <c r="N69" s="29"/>
    </row>
    <row r="70" spans="1:14" x14ac:dyDescent="0.3">
      <c r="A70" s="164">
        <v>518</v>
      </c>
      <c r="B70" s="142">
        <v>138.79</v>
      </c>
      <c r="C70" s="143">
        <f t="shared" ref="C70:C133" si="8">((B70/B69)-1)*100</f>
        <v>4.5814181297566092</v>
      </c>
      <c r="D70" s="30" t="s">
        <v>0</v>
      </c>
      <c r="E70" s="146">
        <f t="shared" si="6"/>
        <v>54.863012908005373</v>
      </c>
      <c r="F70" s="146">
        <f t="shared" ref="F70:F133" si="9">C70</f>
        <v>4.5814181297566092</v>
      </c>
      <c r="G70" s="142"/>
      <c r="H70" s="147">
        <v>21.33</v>
      </c>
      <c r="I70" s="151" t="s">
        <v>0</v>
      </c>
      <c r="J70" s="147">
        <f t="shared" ref="J70:J133" si="10">H70</f>
        <v>21.33</v>
      </c>
      <c r="L70" s="146">
        <f t="shared" si="7"/>
        <v>38.878652245669173</v>
      </c>
      <c r="M70" s="143">
        <f t="shared" si="5"/>
        <v>-0.75137410244853209</v>
      </c>
      <c r="N70" s="29"/>
    </row>
    <row r="71" spans="1:14" x14ac:dyDescent="0.3">
      <c r="A71" s="164">
        <v>610</v>
      </c>
      <c r="B71" s="142">
        <v>139.80000000000001</v>
      </c>
      <c r="C71" s="143">
        <f t="shared" si="8"/>
        <v>0.72771813531236074</v>
      </c>
      <c r="D71" s="30" t="s">
        <v>0</v>
      </c>
      <c r="E71" s="146">
        <f t="shared" si="6"/>
        <v>55.262261002515693</v>
      </c>
      <c r="F71" s="146">
        <f t="shared" si="9"/>
        <v>0.72771813531236074</v>
      </c>
      <c r="G71" s="142"/>
      <c r="H71" s="147">
        <v>21.79</v>
      </c>
      <c r="I71" s="151" t="s">
        <v>0</v>
      </c>
      <c r="J71" s="147">
        <f t="shared" si="10"/>
        <v>21.79</v>
      </c>
      <c r="L71" s="146">
        <f t="shared" si="7"/>
        <v>39.430163740510103</v>
      </c>
      <c r="M71" s="143">
        <f t="shared" ref="M71:M134" si="11">((L71/L70)-1)*100</f>
        <v>1.4185458162387032</v>
      </c>
      <c r="N71" s="29"/>
    </row>
    <row r="72" spans="1:14" x14ac:dyDescent="0.3">
      <c r="A72" s="164">
        <v>701</v>
      </c>
      <c r="B72" s="142">
        <v>140.91</v>
      </c>
      <c r="C72" s="143">
        <f t="shared" si="8"/>
        <v>0.79399141630900338</v>
      </c>
      <c r="D72" s="30" t="s">
        <v>0</v>
      </c>
      <c r="E72" s="146">
        <f t="shared" si="6"/>
        <v>55.701038611333942</v>
      </c>
      <c r="F72" s="146">
        <f t="shared" si="9"/>
        <v>0.79399141630900338</v>
      </c>
      <c r="G72" s="142"/>
      <c r="H72" s="147">
        <v>22.2</v>
      </c>
      <c r="I72" s="151" t="s">
        <v>0</v>
      </c>
      <c r="J72" s="147">
        <f t="shared" si="10"/>
        <v>22.2</v>
      </c>
      <c r="L72" s="146">
        <f t="shared" si="7"/>
        <v>39.855630260156019</v>
      </c>
      <c r="M72" s="143">
        <f t="shared" si="11"/>
        <v>1.0790381760672041</v>
      </c>
      <c r="N72" s="29"/>
    </row>
    <row r="73" spans="1:14" x14ac:dyDescent="0.3">
      <c r="A73" s="164">
        <v>791</v>
      </c>
      <c r="B73" s="142">
        <v>137.71</v>
      </c>
      <c r="C73" s="143">
        <f t="shared" si="8"/>
        <v>-2.2709530906252162</v>
      </c>
      <c r="D73" s="30" t="s">
        <v>0</v>
      </c>
      <c r="E73" s="146">
        <f t="shared" si="6"/>
        <v>54.436094153479509</v>
      </c>
      <c r="F73" s="146">
        <f t="shared" si="9"/>
        <v>-2.2709530906252162</v>
      </c>
      <c r="G73" s="142"/>
      <c r="H73" s="147">
        <v>21.62</v>
      </c>
      <c r="I73" s="151" t="s">
        <v>0</v>
      </c>
      <c r="J73" s="147">
        <f t="shared" si="10"/>
        <v>21.62</v>
      </c>
      <c r="L73" s="146">
        <f t="shared" si="7"/>
        <v>39.716295476754127</v>
      </c>
      <c r="M73" s="143">
        <f t="shared" si="11"/>
        <v>-0.34959874550318792</v>
      </c>
      <c r="N73" s="29"/>
    </row>
    <row r="74" spans="1:14" x14ac:dyDescent="0.3">
      <c r="A74" s="164">
        <v>883</v>
      </c>
      <c r="B74" s="142">
        <v>137.93</v>
      </c>
      <c r="C74" s="143">
        <f t="shared" si="8"/>
        <v>0.15975600900441922</v>
      </c>
      <c r="D74" s="30" t="s">
        <v>0</v>
      </c>
      <c r="E74" s="146">
        <f t="shared" si="6"/>
        <v>54.523059084956998</v>
      </c>
      <c r="F74" s="146">
        <f t="shared" si="9"/>
        <v>0.15975600900441922</v>
      </c>
      <c r="G74" s="142"/>
      <c r="H74" s="147">
        <v>22.01</v>
      </c>
      <c r="I74" s="151" t="s">
        <v>0</v>
      </c>
      <c r="J74" s="147">
        <f t="shared" si="10"/>
        <v>22.01</v>
      </c>
      <c r="L74" s="146">
        <f t="shared" si="7"/>
        <v>40.368241198103647</v>
      </c>
      <c r="M74" s="143">
        <f t="shared" si="11"/>
        <v>1.6415068765189833</v>
      </c>
      <c r="N74" s="29"/>
    </row>
    <row r="75" spans="1:14" x14ac:dyDescent="0.3">
      <c r="A75" s="164">
        <v>975</v>
      </c>
      <c r="B75" s="142">
        <v>140.61000000000001</v>
      </c>
      <c r="C75" s="143">
        <f t="shared" si="8"/>
        <v>1.9430145726093029</v>
      </c>
      <c r="D75" s="30" t="s">
        <v>0</v>
      </c>
      <c r="E75" s="146">
        <f t="shared" si="6"/>
        <v>55.58245006841009</v>
      </c>
      <c r="F75" s="146">
        <f t="shared" si="9"/>
        <v>1.9430145726093029</v>
      </c>
      <c r="G75" s="142"/>
      <c r="H75" s="147">
        <v>22.51</v>
      </c>
      <c r="I75" s="151" t="s">
        <v>0</v>
      </c>
      <c r="J75" s="147">
        <f t="shared" si="10"/>
        <v>22.51</v>
      </c>
      <c r="L75" s="146">
        <f t="shared" si="7"/>
        <v>40.498394677267754</v>
      </c>
      <c r="M75" s="143">
        <f t="shared" si="11"/>
        <v>0.32241553087584141</v>
      </c>
      <c r="N75" s="29"/>
    </row>
    <row r="76" spans="1:14" x14ac:dyDescent="0.3">
      <c r="A76" s="164">
        <v>1066</v>
      </c>
      <c r="B76" s="142">
        <v>140.27000000000001</v>
      </c>
      <c r="C76" s="143">
        <f t="shared" si="8"/>
        <v>-0.24180357015859411</v>
      </c>
      <c r="D76" s="30" t="s">
        <v>0</v>
      </c>
      <c r="E76" s="146">
        <f t="shared" si="6"/>
        <v>55.448049719763056</v>
      </c>
      <c r="F76" s="146">
        <f t="shared" si="9"/>
        <v>-0.24180357015859411</v>
      </c>
      <c r="G76" s="142"/>
      <c r="H76" s="147">
        <v>23.42</v>
      </c>
      <c r="I76" s="151" t="s">
        <v>0</v>
      </c>
      <c r="J76" s="147">
        <f t="shared" si="10"/>
        <v>23.42</v>
      </c>
      <c r="L76" s="146">
        <f t="shared" si="7"/>
        <v>42.237734452998325</v>
      </c>
      <c r="M76" s="143">
        <f t="shared" si="11"/>
        <v>4.2948363499131004</v>
      </c>
      <c r="N76" s="29"/>
    </row>
    <row r="77" spans="1:14" x14ac:dyDescent="0.3">
      <c r="A77" s="164">
        <v>1156</v>
      </c>
      <c r="B77" s="142">
        <v>144.63999999999999</v>
      </c>
      <c r="C77" s="143">
        <f t="shared" si="8"/>
        <v>3.1154202609253501</v>
      </c>
      <c r="D77" s="30" t="s">
        <v>0</v>
      </c>
      <c r="E77" s="146">
        <f t="shared" si="6"/>
        <v>57.175489495020514</v>
      </c>
      <c r="F77" s="146">
        <f t="shared" si="9"/>
        <v>3.1154202609253501</v>
      </c>
      <c r="G77" s="142"/>
      <c r="H77" s="147">
        <v>24.14</v>
      </c>
      <c r="I77" s="151" t="s">
        <v>0</v>
      </c>
      <c r="J77" s="147">
        <f t="shared" si="10"/>
        <v>24.14</v>
      </c>
      <c r="L77" s="146">
        <f t="shared" si="7"/>
        <v>42.220889078881228</v>
      </c>
      <c r="M77" s="143">
        <f t="shared" si="11"/>
        <v>-3.988228614828504E-2</v>
      </c>
      <c r="N77" s="29"/>
    </row>
    <row r="78" spans="1:14" x14ac:dyDescent="0.3">
      <c r="A78" s="164">
        <v>1248</v>
      </c>
      <c r="B78" s="142">
        <v>147.68</v>
      </c>
      <c r="C78" s="143">
        <f t="shared" si="8"/>
        <v>2.1017699115044364</v>
      </c>
      <c r="D78" s="30" t="s">
        <v>0</v>
      </c>
      <c r="E78" s="146">
        <f t="shared" si="6"/>
        <v>58.377186729982235</v>
      </c>
      <c r="F78" s="146">
        <f t="shared" si="9"/>
        <v>2.1017699115044364</v>
      </c>
      <c r="G78" s="142"/>
      <c r="H78" s="147">
        <v>23.95</v>
      </c>
      <c r="I78" s="151" t="s">
        <v>0</v>
      </c>
      <c r="J78" s="147">
        <f t="shared" si="10"/>
        <v>23.95</v>
      </c>
      <c r="L78" s="146">
        <f t="shared" si="7"/>
        <v>41.026300412142675</v>
      </c>
      <c r="M78" s="143">
        <f t="shared" si="11"/>
        <v>-2.8293782835948966</v>
      </c>
      <c r="N78" s="29"/>
    </row>
    <row r="79" spans="1:14" x14ac:dyDescent="0.3">
      <c r="A79" s="164">
        <v>1340</v>
      </c>
      <c r="B79" s="142">
        <v>148.31</v>
      </c>
      <c r="C79" s="143">
        <f t="shared" si="8"/>
        <v>0.42659804983748995</v>
      </c>
      <c r="D79" s="30" t="s">
        <v>0</v>
      </c>
      <c r="E79" s="146">
        <f t="shared" si="6"/>
        <v>58.626222670122331</v>
      </c>
      <c r="F79" s="146">
        <f t="shared" si="9"/>
        <v>0.42659804983748995</v>
      </c>
      <c r="G79" s="142"/>
      <c r="H79" s="147">
        <v>23.98</v>
      </c>
      <c r="I79" s="151" t="s">
        <v>0</v>
      </c>
      <c r="J79" s="147">
        <f t="shared" si="10"/>
        <v>23.98</v>
      </c>
      <c r="L79" s="146">
        <f t="shared" si="7"/>
        <v>40.903198104593088</v>
      </c>
      <c r="M79" s="143">
        <f t="shared" si="11"/>
        <v>-0.30005705197135857</v>
      </c>
      <c r="N79" s="29"/>
    </row>
    <row r="80" spans="1:14" x14ac:dyDescent="0.3">
      <c r="A80" s="164">
        <v>1431</v>
      </c>
      <c r="B80" s="142">
        <v>143.78</v>
      </c>
      <c r="C80" s="143">
        <f t="shared" si="8"/>
        <v>-3.0544130537387915</v>
      </c>
      <c r="D80" s="30" t="s">
        <v>0</v>
      </c>
      <c r="E80" s="146">
        <f t="shared" si="6"/>
        <v>56.835535671972146</v>
      </c>
      <c r="F80" s="146">
        <f t="shared" si="9"/>
        <v>-3.0544130537387915</v>
      </c>
      <c r="G80" s="142"/>
      <c r="H80" s="147">
        <v>23.12</v>
      </c>
      <c r="I80" s="151" t="s">
        <v>0</v>
      </c>
      <c r="J80" s="147">
        <f t="shared" si="10"/>
        <v>23.12</v>
      </c>
      <c r="L80" s="146">
        <f t="shared" si="7"/>
        <v>40.678775569984452</v>
      </c>
      <c r="M80" s="143">
        <f t="shared" si="11"/>
        <v>-0.54866745146617824</v>
      </c>
      <c r="N80" s="29"/>
    </row>
    <row r="81" spans="1:14" x14ac:dyDescent="0.3">
      <c r="A81" s="164">
        <v>1522</v>
      </c>
      <c r="B81" s="142">
        <v>143.33000000000001</v>
      </c>
      <c r="C81" s="143">
        <f t="shared" si="8"/>
        <v>-0.31297816107941356</v>
      </c>
      <c r="D81" s="30" t="s">
        <v>0</v>
      </c>
      <c r="E81" s="146">
        <f t="shared" si="6"/>
        <v>56.65765285758637</v>
      </c>
      <c r="F81" s="146">
        <f t="shared" si="9"/>
        <v>-0.31297816107941356</v>
      </c>
      <c r="G81" s="142"/>
      <c r="H81" s="147">
        <v>23.7</v>
      </c>
      <c r="I81" s="151" t="s">
        <v>0</v>
      </c>
      <c r="J81" s="147">
        <f t="shared" si="10"/>
        <v>23.7</v>
      </c>
      <c r="L81" s="146">
        <f t="shared" si="7"/>
        <v>41.830183222682876</v>
      </c>
      <c r="M81" s="143">
        <f t="shared" si="11"/>
        <v>2.8304874877994379</v>
      </c>
      <c r="N81" s="29"/>
    </row>
    <row r="82" spans="1:14" x14ac:dyDescent="0.3">
      <c r="A82" s="164">
        <v>1614</v>
      </c>
      <c r="B82" s="142">
        <v>143.05000000000001</v>
      </c>
      <c r="C82" s="143">
        <f t="shared" si="8"/>
        <v>-0.19535338031116956</v>
      </c>
      <c r="D82" s="30" t="s">
        <v>0</v>
      </c>
      <c r="E82" s="146">
        <f t="shared" si="6"/>
        <v>56.546970217524105</v>
      </c>
      <c r="F82" s="146">
        <f t="shared" si="9"/>
        <v>-0.19535338031116956</v>
      </c>
      <c r="G82" s="142"/>
      <c r="H82" s="147">
        <v>23.24</v>
      </c>
      <c r="I82" s="151" t="s">
        <v>0</v>
      </c>
      <c r="J82" s="147">
        <f t="shared" si="10"/>
        <v>23.24</v>
      </c>
      <c r="L82" s="146">
        <f t="shared" si="7"/>
        <v>41.098576830200955</v>
      </c>
      <c r="M82" s="143">
        <f t="shared" si="11"/>
        <v>-1.7489916039507114</v>
      </c>
      <c r="N82" s="29"/>
    </row>
    <row r="83" spans="1:14" x14ac:dyDescent="0.3">
      <c r="A83" s="164">
        <v>1706</v>
      </c>
      <c r="B83" s="142">
        <v>143.19999999999999</v>
      </c>
      <c r="C83" s="143">
        <f t="shared" si="8"/>
        <v>0.10485844110448284</v>
      </c>
      <c r="D83" s="30" t="s">
        <v>0</v>
      </c>
      <c r="E83" s="146">
        <f t="shared" si="6"/>
        <v>56.606264488986014</v>
      </c>
      <c r="F83" s="146">
        <f t="shared" si="9"/>
        <v>0.10485844110448284</v>
      </c>
      <c r="G83" s="142"/>
      <c r="H83" s="147">
        <v>23.48</v>
      </c>
      <c r="I83" s="151" t="s">
        <v>0</v>
      </c>
      <c r="J83" s="147">
        <f t="shared" si="10"/>
        <v>23.48</v>
      </c>
      <c r="L83" s="146">
        <f t="shared" si="7"/>
        <v>41.4795079872627</v>
      </c>
      <c r="M83" s="143">
        <f t="shared" si="11"/>
        <v>0.92687189299902606</v>
      </c>
      <c r="N83" s="29"/>
    </row>
    <row r="84" spans="1:14" x14ac:dyDescent="0.3">
      <c r="A84" s="164">
        <v>1797</v>
      </c>
      <c r="B84" s="142">
        <v>147.26</v>
      </c>
      <c r="C84" s="143">
        <f t="shared" si="8"/>
        <v>2.8351955307262644</v>
      </c>
      <c r="D84" s="30" t="s">
        <v>0</v>
      </c>
      <c r="E84" s="146">
        <f t="shared" si="6"/>
        <v>58.211162769888837</v>
      </c>
      <c r="F84" s="146">
        <f t="shared" si="9"/>
        <v>2.8351955307262644</v>
      </c>
      <c r="G84" s="142"/>
      <c r="H84" s="147">
        <v>24.68</v>
      </c>
      <c r="I84" s="151" t="s">
        <v>0</v>
      </c>
      <c r="J84" s="147">
        <f t="shared" si="10"/>
        <v>24.68</v>
      </c>
      <c r="L84" s="146">
        <f t="shared" si="7"/>
        <v>42.39736645969618</v>
      </c>
      <c r="M84" s="143">
        <f t="shared" si="11"/>
        <v>2.2127998063895316</v>
      </c>
      <c r="N84" s="29"/>
    </row>
    <row r="85" spans="1:14" x14ac:dyDescent="0.3">
      <c r="A85" s="164">
        <v>1887</v>
      </c>
      <c r="B85" s="142">
        <v>149.33000000000001</v>
      </c>
      <c r="C85" s="143">
        <f t="shared" si="8"/>
        <v>1.4056770338177538</v>
      </c>
      <c r="D85" s="30" t="s">
        <v>0</v>
      </c>
      <c r="E85" s="146">
        <f t="shared" si="6"/>
        <v>59.029423716063434</v>
      </c>
      <c r="F85" s="146">
        <f t="shared" si="9"/>
        <v>1.4056770338177538</v>
      </c>
      <c r="G85" s="142"/>
      <c r="H85" s="147">
        <v>25.15</v>
      </c>
      <c r="I85" s="151" t="s">
        <v>0</v>
      </c>
      <c r="J85" s="147">
        <f t="shared" si="10"/>
        <v>25.15</v>
      </c>
      <c r="L85" s="146">
        <f t="shared" si="7"/>
        <v>42.605870795848602</v>
      </c>
      <c r="M85" s="143">
        <f t="shared" si="11"/>
        <v>0.49178605551039034</v>
      </c>
      <c r="N85" s="29"/>
    </row>
    <row r="86" spans="1:14" x14ac:dyDescent="0.3">
      <c r="A86" s="164">
        <v>1979</v>
      </c>
      <c r="B86" s="142">
        <v>152.80000000000001</v>
      </c>
      <c r="C86" s="143">
        <f t="shared" si="8"/>
        <v>2.3237125828701632</v>
      </c>
      <c r="D86" s="30" t="s">
        <v>0</v>
      </c>
      <c r="E86" s="146">
        <f t="shared" si="6"/>
        <v>60.401097862549342</v>
      </c>
      <c r="F86" s="146">
        <f t="shared" si="9"/>
        <v>2.3237125828701632</v>
      </c>
      <c r="G86" s="142"/>
      <c r="H86" s="147">
        <v>25.51</v>
      </c>
      <c r="I86" s="151" t="s">
        <v>0</v>
      </c>
      <c r="J86" s="147">
        <f t="shared" si="10"/>
        <v>25.51</v>
      </c>
      <c r="L86" s="146">
        <f t="shared" si="7"/>
        <v>42.234331664055787</v>
      </c>
      <c r="M86" s="143">
        <f t="shared" si="11"/>
        <v>-0.87203740905353877</v>
      </c>
      <c r="N86" s="29"/>
    </row>
    <row r="87" spans="1:14" x14ac:dyDescent="0.3">
      <c r="A87" s="164">
        <v>2071</v>
      </c>
      <c r="B87" s="142">
        <v>155.81</v>
      </c>
      <c r="C87" s="143">
        <f t="shared" si="8"/>
        <v>1.9698952879581011</v>
      </c>
      <c r="D87" s="30" t="s">
        <v>0</v>
      </c>
      <c r="E87" s="146">
        <f t="shared" si="6"/>
        <v>61.590936243218664</v>
      </c>
      <c r="F87" s="146">
        <f t="shared" si="9"/>
        <v>1.9698952879581011</v>
      </c>
      <c r="G87" s="142"/>
      <c r="H87" s="147">
        <v>26.11</v>
      </c>
      <c r="I87" s="151" t="s">
        <v>0</v>
      </c>
      <c r="J87" s="147">
        <f t="shared" si="10"/>
        <v>26.11</v>
      </c>
      <c r="L87" s="146">
        <f t="shared" si="7"/>
        <v>42.392601237450393</v>
      </c>
      <c r="M87" s="143">
        <f t="shared" si="11"/>
        <v>0.3747415127899556</v>
      </c>
      <c r="N87" s="29"/>
    </row>
    <row r="88" spans="1:14" x14ac:dyDescent="0.3">
      <c r="A88" s="164">
        <v>2162</v>
      </c>
      <c r="B88" s="142">
        <v>162.22</v>
      </c>
      <c r="C88" s="143">
        <f t="shared" si="8"/>
        <v>4.1139849817084961</v>
      </c>
      <c r="D88" s="30" t="s">
        <v>0</v>
      </c>
      <c r="E88" s="146">
        <f t="shared" si="6"/>
        <v>64.124778110358335</v>
      </c>
      <c r="F88" s="146">
        <f t="shared" si="9"/>
        <v>4.1139849817084961</v>
      </c>
      <c r="G88" s="142"/>
      <c r="H88" s="147">
        <v>27.49</v>
      </c>
      <c r="I88" s="151" t="s">
        <v>0</v>
      </c>
      <c r="J88" s="147">
        <f t="shared" si="10"/>
        <v>27.49</v>
      </c>
      <c r="L88" s="146">
        <f t="shared" si="7"/>
        <v>42.869544051583127</v>
      </c>
      <c r="M88" s="143">
        <f t="shared" si="11"/>
        <v>1.1250614499008327</v>
      </c>
      <c r="N88" s="29"/>
    </row>
    <row r="89" spans="1:14" x14ac:dyDescent="0.3">
      <c r="A89" s="164">
        <v>2252</v>
      </c>
      <c r="B89" s="142">
        <v>168.88</v>
      </c>
      <c r="C89" s="143">
        <f t="shared" si="8"/>
        <v>4.1055356922697461</v>
      </c>
      <c r="D89" s="30" t="s">
        <v>0</v>
      </c>
      <c r="E89" s="146">
        <f t="shared" si="6"/>
        <v>66.757443763267872</v>
      </c>
      <c r="F89" s="146">
        <f t="shared" si="9"/>
        <v>4.1055356922697461</v>
      </c>
      <c r="G89" s="142"/>
      <c r="H89" s="147">
        <v>28.89</v>
      </c>
      <c r="I89" s="151" t="s">
        <v>0</v>
      </c>
      <c r="J89" s="147">
        <f t="shared" si="10"/>
        <v>28.89</v>
      </c>
      <c r="L89" s="146">
        <f t="shared" si="7"/>
        <v>43.276072856307039</v>
      </c>
      <c r="M89" s="143">
        <f t="shared" si="11"/>
        <v>0.9482928118730527</v>
      </c>
      <c r="N89" s="29"/>
    </row>
    <row r="90" spans="1:14" x14ac:dyDescent="0.3">
      <c r="A90" s="164">
        <v>2344</v>
      </c>
      <c r="B90" s="142">
        <v>170.74</v>
      </c>
      <c r="C90" s="143">
        <f t="shared" si="8"/>
        <v>1.1013737565135129</v>
      </c>
      <c r="D90" s="30" t="s">
        <v>0</v>
      </c>
      <c r="E90" s="146">
        <f t="shared" si="6"/>
        <v>67.49269272939577</v>
      </c>
      <c r="F90" s="146">
        <f t="shared" si="9"/>
        <v>1.1013737565135129</v>
      </c>
      <c r="G90" s="142"/>
      <c r="H90" s="147">
        <v>29.38</v>
      </c>
      <c r="I90" s="151" t="s">
        <v>0</v>
      </c>
      <c r="J90" s="147">
        <f t="shared" si="10"/>
        <v>29.38</v>
      </c>
      <c r="L90" s="146">
        <f t="shared" si="7"/>
        <v>43.53063837265428</v>
      </c>
      <c r="M90" s="143">
        <f t="shared" si="11"/>
        <v>0.58823617658767535</v>
      </c>
      <c r="N90" s="29"/>
    </row>
    <row r="91" spans="1:14" x14ac:dyDescent="0.3">
      <c r="A91" s="164">
        <v>2436</v>
      </c>
      <c r="B91" s="142">
        <v>173.9</v>
      </c>
      <c r="C91" s="143">
        <f t="shared" si="8"/>
        <v>1.8507672484479265</v>
      </c>
      <c r="D91" s="30" t="s">
        <v>0</v>
      </c>
      <c r="E91" s="146">
        <f t="shared" si="6"/>
        <v>68.741825381527022</v>
      </c>
      <c r="F91" s="146">
        <f t="shared" si="9"/>
        <v>1.8507672484479265</v>
      </c>
      <c r="G91" s="142"/>
      <c r="H91" s="147">
        <v>29.76</v>
      </c>
      <c r="I91" s="151" t="s">
        <v>0</v>
      </c>
      <c r="J91" s="147">
        <f t="shared" si="10"/>
        <v>29.76</v>
      </c>
      <c r="L91" s="146">
        <f t="shared" si="7"/>
        <v>43.292420349369138</v>
      </c>
      <c r="M91" s="143">
        <f t="shared" si="11"/>
        <v>-0.54724220041484362</v>
      </c>
      <c r="N91" s="29"/>
    </row>
    <row r="92" spans="1:14" x14ac:dyDescent="0.3">
      <c r="A92" s="164">
        <v>2527</v>
      </c>
      <c r="B92" s="142">
        <v>178.38</v>
      </c>
      <c r="C92" s="143">
        <f t="shared" si="8"/>
        <v>2.5761932144910737</v>
      </c>
      <c r="D92" s="30" t="s">
        <v>0</v>
      </c>
      <c r="E92" s="146">
        <f t="shared" si="6"/>
        <v>70.512747622523221</v>
      </c>
      <c r="F92" s="146">
        <f t="shared" si="9"/>
        <v>2.5761932144910737</v>
      </c>
      <c r="G92" s="142"/>
      <c r="H92" s="147">
        <v>31.49</v>
      </c>
      <c r="I92" s="151" t="s">
        <v>0</v>
      </c>
      <c r="J92" s="147">
        <f t="shared" si="10"/>
        <v>31.49</v>
      </c>
      <c r="L92" s="146">
        <f t="shared" si="7"/>
        <v>44.658591618888281</v>
      </c>
      <c r="M92" s="143">
        <f t="shared" si="11"/>
        <v>3.155682353848932</v>
      </c>
      <c r="N92" s="29"/>
    </row>
    <row r="93" spans="1:14" x14ac:dyDescent="0.3">
      <c r="A93" s="164">
        <v>2617</v>
      </c>
      <c r="B93" s="142">
        <v>178.52</v>
      </c>
      <c r="C93" s="143">
        <f t="shared" si="8"/>
        <v>7.8484134992717891E-2</v>
      </c>
      <c r="D93" s="30" t="s">
        <v>0</v>
      </c>
      <c r="E93" s="146">
        <f t="shared" si="6"/>
        <v>70.568088942554354</v>
      </c>
      <c r="F93" s="146">
        <f t="shared" si="9"/>
        <v>7.8484134992717891E-2</v>
      </c>
      <c r="G93" s="142"/>
      <c r="H93" s="147">
        <v>31.72</v>
      </c>
      <c r="I93" s="151" t="s">
        <v>0</v>
      </c>
      <c r="J93" s="147">
        <f t="shared" si="10"/>
        <v>31.72</v>
      </c>
      <c r="L93" s="146">
        <f t="shared" si="7"/>
        <v>44.949495551482947</v>
      </c>
      <c r="M93" s="143">
        <f t="shared" si="11"/>
        <v>0.65139522329142885</v>
      </c>
      <c r="N93" s="29"/>
    </row>
    <row r="94" spans="1:14" x14ac:dyDescent="0.3">
      <c r="A94" s="164">
        <v>2709</v>
      </c>
      <c r="B94" s="142">
        <v>179.22</v>
      </c>
      <c r="C94" s="143">
        <f t="shared" si="8"/>
        <v>0.39211292852341373</v>
      </c>
      <c r="D94" s="30" t="s">
        <v>0</v>
      </c>
      <c r="E94" s="146">
        <f t="shared" si="6"/>
        <v>70.844795542710017</v>
      </c>
      <c r="F94" s="146">
        <f t="shared" si="9"/>
        <v>0.39211292852341373</v>
      </c>
      <c r="G94" s="142"/>
      <c r="H94" s="147">
        <v>32.18</v>
      </c>
      <c r="I94" s="151" t="s">
        <v>0</v>
      </c>
      <c r="J94" s="147">
        <f t="shared" si="10"/>
        <v>32.18</v>
      </c>
      <c r="L94" s="146">
        <f t="shared" si="7"/>
        <v>45.423237872991997</v>
      </c>
      <c r="M94" s="143">
        <f t="shared" si="11"/>
        <v>1.0539435775568373</v>
      </c>
      <c r="N94" s="29"/>
    </row>
    <row r="95" spans="1:14" x14ac:dyDescent="0.3">
      <c r="A95" s="164">
        <v>2801</v>
      </c>
      <c r="B95" s="142">
        <v>177.26</v>
      </c>
      <c r="C95" s="143">
        <f t="shared" si="8"/>
        <v>-1.093627943309905</v>
      </c>
      <c r="D95" s="30" t="s">
        <v>0</v>
      </c>
      <c r="E95" s="146">
        <f t="shared" si="6"/>
        <v>70.070017062274175</v>
      </c>
      <c r="F95" s="146">
        <f t="shared" si="9"/>
        <v>-1.093627943309905</v>
      </c>
      <c r="G95" s="142"/>
      <c r="H95" s="147">
        <v>32.25</v>
      </c>
      <c r="I95" s="151" t="s">
        <v>0</v>
      </c>
      <c r="J95" s="147">
        <f t="shared" si="10"/>
        <v>32.25</v>
      </c>
      <c r="L95" s="146">
        <f t="shared" si="7"/>
        <v>46.025391960926839</v>
      </c>
      <c r="M95" s="143">
        <f t="shared" si="11"/>
        <v>1.3256520585752218</v>
      </c>
      <c r="N95" s="29"/>
    </row>
    <row r="96" spans="1:14" x14ac:dyDescent="0.3">
      <c r="A96" s="164">
        <v>2892</v>
      </c>
      <c r="B96" s="142">
        <v>167.44</v>
      </c>
      <c r="C96" s="143">
        <f t="shared" si="8"/>
        <v>-5.5398849148143974</v>
      </c>
      <c r="D96" s="30" t="s">
        <v>0</v>
      </c>
      <c r="E96" s="146">
        <f t="shared" si="6"/>
        <v>66.188218757233372</v>
      </c>
      <c r="F96" s="146">
        <f t="shared" si="9"/>
        <v>-5.5398849148143974</v>
      </c>
      <c r="G96" s="142"/>
      <c r="H96" s="147">
        <v>30.2</v>
      </c>
      <c r="I96" s="151" t="s">
        <v>0</v>
      </c>
      <c r="J96" s="147">
        <f t="shared" si="10"/>
        <v>30.2</v>
      </c>
      <c r="L96" s="146">
        <f t="shared" si="7"/>
        <v>45.627455409803716</v>
      </c>
      <c r="M96" s="143">
        <f t="shared" si="11"/>
        <v>-0.86460219928371496</v>
      </c>
      <c r="N96" s="29"/>
    </row>
    <row r="97" spans="1:14" x14ac:dyDescent="0.3">
      <c r="A97" s="164">
        <v>2983</v>
      </c>
      <c r="B97" s="142">
        <v>157.63</v>
      </c>
      <c r="C97" s="143">
        <f t="shared" si="8"/>
        <v>-5.858815097945536</v>
      </c>
      <c r="D97" s="30" t="s">
        <v>0</v>
      </c>
      <c r="E97" s="146">
        <f t="shared" si="6"/>
        <v>62.310373403623359</v>
      </c>
      <c r="F97" s="146">
        <f t="shared" si="9"/>
        <v>-5.858815097945536</v>
      </c>
      <c r="G97" s="142"/>
      <c r="H97" s="147">
        <v>27.72</v>
      </c>
      <c r="I97" s="151" t="s">
        <v>0</v>
      </c>
      <c r="J97" s="147">
        <f t="shared" si="10"/>
        <v>27.72</v>
      </c>
      <c r="L97" s="146">
        <f t="shared" si="7"/>
        <v>44.486974617276289</v>
      </c>
      <c r="M97" s="143">
        <f t="shared" si="11"/>
        <v>-2.4995494100737869</v>
      </c>
      <c r="N97" s="29"/>
    </row>
    <row r="98" spans="1:14" x14ac:dyDescent="0.3">
      <c r="A98" s="164">
        <v>3075</v>
      </c>
      <c r="B98" s="142">
        <v>158.04</v>
      </c>
      <c r="C98" s="143">
        <f t="shared" si="8"/>
        <v>0.26010277231491852</v>
      </c>
      <c r="D98" s="30" t="s">
        <v>0</v>
      </c>
      <c r="E98" s="146">
        <f t="shared" si="6"/>
        <v>62.472444412285959</v>
      </c>
      <c r="F98" s="146">
        <f t="shared" si="9"/>
        <v>0.26010277231491852</v>
      </c>
      <c r="G98" s="142"/>
      <c r="H98" s="147">
        <v>28.13</v>
      </c>
      <c r="I98" s="151" t="s">
        <v>0</v>
      </c>
      <c r="J98" s="147">
        <f t="shared" si="10"/>
        <v>28.13</v>
      </c>
      <c r="L98" s="146">
        <f t="shared" si="7"/>
        <v>45.027852302939337</v>
      </c>
      <c r="M98" s="143">
        <f t="shared" si="11"/>
        <v>1.2158113477399812</v>
      </c>
      <c r="N98" s="29"/>
    </row>
    <row r="99" spans="1:14" x14ac:dyDescent="0.3">
      <c r="A99" s="164">
        <v>3167</v>
      </c>
      <c r="B99" s="142">
        <v>161.87</v>
      </c>
      <c r="C99" s="143">
        <f t="shared" si="8"/>
        <v>2.4234371045305014</v>
      </c>
      <c r="D99" s="30" t="s">
        <v>0</v>
      </c>
      <c r="E99" s="146">
        <f t="shared" si="6"/>
        <v>63.986424810280489</v>
      </c>
      <c r="F99" s="146">
        <f t="shared" si="9"/>
        <v>2.4234371045305014</v>
      </c>
      <c r="G99" s="142"/>
      <c r="H99" s="147">
        <v>29.09</v>
      </c>
      <c r="I99" s="151" t="s">
        <v>0</v>
      </c>
      <c r="J99" s="147">
        <f t="shared" si="10"/>
        <v>29.09</v>
      </c>
      <c r="L99" s="146">
        <f t="shared" si="7"/>
        <v>45.462768214120011</v>
      </c>
      <c r="M99" s="143">
        <f t="shared" si="11"/>
        <v>0.96588197956819499</v>
      </c>
      <c r="N99" s="29"/>
    </row>
    <row r="100" spans="1:14" x14ac:dyDescent="0.3">
      <c r="A100" s="164">
        <v>3258</v>
      </c>
      <c r="B100" s="142">
        <v>167.37</v>
      </c>
      <c r="C100" s="143">
        <f t="shared" si="8"/>
        <v>3.3977883486748572</v>
      </c>
      <c r="D100" s="30" t="s">
        <v>0</v>
      </c>
      <c r="E100" s="146">
        <f t="shared" si="6"/>
        <v>66.160548097217799</v>
      </c>
      <c r="F100" s="146">
        <f t="shared" si="9"/>
        <v>3.3977883486748572</v>
      </c>
      <c r="G100" s="142"/>
      <c r="H100" s="147">
        <v>30.26</v>
      </c>
      <c r="I100" s="151" t="s">
        <v>0</v>
      </c>
      <c r="J100" s="147">
        <f t="shared" si="10"/>
        <v>30.26</v>
      </c>
      <c r="L100" s="146">
        <f t="shared" si="7"/>
        <v>45.73722689772049</v>
      </c>
      <c r="M100" s="143">
        <f t="shared" si="11"/>
        <v>0.60369989418118664</v>
      </c>
      <c r="N100" s="29"/>
    </row>
    <row r="101" spans="1:14" x14ac:dyDescent="0.3">
      <c r="A101" s="164">
        <v>3348</v>
      </c>
      <c r="B101" s="142">
        <v>174.23</v>
      </c>
      <c r="C101" s="143">
        <f t="shared" si="8"/>
        <v>4.0987034713508841</v>
      </c>
      <c r="D101" s="30" t="s">
        <v>0</v>
      </c>
      <c r="E101" s="146">
        <f t="shared" si="6"/>
        <v>68.872272778743238</v>
      </c>
      <c r="F101" s="146">
        <f t="shared" si="9"/>
        <v>4.0987034713508841</v>
      </c>
      <c r="G101" s="142"/>
      <c r="H101" s="147">
        <v>31.41</v>
      </c>
      <c r="I101" s="151" t="s">
        <v>0</v>
      </c>
      <c r="J101" s="147">
        <f t="shared" si="10"/>
        <v>31.41</v>
      </c>
      <c r="L101" s="146">
        <f t="shared" si="7"/>
        <v>45.606161569412293</v>
      </c>
      <c r="M101" s="143">
        <f t="shared" si="11"/>
        <v>-0.28656159806385029</v>
      </c>
      <c r="N101" s="29"/>
    </row>
    <row r="102" spans="1:14" x14ac:dyDescent="0.3">
      <c r="A102" s="164">
        <v>3440</v>
      </c>
      <c r="B102" s="142">
        <v>178.71</v>
      </c>
      <c r="C102" s="143">
        <f t="shared" si="8"/>
        <v>2.5713137806347985</v>
      </c>
      <c r="D102" s="30" t="s">
        <v>0</v>
      </c>
      <c r="E102" s="146">
        <f t="shared" si="6"/>
        <v>70.643195019739451</v>
      </c>
      <c r="F102" s="146">
        <f t="shared" si="9"/>
        <v>2.5713137806347985</v>
      </c>
      <c r="G102" s="142"/>
      <c r="H102" s="147">
        <v>32.770000000000003</v>
      </c>
      <c r="I102" s="151" t="s">
        <v>0</v>
      </c>
      <c r="J102" s="147">
        <f t="shared" si="10"/>
        <v>32.770000000000003</v>
      </c>
      <c r="L102" s="146">
        <f t="shared" si="7"/>
        <v>46.388049111939594</v>
      </c>
      <c r="M102" s="143">
        <f t="shared" si="11"/>
        <v>1.7144340054518148</v>
      </c>
      <c r="N102" s="29"/>
    </row>
    <row r="103" spans="1:14" x14ac:dyDescent="0.3">
      <c r="A103" s="164">
        <v>3532</v>
      </c>
      <c r="B103" s="142">
        <v>183.58</v>
      </c>
      <c r="C103" s="143">
        <f t="shared" si="8"/>
        <v>2.7250853337809966</v>
      </c>
      <c r="D103" s="30" t="s">
        <v>0</v>
      </c>
      <c r="E103" s="146">
        <f t="shared" si="6"/>
        <v>72.568282366536678</v>
      </c>
      <c r="F103" s="146">
        <f t="shared" si="9"/>
        <v>2.7250853337809966</v>
      </c>
      <c r="G103" s="142"/>
      <c r="H103" s="147">
        <v>33.92</v>
      </c>
      <c r="I103" s="151" t="s">
        <v>0</v>
      </c>
      <c r="J103" s="147">
        <f t="shared" si="10"/>
        <v>33.92</v>
      </c>
      <c r="L103" s="146">
        <f t="shared" si="7"/>
        <v>46.742183904357489</v>
      </c>
      <c r="M103" s="143">
        <f t="shared" si="11"/>
        <v>0.76341816307758936</v>
      </c>
      <c r="N103" s="29"/>
    </row>
    <row r="104" spans="1:14" ht="17.25" customHeight="1" x14ac:dyDescent="0.3">
      <c r="A104" s="164">
        <v>3623</v>
      </c>
      <c r="B104" s="142">
        <v>187.2</v>
      </c>
      <c r="C104" s="143">
        <f t="shared" si="8"/>
        <v>1.9718923630025031</v>
      </c>
      <c r="D104" s="30" t="s">
        <v>0</v>
      </c>
      <c r="E104" s="146">
        <f t="shared" si="6"/>
        <v>73.999250784484502</v>
      </c>
      <c r="F104" s="146">
        <f t="shared" si="9"/>
        <v>1.9718923630025031</v>
      </c>
      <c r="G104" s="142"/>
      <c r="H104" s="147">
        <v>35.46</v>
      </c>
      <c r="I104" s="151" t="s">
        <v>0</v>
      </c>
      <c r="J104" s="147">
        <f t="shared" si="10"/>
        <v>35.46</v>
      </c>
      <c r="L104" s="146">
        <f t="shared" si="7"/>
        <v>47.919404080554465</v>
      </c>
      <c r="M104" s="143">
        <f t="shared" si="11"/>
        <v>2.5185390965166921</v>
      </c>
      <c r="N104" s="29"/>
    </row>
    <row r="105" spans="1:14" x14ac:dyDescent="0.3">
      <c r="A105" s="164">
        <v>3713</v>
      </c>
      <c r="B105" s="142">
        <v>187.6</v>
      </c>
      <c r="C105" s="143">
        <f t="shared" si="8"/>
        <v>0.21367521367521292</v>
      </c>
      <c r="D105" s="30" t="s">
        <v>0</v>
      </c>
      <c r="E105" s="146">
        <f t="shared" si="6"/>
        <v>74.157368841716305</v>
      </c>
      <c r="F105" s="146">
        <f t="shared" si="9"/>
        <v>0.21367521367521292</v>
      </c>
      <c r="G105" s="142"/>
      <c r="H105" s="147">
        <v>35.82</v>
      </c>
      <c r="I105" s="151" t="s">
        <v>0</v>
      </c>
      <c r="J105" s="147">
        <f t="shared" si="10"/>
        <v>35.82</v>
      </c>
      <c r="L105" s="146">
        <f t="shared" si="7"/>
        <v>48.302684627950157</v>
      </c>
      <c r="M105" s="143">
        <f t="shared" si="11"/>
        <v>0.79984414403688753</v>
      </c>
      <c r="N105" s="48"/>
    </row>
    <row r="106" spans="1:14" x14ac:dyDescent="0.3">
      <c r="A106" s="164">
        <v>3805</v>
      </c>
      <c r="B106" s="142">
        <v>185.72</v>
      </c>
      <c r="C106" s="143">
        <f t="shared" si="8"/>
        <v>-1.0021321961620422</v>
      </c>
      <c r="D106" s="30" t="s">
        <v>0</v>
      </c>
      <c r="E106" s="146">
        <f t="shared" si="6"/>
        <v>73.414213972726827</v>
      </c>
      <c r="F106" s="146">
        <f t="shared" si="9"/>
        <v>-1.0021321961620422</v>
      </c>
      <c r="G106" s="142"/>
      <c r="H106" s="147">
        <v>35.64</v>
      </c>
      <c r="I106" s="151" t="s">
        <v>0</v>
      </c>
      <c r="J106" s="147">
        <f t="shared" si="10"/>
        <v>35.64</v>
      </c>
      <c r="L106" s="146">
        <f t="shared" si="7"/>
        <v>48.546457247693425</v>
      </c>
      <c r="M106" s="143">
        <f t="shared" si="11"/>
        <v>0.50467716571225285</v>
      </c>
      <c r="N106" s="48"/>
    </row>
    <row r="107" spans="1:14" x14ac:dyDescent="0.3">
      <c r="A107" s="164">
        <v>3897</v>
      </c>
      <c r="B107" s="142">
        <v>184.69</v>
      </c>
      <c r="C107" s="143">
        <f t="shared" si="8"/>
        <v>-0.5545983200516913</v>
      </c>
      <c r="D107" s="30" t="s">
        <v>0</v>
      </c>
      <c r="E107" s="146">
        <f t="shared" si="6"/>
        <v>73.007059975354935</v>
      </c>
      <c r="F107" s="146">
        <f t="shared" si="9"/>
        <v>-0.5545983200516913</v>
      </c>
      <c r="G107" s="142"/>
      <c r="H107" s="147">
        <v>35.14</v>
      </c>
      <c r="I107" s="151" t="s">
        <v>0</v>
      </c>
      <c r="J107" s="147">
        <f t="shared" si="10"/>
        <v>35.14</v>
      </c>
      <c r="L107" s="146">
        <f t="shared" si="7"/>
        <v>48.132331327767815</v>
      </c>
      <c r="M107" s="143">
        <f t="shared" si="11"/>
        <v>-0.85305075468774527</v>
      </c>
      <c r="N107" s="48"/>
    </row>
    <row r="108" spans="1:14" x14ac:dyDescent="0.3">
      <c r="A108" s="164">
        <v>3988</v>
      </c>
      <c r="B108" s="142">
        <v>185.91</v>
      </c>
      <c r="C108" s="143">
        <f t="shared" si="8"/>
        <v>0.66056635443174638</v>
      </c>
      <c r="D108" s="30" t="s">
        <v>0</v>
      </c>
      <c r="E108" s="146">
        <f t="shared" si="6"/>
        <v>73.489320049911939</v>
      </c>
      <c r="F108" s="146">
        <f t="shared" si="9"/>
        <v>0.66056635443174638</v>
      </c>
      <c r="G108" s="142"/>
      <c r="H108" s="147">
        <v>34.450000000000003</v>
      </c>
      <c r="I108" s="151" t="s">
        <v>0</v>
      </c>
      <c r="J108" s="147">
        <f t="shared" si="10"/>
        <v>34.450000000000003</v>
      </c>
      <c r="L108" s="146">
        <f t="shared" si="7"/>
        <v>46.8775598639401</v>
      </c>
      <c r="M108" s="143">
        <f t="shared" si="11"/>
        <v>-2.6069201910937423</v>
      </c>
      <c r="N108" s="48"/>
    </row>
    <row r="109" spans="1:14" x14ac:dyDescent="0.3">
      <c r="A109" s="164">
        <v>4078</v>
      </c>
      <c r="B109" s="142">
        <v>188.97</v>
      </c>
      <c r="C109" s="143">
        <f t="shared" si="8"/>
        <v>1.6459577214781307</v>
      </c>
      <c r="D109" s="30" t="s">
        <v>0</v>
      </c>
      <c r="E109" s="146">
        <f t="shared" si="6"/>
        <v>74.698923187735247</v>
      </c>
      <c r="F109" s="146">
        <f t="shared" si="9"/>
        <v>1.6459577214781307</v>
      </c>
      <c r="G109" s="142"/>
      <c r="H109" s="147">
        <v>35.03</v>
      </c>
      <c r="I109" s="151" t="s">
        <v>0</v>
      </c>
      <c r="J109" s="147">
        <f t="shared" si="10"/>
        <v>35.03</v>
      </c>
      <c r="L109" s="146">
        <f t="shared" si="7"/>
        <v>46.894919638883827</v>
      </c>
      <c r="M109" s="143">
        <f t="shared" si="11"/>
        <v>3.703216420418709E-2</v>
      </c>
      <c r="N109" s="48"/>
    </row>
    <row r="110" spans="1:14" x14ac:dyDescent="0.3">
      <c r="A110" s="164">
        <v>4170</v>
      </c>
      <c r="B110" s="142">
        <v>191.02</v>
      </c>
      <c r="C110" s="143">
        <f t="shared" si="8"/>
        <v>1.0848282796211084</v>
      </c>
      <c r="D110" s="30" t="s">
        <v>0</v>
      </c>
      <c r="E110" s="146">
        <f t="shared" si="6"/>
        <v>75.509278231048242</v>
      </c>
      <c r="F110" s="146">
        <f t="shared" si="9"/>
        <v>1.0848282796211084</v>
      </c>
      <c r="G110" s="142"/>
      <c r="H110" s="147">
        <v>35.11</v>
      </c>
      <c r="I110" s="151" t="s">
        <v>0</v>
      </c>
      <c r="J110" s="147">
        <f t="shared" si="10"/>
        <v>35.11</v>
      </c>
      <c r="L110" s="146">
        <f t="shared" si="7"/>
        <v>46.497597146364079</v>
      </c>
      <c r="M110" s="143">
        <f t="shared" si="11"/>
        <v>-0.84726127175256405</v>
      </c>
      <c r="N110" s="48"/>
    </row>
    <row r="111" spans="1:14" x14ac:dyDescent="0.3">
      <c r="A111" s="164">
        <v>4262</v>
      </c>
      <c r="B111" s="142">
        <v>193.26</v>
      </c>
      <c r="C111" s="143">
        <f t="shared" si="8"/>
        <v>1.1726520783164052</v>
      </c>
      <c r="D111" s="30" t="s">
        <v>0</v>
      </c>
      <c r="E111" s="146">
        <f t="shared" si="6"/>
        <v>76.394739351546349</v>
      </c>
      <c r="F111" s="146">
        <f t="shared" si="9"/>
        <v>1.1726520783164052</v>
      </c>
      <c r="G111" s="142"/>
      <c r="H111" s="147">
        <v>36.64</v>
      </c>
      <c r="I111" s="151" t="s">
        <v>0</v>
      </c>
      <c r="J111" s="147">
        <f t="shared" si="10"/>
        <v>36.64</v>
      </c>
      <c r="L111" s="146">
        <f t="shared" si="7"/>
        <v>47.961417646041554</v>
      </c>
      <c r="M111" s="143">
        <f t="shared" si="11"/>
        <v>3.1481637536445062</v>
      </c>
      <c r="N111" s="48"/>
    </row>
    <row r="112" spans="1:14" x14ac:dyDescent="0.3">
      <c r="A112" s="164">
        <v>4353</v>
      </c>
      <c r="B112" s="142">
        <v>194.37</v>
      </c>
      <c r="C112" s="143">
        <f t="shared" si="8"/>
        <v>0.57435579012730109</v>
      </c>
      <c r="D112" s="30" t="s">
        <v>0</v>
      </c>
      <c r="E112" s="146">
        <f t="shared" si="6"/>
        <v>76.833516960364619</v>
      </c>
      <c r="F112" s="146">
        <f t="shared" si="9"/>
        <v>0.57435579012730109</v>
      </c>
      <c r="G112" s="142"/>
      <c r="H112" s="147">
        <v>37.130000000000003</v>
      </c>
      <c r="I112" s="151" t="s">
        <v>0</v>
      </c>
      <c r="J112" s="147">
        <f t="shared" si="10"/>
        <v>37.130000000000003</v>
      </c>
      <c r="L112" s="146">
        <f t="shared" si="7"/>
        <v>48.325264115078717</v>
      </c>
      <c r="M112" s="143">
        <f t="shared" si="11"/>
        <v>0.75862325780771123</v>
      </c>
      <c r="N112" s="48"/>
    </row>
    <row r="113" spans="1:14" x14ac:dyDescent="0.3">
      <c r="A113" s="164">
        <v>4444</v>
      </c>
      <c r="B113" s="142">
        <v>197.52</v>
      </c>
      <c r="C113" s="143">
        <f t="shared" si="8"/>
        <v>1.6206204661213253</v>
      </c>
      <c r="D113" s="30" t="s">
        <v>0</v>
      </c>
      <c r="E113" s="146">
        <f t="shared" si="6"/>
        <v>78.078696661065081</v>
      </c>
      <c r="F113" s="146">
        <f t="shared" si="9"/>
        <v>1.6206204661213253</v>
      </c>
      <c r="G113" s="142"/>
      <c r="H113" s="147">
        <v>37.880000000000003</v>
      </c>
      <c r="I113" s="151" t="s">
        <v>0</v>
      </c>
      <c r="J113" s="147">
        <f t="shared" si="10"/>
        <v>37.880000000000003</v>
      </c>
      <c r="L113" s="146">
        <f t="shared" si="7"/>
        <v>48.515154094380961</v>
      </c>
      <c r="M113" s="143">
        <f t="shared" si="11"/>
        <v>0.39294142055810166</v>
      </c>
      <c r="N113" s="29"/>
    </row>
    <row r="114" spans="1:14" x14ac:dyDescent="0.3">
      <c r="A114" s="164">
        <v>4536</v>
      </c>
      <c r="B114" s="142">
        <v>200.43</v>
      </c>
      <c r="C114" s="143">
        <f t="shared" si="8"/>
        <v>1.473268529769145</v>
      </c>
      <c r="D114" s="30" t="s">
        <v>0</v>
      </c>
      <c r="E114" s="146">
        <f t="shared" si="6"/>
        <v>79.229005527426466</v>
      </c>
      <c r="F114" s="146">
        <f t="shared" si="9"/>
        <v>1.473268529769145</v>
      </c>
      <c r="G114" s="142"/>
      <c r="H114" s="147">
        <v>39.44</v>
      </c>
      <c r="I114" s="151" t="s">
        <v>0</v>
      </c>
      <c r="J114" s="147">
        <f t="shared" si="10"/>
        <v>39.44</v>
      </c>
      <c r="L114" s="146">
        <f t="shared" si="7"/>
        <v>49.7797488905085</v>
      </c>
      <c r="M114" s="143">
        <f t="shared" si="11"/>
        <v>2.6065975049103463</v>
      </c>
      <c r="N114" s="29"/>
    </row>
    <row r="115" spans="1:14" x14ac:dyDescent="0.3">
      <c r="A115" s="164">
        <v>4628</v>
      </c>
      <c r="B115" s="142">
        <v>202.84</v>
      </c>
      <c r="C115" s="143">
        <f t="shared" si="8"/>
        <v>1.2024148081624553</v>
      </c>
      <c r="D115" s="30" t="s">
        <v>0</v>
      </c>
      <c r="E115" s="146">
        <f t="shared" si="6"/>
        <v>80.18166682224809</v>
      </c>
      <c r="F115" s="146">
        <f t="shared" si="9"/>
        <v>1.2024148081624553</v>
      </c>
      <c r="G115" s="142"/>
      <c r="H115" s="147">
        <v>39.75</v>
      </c>
      <c r="I115" s="151" t="s">
        <v>0</v>
      </c>
      <c r="J115" s="147">
        <f t="shared" si="10"/>
        <v>39.75</v>
      </c>
      <c r="L115" s="146">
        <f t="shared" si="7"/>
        <v>49.574923514773488</v>
      </c>
      <c r="M115" s="143">
        <f t="shared" si="11"/>
        <v>-0.41146325624408231</v>
      </c>
      <c r="N115" s="29"/>
    </row>
    <row r="116" spans="1:14" x14ac:dyDescent="0.3">
      <c r="A116" s="164">
        <v>4719</v>
      </c>
      <c r="B116" s="142">
        <v>205.25</v>
      </c>
      <c r="C116" s="143">
        <f t="shared" si="8"/>
        <v>1.1881285742457059</v>
      </c>
      <c r="D116" s="30" t="s">
        <v>0</v>
      </c>
      <c r="E116" s="146">
        <f t="shared" si="6"/>
        <v>81.134328117069714</v>
      </c>
      <c r="F116" s="146">
        <f t="shared" si="9"/>
        <v>1.1881285742457059</v>
      </c>
      <c r="G116" s="142"/>
      <c r="H116" s="147">
        <v>40.299999999999997</v>
      </c>
      <c r="I116" s="151" t="s">
        <v>0</v>
      </c>
      <c r="J116" s="147">
        <f t="shared" si="10"/>
        <v>40.299999999999997</v>
      </c>
      <c r="L116" s="146">
        <f t="shared" si="7"/>
        <v>49.670713907744002</v>
      </c>
      <c r="M116" s="143">
        <f t="shared" si="11"/>
        <v>0.19322348110526466</v>
      </c>
      <c r="N116" s="29"/>
    </row>
    <row r="117" spans="1:14" x14ac:dyDescent="0.3">
      <c r="A117" s="164">
        <v>4809</v>
      </c>
      <c r="B117" s="142">
        <v>204.12</v>
      </c>
      <c r="C117" s="143">
        <f t="shared" si="8"/>
        <v>-0.55054811205845766</v>
      </c>
      <c r="D117" s="30" t="s">
        <v>0</v>
      </c>
      <c r="E117" s="146">
        <f t="shared" si="6"/>
        <v>80.687644605389877</v>
      </c>
      <c r="F117" s="146">
        <f t="shared" si="9"/>
        <v>-0.55054811205845766</v>
      </c>
      <c r="G117" s="142"/>
      <c r="H117" s="147">
        <v>39.68</v>
      </c>
      <c r="I117" s="151" t="s">
        <v>0</v>
      </c>
      <c r="J117" s="147">
        <f t="shared" si="10"/>
        <v>39.68</v>
      </c>
      <c r="L117" s="146">
        <f t="shared" si="7"/>
        <v>49.17729374064465</v>
      </c>
      <c r="M117" s="143">
        <f t="shared" si="11"/>
        <v>-0.99338247486397968</v>
      </c>
      <c r="N117" s="29"/>
    </row>
    <row r="118" spans="1:14" x14ac:dyDescent="0.3">
      <c r="A118" s="164">
        <v>4901</v>
      </c>
      <c r="B118" s="142">
        <v>202.99</v>
      </c>
      <c r="C118" s="143">
        <f t="shared" si="8"/>
        <v>-0.55359592396628798</v>
      </c>
      <c r="D118" s="30" t="s">
        <v>0</v>
      </c>
      <c r="E118" s="146">
        <f t="shared" si="6"/>
        <v>80.240961093710041</v>
      </c>
      <c r="F118" s="146">
        <f t="shared" si="9"/>
        <v>-0.55359592396628798</v>
      </c>
      <c r="G118" s="142"/>
      <c r="H118" s="147">
        <v>39.07</v>
      </c>
      <c r="I118" s="151" t="s">
        <v>0</v>
      </c>
      <c r="J118" s="147">
        <f t="shared" si="10"/>
        <v>39.07</v>
      </c>
      <c r="L118" s="146">
        <f t="shared" si="7"/>
        <v>48.690842516669001</v>
      </c>
      <c r="M118" s="143">
        <f t="shared" si="11"/>
        <v>-0.98917851507066556</v>
      </c>
      <c r="N118" s="29"/>
    </row>
    <row r="119" spans="1:14" x14ac:dyDescent="0.3">
      <c r="A119" s="164">
        <v>4993</v>
      </c>
      <c r="B119" s="142">
        <v>204.51</v>
      </c>
      <c r="C119" s="143">
        <f t="shared" si="8"/>
        <v>0.74880535986994179</v>
      </c>
      <c r="D119" s="30" t="s">
        <v>0</v>
      </c>
      <c r="E119" s="146">
        <f t="shared" si="6"/>
        <v>80.841809711190891</v>
      </c>
      <c r="F119" s="146">
        <f t="shared" si="9"/>
        <v>0.74880535986994179</v>
      </c>
      <c r="G119" s="142"/>
      <c r="H119" s="147">
        <v>39.81</v>
      </c>
      <c r="I119" s="151" t="s">
        <v>0</v>
      </c>
      <c r="J119" s="147">
        <f t="shared" si="10"/>
        <v>39.81</v>
      </c>
      <c r="L119" s="146">
        <f t="shared" si="7"/>
        <v>49.244320658112535</v>
      </c>
      <c r="M119" s="143">
        <f t="shared" si="11"/>
        <v>1.1367191710721647</v>
      </c>
      <c r="N119" s="29"/>
    </row>
    <row r="120" spans="1:14" x14ac:dyDescent="0.3">
      <c r="A120" s="164">
        <v>5084</v>
      </c>
      <c r="B120" s="142">
        <v>201.9</v>
      </c>
      <c r="C120" s="143">
        <f t="shared" si="8"/>
        <v>-1.2762212116766869</v>
      </c>
      <c r="D120" s="30" t="s">
        <v>0</v>
      </c>
      <c r="E120" s="146">
        <f t="shared" si="6"/>
        <v>79.810089387753365</v>
      </c>
      <c r="F120" s="146">
        <f t="shared" si="9"/>
        <v>-1.2762212116766869</v>
      </c>
      <c r="G120" s="142"/>
      <c r="H120" s="147">
        <v>39.590000000000003</v>
      </c>
      <c r="I120" s="151" t="s">
        <v>0</v>
      </c>
      <c r="J120" s="147">
        <f t="shared" si="10"/>
        <v>39.590000000000003</v>
      </c>
      <c r="L120" s="146">
        <f t="shared" si="7"/>
        <v>49.605257059234646</v>
      </c>
      <c r="M120" s="143">
        <f t="shared" si="11"/>
        <v>0.73295031040834235</v>
      </c>
      <c r="N120" s="29"/>
    </row>
    <row r="121" spans="1:14" x14ac:dyDescent="0.3">
      <c r="A121" s="164">
        <v>5174</v>
      </c>
      <c r="B121" s="142">
        <v>200.19</v>
      </c>
      <c r="C121" s="143">
        <f t="shared" si="8"/>
        <v>-0.84695393759287585</v>
      </c>
      <c r="D121" s="30" t="s">
        <v>0</v>
      </c>
      <c r="E121" s="146">
        <f t="shared" si="6"/>
        <v>79.13413469308739</v>
      </c>
      <c r="F121" s="146">
        <f t="shared" si="9"/>
        <v>-0.84695393759287585</v>
      </c>
      <c r="G121" s="142"/>
      <c r="H121" s="147">
        <v>39.07</v>
      </c>
      <c r="I121" s="151" t="s">
        <v>0</v>
      </c>
      <c r="J121" s="147">
        <f t="shared" si="10"/>
        <v>39.07</v>
      </c>
      <c r="L121" s="146">
        <f t="shared" si="7"/>
        <v>49.371867338321806</v>
      </c>
      <c r="M121" s="143">
        <f t="shared" si="11"/>
        <v>-0.47049392493651032</v>
      </c>
      <c r="N121" s="29"/>
    </row>
    <row r="122" spans="1:14" x14ac:dyDescent="0.3">
      <c r="A122" s="164">
        <v>5266</v>
      </c>
      <c r="B122" s="142">
        <v>200.54</v>
      </c>
      <c r="C122" s="143">
        <f t="shared" si="8"/>
        <v>0.17483390778760821</v>
      </c>
      <c r="D122" s="30" t="s">
        <v>0</v>
      </c>
      <c r="E122" s="146">
        <f t="shared" si="6"/>
        <v>79.272487993165228</v>
      </c>
      <c r="F122" s="146">
        <f t="shared" si="9"/>
        <v>0.17483390778760821</v>
      </c>
      <c r="G122" s="142"/>
      <c r="H122" s="147">
        <v>39.24</v>
      </c>
      <c r="I122" s="151" t="s">
        <v>0</v>
      </c>
      <c r="J122" s="147">
        <f t="shared" si="10"/>
        <v>39.24</v>
      </c>
      <c r="L122" s="146">
        <f t="shared" si="7"/>
        <v>49.500149412975688</v>
      </c>
      <c r="M122" s="143">
        <f t="shared" si="11"/>
        <v>0.25982828191370988</v>
      </c>
      <c r="N122" s="29"/>
    </row>
    <row r="123" spans="1:14" x14ac:dyDescent="0.3">
      <c r="A123" s="164">
        <v>5358</v>
      </c>
      <c r="B123" s="142">
        <v>195.97</v>
      </c>
      <c r="C123" s="143">
        <f t="shared" si="8"/>
        <v>-2.2788471127954457</v>
      </c>
      <c r="D123" s="30" t="s">
        <v>0</v>
      </c>
      <c r="E123" s="146">
        <f t="shared" si="6"/>
        <v>77.465989189291861</v>
      </c>
      <c r="F123" s="146">
        <f t="shared" si="9"/>
        <v>-2.2788471127954457</v>
      </c>
      <c r="G123" s="142"/>
      <c r="H123" s="147">
        <v>39.47</v>
      </c>
      <c r="I123" s="151" t="s">
        <v>0</v>
      </c>
      <c r="J123" s="147">
        <f t="shared" si="10"/>
        <v>39.47</v>
      </c>
      <c r="L123" s="146">
        <f t="shared" si="7"/>
        <v>50.951392234278657</v>
      </c>
      <c r="M123" s="143">
        <f t="shared" si="11"/>
        <v>2.9317948299415697</v>
      </c>
      <c r="N123" s="29"/>
    </row>
    <row r="124" spans="1:14" ht="15.75" customHeight="1" x14ac:dyDescent="0.3">
      <c r="A124" s="164">
        <v>5449</v>
      </c>
      <c r="B124" s="142">
        <v>187.11</v>
      </c>
      <c r="C124" s="143">
        <f t="shared" si="8"/>
        <v>-4.5211001683931107</v>
      </c>
      <c r="D124" s="30" t="s">
        <v>0</v>
      </c>
      <c r="E124" s="146">
        <f t="shared" si="6"/>
        <v>73.963674221607391</v>
      </c>
      <c r="F124" s="146">
        <f t="shared" si="9"/>
        <v>-4.5211001683931107</v>
      </c>
      <c r="G124" s="142"/>
      <c r="H124" s="147">
        <v>37.549999999999997</v>
      </c>
      <c r="I124" s="151" t="s">
        <v>0</v>
      </c>
      <c r="J124" s="147">
        <f t="shared" si="10"/>
        <v>37.549999999999997</v>
      </c>
      <c r="L124" s="146">
        <f t="shared" si="7"/>
        <v>50.768164771660743</v>
      </c>
      <c r="M124" s="143">
        <f t="shared" si="11"/>
        <v>-0.35961227865063394</v>
      </c>
      <c r="N124" s="29"/>
    </row>
    <row r="125" spans="1:14" x14ac:dyDescent="0.3">
      <c r="A125" s="164">
        <v>5539</v>
      </c>
      <c r="B125" s="142">
        <v>188.71</v>
      </c>
      <c r="C125" s="143">
        <f t="shared" si="8"/>
        <v>0.85511196622307661</v>
      </c>
      <c r="D125" s="30" t="s">
        <v>0</v>
      </c>
      <c r="E125" s="146">
        <f t="shared" si="6"/>
        <v>74.596146450534604</v>
      </c>
      <c r="F125" s="146">
        <f t="shared" si="9"/>
        <v>0.85511196622307661</v>
      </c>
      <c r="G125" s="142"/>
      <c r="H125" s="147">
        <v>38.630000000000003</v>
      </c>
      <c r="I125" s="151" t="s">
        <v>0</v>
      </c>
      <c r="J125" s="147">
        <f t="shared" si="10"/>
        <v>38.630000000000003</v>
      </c>
      <c r="L125" s="146">
        <f t="shared" si="7"/>
        <v>51.785516863952097</v>
      </c>
      <c r="M125" s="143">
        <f t="shared" si="11"/>
        <v>2.0039174093983592</v>
      </c>
      <c r="N125" s="29"/>
    </row>
    <row r="126" spans="1:14" x14ac:dyDescent="0.3">
      <c r="A126" s="164">
        <v>5631</v>
      </c>
      <c r="B126" s="142">
        <v>189.26</v>
      </c>
      <c r="C126" s="143">
        <f t="shared" si="8"/>
        <v>0.29145249324358247</v>
      </c>
      <c r="D126" s="30" t="s">
        <v>0</v>
      </c>
      <c r="E126" s="146">
        <f t="shared" si="6"/>
        <v>74.813558779228316</v>
      </c>
      <c r="F126" s="146">
        <f t="shared" si="9"/>
        <v>0.29145249324358247</v>
      </c>
      <c r="G126" s="142"/>
      <c r="H126" s="147">
        <v>39.090000000000003</v>
      </c>
      <c r="I126" s="151" t="s">
        <v>0</v>
      </c>
      <c r="J126" s="147">
        <f t="shared" si="10"/>
        <v>39.090000000000003</v>
      </c>
      <c r="L126" s="146">
        <f t="shared" si="7"/>
        <v>52.249887103155935</v>
      </c>
      <c r="M126" s="143">
        <f t="shared" si="11"/>
        <v>0.89671836321303378</v>
      </c>
      <c r="N126" s="29"/>
    </row>
    <row r="127" spans="1:14" x14ac:dyDescent="0.3">
      <c r="A127" s="164">
        <v>5723</v>
      </c>
      <c r="B127" s="142">
        <v>193.74</v>
      </c>
      <c r="C127" s="143">
        <f t="shared" si="8"/>
        <v>2.367114023037109</v>
      </c>
      <c r="D127" s="30" t="s">
        <v>0</v>
      </c>
      <c r="E127" s="146">
        <f t="shared" si="6"/>
        <v>76.584481020224544</v>
      </c>
      <c r="F127" s="146">
        <f t="shared" si="9"/>
        <v>2.367114023037109</v>
      </c>
      <c r="G127" s="142"/>
      <c r="H127" s="147">
        <v>39.97</v>
      </c>
      <c r="I127" s="151" t="s">
        <v>0</v>
      </c>
      <c r="J127" s="147">
        <f t="shared" si="10"/>
        <v>39.97</v>
      </c>
      <c r="L127" s="146">
        <f t="shared" si="7"/>
        <v>52.19073037714346</v>
      </c>
      <c r="M127" s="143">
        <f t="shared" si="11"/>
        <v>-0.11321885901051099</v>
      </c>
      <c r="N127" s="29"/>
    </row>
    <row r="128" spans="1:14" x14ac:dyDescent="0.3">
      <c r="A128" s="164">
        <v>5814</v>
      </c>
      <c r="B128" s="142">
        <v>202.81</v>
      </c>
      <c r="C128" s="143">
        <f t="shared" si="8"/>
        <v>4.681531950036133</v>
      </c>
      <c r="D128" s="30" t="s">
        <v>0</v>
      </c>
      <c r="E128" s="146">
        <f t="shared" si="6"/>
        <v>80.16980796795572</v>
      </c>
      <c r="F128" s="146">
        <f t="shared" si="9"/>
        <v>4.681531950036133</v>
      </c>
      <c r="G128" s="142"/>
      <c r="H128" s="147">
        <v>42.88</v>
      </c>
      <c r="I128" s="151" t="s">
        <v>0</v>
      </c>
      <c r="J128" s="147">
        <f t="shared" si="10"/>
        <v>42.88</v>
      </c>
      <c r="L128" s="146">
        <f t="shared" si="7"/>
        <v>53.486469640964287</v>
      </c>
      <c r="M128" s="143">
        <f t="shared" si="11"/>
        <v>2.4827000014322254</v>
      </c>
      <c r="N128" s="29"/>
    </row>
    <row r="129" spans="1:14" x14ac:dyDescent="0.3">
      <c r="A129" s="164">
        <v>5905</v>
      </c>
      <c r="B129" s="142">
        <v>208.15</v>
      </c>
      <c r="C129" s="143">
        <f t="shared" si="8"/>
        <v>2.6330062620186334</v>
      </c>
      <c r="D129" s="30" t="s">
        <v>0</v>
      </c>
      <c r="E129" s="146">
        <f t="shared" si="6"/>
        <v>82.280684032000309</v>
      </c>
      <c r="F129" s="146">
        <f t="shared" si="9"/>
        <v>2.6330062620186334</v>
      </c>
      <c r="G129" s="142"/>
      <c r="H129" s="147">
        <v>46.31</v>
      </c>
      <c r="I129" s="151" t="s">
        <v>0</v>
      </c>
      <c r="J129" s="147">
        <f t="shared" si="10"/>
        <v>46.31</v>
      </c>
      <c r="L129" s="146">
        <f t="shared" si="7"/>
        <v>56.282954553451795</v>
      </c>
      <c r="M129" s="143">
        <f t="shared" si="11"/>
        <v>5.2283968847809836</v>
      </c>
      <c r="N129" s="29"/>
    </row>
    <row r="130" spans="1:14" x14ac:dyDescent="0.3">
      <c r="A130" s="164">
        <v>5997</v>
      </c>
      <c r="B130" s="142">
        <v>207.53</v>
      </c>
      <c r="C130" s="143">
        <f t="shared" si="8"/>
        <v>-0.29786211866442702</v>
      </c>
      <c r="D130" s="30" t="s">
        <v>0</v>
      </c>
      <c r="E130" s="146">
        <f t="shared" si="6"/>
        <v>82.03560104329101</v>
      </c>
      <c r="F130" s="146">
        <f t="shared" si="9"/>
        <v>-0.29786211866442702</v>
      </c>
      <c r="G130" s="142"/>
      <c r="H130" s="147">
        <v>47.14</v>
      </c>
      <c r="I130" s="151" t="s">
        <v>0</v>
      </c>
      <c r="J130" s="147">
        <f t="shared" si="10"/>
        <v>47.14</v>
      </c>
      <c r="L130" s="146">
        <f t="shared" si="7"/>
        <v>57.462856857870456</v>
      </c>
      <c r="M130" s="143">
        <f t="shared" si="11"/>
        <v>2.096375916616311</v>
      </c>
      <c r="N130" s="29"/>
    </row>
    <row r="131" spans="1:14" x14ac:dyDescent="0.3">
      <c r="A131" s="164">
        <v>6089</v>
      </c>
      <c r="B131" s="142">
        <v>208.43</v>
      </c>
      <c r="C131" s="143">
        <f t="shared" si="8"/>
        <v>0.43367224015804506</v>
      </c>
      <c r="D131" s="30" t="s">
        <v>0</v>
      </c>
      <c r="E131" s="146">
        <f t="shared" si="6"/>
        <v>82.39136667206256</v>
      </c>
      <c r="F131" s="146">
        <f t="shared" si="9"/>
        <v>0.43367224015804506</v>
      </c>
      <c r="G131" s="142"/>
      <c r="H131" s="147">
        <v>47.84</v>
      </c>
      <c r="I131" s="151" t="s">
        <v>0</v>
      </c>
      <c r="J131" s="147">
        <f t="shared" si="10"/>
        <v>47.84</v>
      </c>
      <c r="L131" s="146">
        <f t="shared" si="7"/>
        <v>58.06433602493172</v>
      </c>
      <c r="M131" s="143">
        <f t="shared" si="11"/>
        <v>1.046726877065951</v>
      </c>
      <c r="N131" s="29"/>
    </row>
    <row r="132" spans="1:14" ht="15.75" customHeight="1" x14ac:dyDescent="0.3">
      <c r="A132" s="164">
        <v>6180</v>
      </c>
      <c r="B132" s="142">
        <v>208.64</v>
      </c>
      <c r="C132" s="143">
        <f t="shared" si="8"/>
        <v>0.10075325049176964</v>
      </c>
      <c r="D132" s="30" t="s">
        <v>0</v>
      </c>
      <c r="E132" s="146">
        <f t="shared" si="6"/>
        <v>82.474378652109252</v>
      </c>
      <c r="F132" s="146">
        <f t="shared" si="9"/>
        <v>0.10075325049176964</v>
      </c>
      <c r="G132" s="142"/>
      <c r="H132" s="147">
        <v>51.92</v>
      </c>
      <c r="I132" s="151" t="s">
        <v>0</v>
      </c>
      <c r="J132" s="147">
        <f t="shared" si="10"/>
        <v>51.92</v>
      </c>
      <c r="L132" s="146">
        <f t="shared" si="7"/>
        <v>62.952884093867823</v>
      </c>
      <c r="M132" s="143">
        <f t="shared" si="11"/>
        <v>8.4191922333134883</v>
      </c>
      <c r="N132" s="29"/>
    </row>
    <row r="133" spans="1:14" x14ac:dyDescent="0.3">
      <c r="A133" s="164">
        <v>6270</v>
      </c>
      <c r="B133" s="142">
        <v>203.4</v>
      </c>
      <c r="C133" s="143">
        <f t="shared" si="8"/>
        <v>-2.511503067484655</v>
      </c>
      <c r="D133" s="30" t="s">
        <v>0</v>
      </c>
      <c r="E133" s="146">
        <f t="shared" ref="E133:E196" si="12">E134/(1+(F134/100))</f>
        <v>80.40303210237262</v>
      </c>
      <c r="F133" s="146">
        <f t="shared" si="9"/>
        <v>-2.511503067484655</v>
      </c>
      <c r="G133" s="142"/>
      <c r="H133" s="147">
        <v>53.2</v>
      </c>
      <c r="I133" s="151" t="s">
        <v>0</v>
      </c>
      <c r="J133" s="147">
        <f t="shared" si="10"/>
        <v>53.2</v>
      </c>
      <c r="L133" s="146">
        <f t="shared" ref="L133:L196" si="13">(J133/E133)*100</f>
        <v>66.166658904434669</v>
      </c>
      <c r="M133" s="143">
        <f t="shared" si="11"/>
        <v>5.1050477779141179</v>
      </c>
      <c r="N133" s="29"/>
    </row>
    <row r="134" spans="1:14" x14ac:dyDescent="0.3">
      <c r="A134" s="164">
        <v>6362</v>
      </c>
      <c r="B134" s="142">
        <v>210.64</v>
      </c>
      <c r="C134" s="143">
        <f t="shared" ref="C134:C197" si="14">((B134/B133)-1)*100</f>
        <v>3.5594886922320379</v>
      </c>
      <c r="D134" s="30" t="s">
        <v>0</v>
      </c>
      <c r="E134" s="146">
        <f t="shared" si="12"/>
        <v>83.264968938268268</v>
      </c>
      <c r="F134" s="146">
        <f t="shared" ref="F134:F197" si="15">C134</f>
        <v>3.5594886922320379</v>
      </c>
      <c r="G134" s="142"/>
      <c r="H134" s="147">
        <v>60.9</v>
      </c>
      <c r="I134" s="151" t="s">
        <v>0</v>
      </c>
      <c r="J134" s="147">
        <f t="shared" ref="J134:J197" si="16">H134</f>
        <v>60.9</v>
      </c>
      <c r="L134" s="146">
        <f t="shared" si="13"/>
        <v>73.140002063953915</v>
      </c>
      <c r="M134" s="143">
        <f t="shared" si="11"/>
        <v>10.539058908189602</v>
      </c>
      <c r="N134" s="29"/>
    </row>
    <row r="135" spans="1:14" x14ac:dyDescent="0.3">
      <c r="A135" s="164">
        <v>6454</v>
      </c>
      <c r="B135" s="142">
        <v>211.98</v>
      </c>
      <c r="C135" s="143">
        <f t="shared" si="14"/>
        <v>0.63615647550323562</v>
      </c>
      <c r="D135" s="30" t="s">
        <v>0</v>
      </c>
      <c r="E135" s="146">
        <f t="shared" si="12"/>
        <v>83.794664429994825</v>
      </c>
      <c r="F135" s="146">
        <f t="shared" si="15"/>
        <v>0.63615647550323562</v>
      </c>
      <c r="G135" s="142"/>
      <c r="H135" s="147">
        <v>63.17</v>
      </c>
      <c r="I135" s="151" t="s">
        <v>0</v>
      </c>
      <c r="J135" s="147">
        <f t="shared" si="16"/>
        <v>63.17</v>
      </c>
      <c r="L135" s="146">
        <f t="shared" si="13"/>
        <v>75.386661465509619</v>
      </c>
      <c r="M135" s="143">
        <f t="shared" ref="M135:M198" si="17">((L135/L134)-1)*100</f>
        <v>3.0717245531264981</v>
      </c>
      <c r="N135" s="29"/>
    </row>
    <row r="136" spans="1:14" x14ac:dyDescent="0.3">
      <c r="A136" s="164">
        <v>6545</v>
      </c>
      <c r="B136" s="142">
        <v>219.7</v>
      </c>
      <c r="C136" s="143">
        <f t="shared" si="14"/>
        <v>3.6418530050004616</v>
      </c>
      <c r="D136" s="30" t="s">
        <v>0</v>
      </c>
      <c r="E136" s="146">
        <f t="shared" si="12"/>
        <v>86.846342934568639</v>
      </c>
      <c r="F136" s="146">
        <f t="shared" si="15"/>
        <v>3.6418530050004616</v>
      </c>
      <c r="G136" s="142"/>
      <c r="H136" s="147">
        <v>64.89</v>
      </c>
      <c r="I136" s="151" t="s">
        <v>0</v>
      </c>
      <c r="J136" s="147">
        <f t="shared" si="16"/>
        <v>64.89</v>
      </c>
      <c r="L136" s="146">
        <f t="shared" si="13"/>
        <v>74.718172127166156</v>
      </c>
      <c r="M136" s="143">
        <f t="shared" si="17"/>
        <v>-0.88674750326926954</v>
      </c>
      <c r="N136" s="29"/>
    </row>
    <row r="137" spans="1:14" x14ac:dyDescent="0.3">
      <c r="A137" s="164">
        <v>6635</v>
      </c>
      <c r="B137" s="142">
        <v>229.84</v>
      </c>
      <c r="C137" s="143">
        <f t="shared" si="14"/>
        <v>4.6153846153846212</v>
      </c>
      <c r="D137" s="30" t="s">
        <v>0</v>
      </c>
      <c r="E137" s="146">
        <f t="shared" si="12"/>
        <v>90.854635685394896</v>
      </c>
      <c r="F137" s="146">
        <f t="shared" si="15"/>
        <v>4.6153846153846212</v>
      </c>
      <c r="G137" s="142"/>
      <c r="H137" s="147">
        <v>67.239999999999995</v>
      </c>
      <c r="I137" s="151" t="s">
        <v>0</v>
      </c>
      <c r="J137" s="147">
        <f t="shared" si="16"/>
        <v>67.239999999999995</v>
      </c>
      <c r="L137" s="146">
        <f t="shared" si="13"/>
        <v>74.008331542744813</v>
      </c>
      <c r="M137" s="143">
        <f t="shared" si="17"/>
        <v>-0.95002402255401908</v>
      </c>
      <c r="N137" s="29"/>
    </row>
    <row r="138" spans="1:14" x14ac:dyDescent="0.3">
      <c r="A138" s="164">
        <v>6727</v>
      </c>
      <c r="B138" s="142">
        <v>248.53</v>
      </c>
      <c r="C138" s="143">
        <f t="shared" si="14"/>
        <v>8.1317438217890725</v>
      </c>
      <c r="D138" s="30" t="s">
        <v>0</v>
      </c>
      <c r="E138" s="146">
        <f t="shared" si="12"/>
        <v>98.242701909550959</v>
      </c>
      <c r="F138" s="146">
        <f t="shared" si="15"/>
        <v>8.1317438217890725</v>
      </c>
      <c r="G138" s="142"/>
      <c r="H138" s="147">
        <v>75.37</v>
      </c>
      <c r="I138" s="151" t="s">
        <v>0</v>
      </c>
      <c r="J138" s="147">
        <f t="shared" si="16"/>
        <v>75.37</v>
      </c>
      <c r="L138" s="146">
        <f t="shared" si="13"/>
        <v>76.718166881638552</v>
      </c>
      <c r="M138" s="143">
        <f t="shared" si="17"/>
        <v>3.6615274015853627</v>
      </c>
      <c r="N138" s="29"/>
    </row>
    <row r="139" spans="1:14" x14ac:dyDescent="0.3">
      <c r="A139" s="164">
        <v>6819</v>
      </c>
      <c r="B139" s="142">
        <v>254.6</v>
      </c>
      <c r="C139" s="143">
        <f t="shared" si="14"/>
        <v>2.4423610831690201</v>
      </c>
      <c r="D139" s="30" t="s">
        <v>0</v>
      </c>
      <c r="E139" s="146">
        <f t="shared" si="12"/>
        <v>100.64214342804358</v>
      </c>
      <c r="F139" s="146">
        <f t="shared" si="15"/>
        <v>2.4423610831690201</v>
      </c>
      <c r="G139" s="142"/>
      <c r="H139" s="147">
        <v>81.819999999999993</v>
      </c>
      <c r="I139" s="151" t="s">
        <v>0</v>
      </c>
      <c r="J139" s="147">
        <f t="shared" si="16"/>
        <v>81.819999999999993</v>
      </c>
      <c r="L139" s="146">
        <f t="shared" si="13"/>
        <v>81.297950553387295</v>
      </c>
      <c r="M139" s="143">
        <f t="shared" si="17"/>
        <v>5.9696208315489052</v>
      </c>
      <c r="N139" s="29"/>
    </row>
    <row r="140" spans="1:14" x14ac:dyDescent="0.3">
      <c r="A140" s="164">
        <v>6910</v>
      </c>
      <c r="B140" s="142">
        <v>244.35</v>
      </c>
      <c r="C140" s="143">
        <f t="shared" si="14"/>
        <v>-4.0259230164964688</v>
      </c>
      <c r="D140" s="30" t="s">
        <v>0</v>
      </c>
      <c r="E140" s="146">
        <f t="shared" si="12"/>
        <v>96.590368211478591</v>
      </c>
      <c r="F140" s="146">
        <f t="shared" si="15"/>
        <v>-4.0259230164964688</v>
      </c>
      <c r="G140" s="142"/>
      <c r="H140" s="147">
        <v>81.81</v>
      </c>
      <c r="I140" s="151" t="s">
        <v>0</v>
      </c>
      <c r="J140" s="147">
        <f t="shared" si="16"/>
        <v>81.81</v>
      </c>
      <c r="L140" s="146">
        <f t="shared" si="13"/>
        <v>84.697886046859367</v>
      </c>
      <c r="M140" s="143">
        <f t="shared" si="17"/>
        <v>4.182067900025821</v>
      </c>
      <c r="N140" s="29"/>
    </row>
    <row r="141" spans="1:14" x14ac:dyDescent="0.3">
      <c r="A141" s="164">
        <v>7000</v>
      </c>
      <c r="B141" s="142">
        <v>229.01</v>
      </c>
      <c r="C141" s="143">
        <f t="shared" si="14"/>
        <v>-6.2778800900347935</v>
      </c>
      <c r="D141" s="30" t="s">
        <v>0</v>
      </c>
      <c r="E141" s="146">
        <f t="shared" si="12"/>
        <v>90.526540716638877</v>
      </c>
      <c r="F141" s="146">
        <f t="shared" si="15"/>
        <v>-6.2778800900347935</v>
      </c>
      <c r="G141" s="142"/>
      <c r="H141" s="147">
        <v>77.97</v>
      </c>
      <c r="I141" s="151" t="s">
        <v>0</v>
      </c>
      <c r="J141" s="147">
        <f t="shared" si="16"/>
        <v>77.97</v>
      </c>
      <c r="L141" s="146">
        <f t="shared" si="13"/>
        <v>86.129437160376355</v>
      </c>
      <c r="M141" s="143">
        <f t="shared" si="17"/>
        <v>1.6901851750172225</v>
      </c>
      <c r="N141" s="29"/>
    </row>
    <row r="142" spans="1:14" x14ac:dyDescent="0.3">
      <c r="A142" s="164">
        <v>7092</v>
      </c>
      <c r="B142" s="142">
        <v>228</v>
      </c>
      <c r="C142" s="143">
        <f t="shared" si="14"/>
        <v>-0.44102877603597879</v>
      </c>
      <c r="D142" s="30" t="s">
        <v>0</v>
      </c>
      <c r="E142" s="146">
        <f t="shared" si="12"/>
        <v>90.127292622128579</v>
      </c>
      <c r="F142" s="146">
        <f t="shared" si="15"/>
        <v>-0.44102877603597879</v>
      </c>
      <c r="G142" s="142"/>
      <c r="H142" s="147">
        <v>81.42</v>
      </c>
      <c r="I142" s="151" t="s">
        <v>0</v>
      </c>
      <c r="J142" s="147">
        <f t="shared" si="16"/>
        <v>81.42</v>
      </c>
      <c r="L142" s="146">
        <f t="shared" si="13"/>
        <v>90.33889472455904</v>
      </c>
      <c r="M142" s="143">
        <f t="shared" si="17"/>
        <v>4.887362210836832</v>
      </c>
      <c r="N142" s="29"/>
    </row>
    <row r="143" spans="1:14" x14ac:dyDescent="0.3">
      <c r="A143" s="164">
        <v>7184</v>
      </c>
      <c r="B143" s="142">
        <v>229.53</v>
      </c>
      <c r="C143" s="143">
        <f t="shared" si="14"/>
        <v>0.67105263157893891</v>
      </c>
      <c r="D143" s="30" t="s">
        <v>0</v>
      </c>
      <c r="E143" s="146">
        <f t="shared" si="12"/>
        <v>90.732094191040218</v>
      </c>
      <c r="F143" s="146">
        <f t="shared" si="15"/>
        <v>0.67105263157893891</v>
      </c>
      <c r="G143" s="142"/>
      <c r="H143" s="147">
        <v>87.29</v>
      </c>
      <c r="I143" s="151" t="s">
        <v>0</v>
      </c>
      <c r="J143" s="147">
        <f t="shared" si="16"/>
        <v>87.29</v>
      </c>
      <c r="L143" s="146">
        <f t="shared" si="13"/>
        <v>96.206310212797746</v>
      </c>
      <c r="M143" s="143">
        <f t="shared" si="17"/>
        <v>6.494894038861454</v>
      </c>
      <c r="N143" s="29"/>
    </row>
    <row r="144" spans="1:14" x14ac:dyDescent="0.3">
      <c r="A144" s="164">
        <v>7275</v>
      </c>
      <c r="B144" s="142">
        <v>229.43</v>
      </c>
      <c r="C144" s="143">
        <f t="shared" si="14"/>
        <v>-4.3567289678902998E-2</v>
      </c>
      <c r="D144" s="30" t="s">
        <v>0</v>
      </c>
      <c r="E144" s="146">
        <f t="shared" si="12"/>
        <v>90.692564676732275</v>
      </c>
      <c r="F144" s="146">
        <f t="shared" si="15"/>
        <v>-4.3567289678902998E-2</v>
      </c>
      <c r="G144" s="142"/>
      <c r="H144" s="147">
        <v>90.43</v>
      </c>
      <c r="I144" s="151" t="s">
        <v>0</v>
      </c>
      <c r="J144" s="147">
        <f t="shared" si="16"/>
        <v>90.43</v>
      </c>
      <c r="L144" s="146">
        <f t="shared" si="13"/>
        <v>99.710489302327971</v>
      </c>
      <c r="M144" s="143">
        <f t="shared" si="17"/>
        <v>3.6423588866253853</v>
      </c>
      <c r="N144" s="29"/>
    </row>
    <row r="145" spans="1:14" x14ac:dyDescent="0.3">
      <c r="A145" s="164">
        <v>7366</v>
      </c>
      <c r="B145" s="142">
        <v>227.51</v>
      </c>
      <c r="C145" s="143">
        <f t="shared" si="14"/>
        <v>-0.83685655755568744</v>
      </c>
      <c r="D145" s="30" t="s">
        <v>0</v>
      </c>
      <c r="E145" s="146">
        <f t="shared" si="12"/>
        <v>89.933598002019608</v>
      </c>
      <c r="F145" s="146">
        <f t="shared" si="15"/>
        <v>-0.83685655755568744</v>
      </c>
      <c r="G145" s="142"/>
      <c r="H145" s="147">
        <v>95.98</v>
      </c>
      <c r="I145" s="151" t="s">
        <v>0</v>
      </c>
      <c r="J145" s="147">
        <f t="shared" si="16"/>
        <v>95.98</v>
      </c>
      <c r="L145" s="146">
        <f t="shared" si="13"/>
        <v>106.72318480780076</v>
      </c>
      <c r="M145" s="143">
        <f t="shared" si="17"/>
        <v>7.0330569577388147</v>
      </c>
      <c r="N145" s="29"/>
    </row>
    <row r="146" spans="1:14" x14ac:dyDescent="0.3">
      <c r="A146" s="164">
        <v>7458</v>
      </c>
      <c r="B146" s="142">
        <v>216.09</v>
      </c>
      <c r="C146" s="143">
        <f t="shared" si="14"/>
        <v>-5.0195595797986829</v>
      </c>
      <c r="D146" s="30" t="s">
        <v>0</v>
      </c>
      <c r="E146" s="146">
        <f t="shared" si="12"/>
        <v>85.419327468051591</v>
      </c>
      <c r="F146" s="146">
        <f t="shared" si="15"/>
        <v>-5.0195595797986829</v>
      </c>
      <c r="G146" s="142"/>
      <c r="H146" s="147">
        <v>95.95</v>
      </c>
      <c r="I146" s="151" t="s">
        <v>0</v>
      </c>
      <c r="J146" s="147">
        <f t="shared" si="16"/>
        <v>95.95</v>
      </c>
      <c r="L146" s="146">
        <f t="shared" si="13"/>
        <v>112.32820819841632</v>
      </c>
      <c r="M146" s="143">
        <f t="shared" si="17"/>
        <v>5.251926655590089</v>
      </c>
      <c r="N146" s="29"/>
    </row>
    <row r="147" spans="1:14" x14ac:dyDescent="0.3">
      <c r="A147" s="164">
        <v>7550</v>
      </c>
      <c r="B147" s="142">
        <v>212.44</v>
      </c>
      <c r="C147" s="143">
        <f t="shared" si="14"/>
        <v>-1.6891110185570879</v>
      </c>
      <c r="D147" s="30" t="s">
        <v>0</v>
      </c>
      <c r="E147" s="146">
        <f t="shared" si="12"/>
        <v>83.976500195811369</v>
      </c>
      <c r="F147" s="146">
        <f t="shared" si="15"/>
        <v>-1.6891110185570879</v>
      </c>
      <c r="G147" s="142"/>
      <c r="H147" s="147">
        <v>93.84</v>
      </c>
      <c r="I147" s="151" t="s">
        <v>0</v>
      </c>
      <c r="J147" s="147">
        <f t="shared" si="16"/>
        <v>93.84</v>
      </c>
      <c r="L147" s="146">
        <f t="shared" si="13"/>
        <v>111.74554760104259</v>
      </c>
      <c r="M147" s="143">
        <f t="shared" si="17"/>
        <v>-0.51871262501091975</v>
      </c>
      <c r="N147" s="29"/>
    </row>
    <row r="148" spans="1:14" x14ac:dyDescent="0.3">
      <c r="A148" s="164">
        <v>7641</v>
      </c>
      <c r="B148" s="142">
        <v>200.82</v>
      </c>
      <c r="C148" s="143">
        <f t="shared" si="14"/>
        <v>-5.4697797025042405</v>
      </c>
      <c r="D148" s="30" t="s">
        <v>0</v>
      </c>
      <c r="E148" s="146">
        <f t="shared" si="12"/>
        <v>79.383170633227451</v>
      </c>
      <c r="F148" s="146">
        <f t="shared" si="15"/>
        <v>-5.4697797025042405</v>
      </c>
      <c r="G148" s="142"/>
      <c r="H148" s="147">
        <v>80.400000000000006</v>
      </c>
      <c r="I148" s="151" t="s">
        <v>0</v>
      </c>
      <c r="J148" s="147">
        <f t="shared" si="16"/>
        <v>80.400000000000006</v>
      </c>
      <c r="L148" s="146">
        <f t="shared" si="13"/>
        <v>101.28091301803828</v>
      </c>
      <c r="M148" s="143">
        <f t="shared" si="17"/>
        <v>-9.3646993617727663</v>
      </c>
      <c r="N148" s="29"/>
    </row>
    <row r="149" spans="1:14" x14ac:dyDescent="0.3">
      <c r="A149" s="164">
        <v>7731</v>
      </c>
      <c r="B149" s="142">
        <v>191.68</v>
      </c>
      <c r="C149" s="143">
        <f t="shared" si="14"/>
        <v>-4.5513395080171275</v>
      </c>
      <c r="D149" s="30" t="s">
        <v>0</v>
      </c>
      <c r="E149" s="146">
        <f t="shared" si="12"/>
        <v>75.770173025480716</v>
      </c>
      <c r="F149" s="146">
        <f t="shared" si="15"/>
        <v>-4.5513395080171275</v>
      </c>
      <c r="G149" s="142"/>
      <c r="H149" s="147">
        <v>69.78</v>
      </c>
      <c r="I149" s="151" t="s">
        <v>0</v>
      </c>
      <c r="J149" s="147">
        <f t="shared" si="16"/>
        <v>69.78</v>
      </c>
      <c r="L149" s="146">
        <f t="shared" si="13"/>
        <v>92.094286199575819</v>
      </c>
      <c r="M149" s="143">
        <f t="shared" si="17"/>
        <v>-9.0704423417137914</v>
      </c>
      <c r="N149" s="29"/>
    </row>
    <row r="150" spans="1:14" x14ac:dyDescent="0.3">
      <c r="A150" s="164">
        <v>7823</v>
      </c>
      <c r="B150" s="142">
        <v>196.63</v>
      </c>
      <c r="C150" s="143">
        <f t="shared" si="14"/>
        <v>2.5824290484140144</v>
      </c>
      <c r="D150" s="30" t="s">
        <v>0</v>
      </c>
      <c r="E150" s="146">
        <f t="shared" si="12"/>
        <v>77.726883983724292</v>
      </c>
      <c r="F150" s="146">
        <f t="shared" si="15"/>
        <v>2.5824290484140144</v>
      </c>
      <c r="G150" s="142"/>
      <c r="H150" s="147">
        <v>68.56</v>
      </c>
      <c r="I150" s="151" t="s">
        <v>0</v>
      </c>
      <c r="J150" s="147">
        <f t="shared" si="16"/>
        <v>68.56</v>
      </c>
      <c r="L150" s="146">
        <f t="shared" si="13"/>
        <v>88.20628910629712</v>
      </c>
      <c r="M150" s="143">
        <f t="shared" si="17"/>
        <v>-4.2217571292676004</v>
      </c>
      <c r="N150" s="29"/>
    </row>
    <row r="151" spans="1:14" x14ac:dyDescent="0.3">
      <c r="A151" s="164">
        <v>7915</v>
      </c>
      <c r="B151" s="142">
        <v>202.42</v>
      </c>
      <c r="C151" s="143">
        <f t="shared" si="14"/>
        <v>2.9446167929613853</v>
      </c>
      <c r="D151" s="30" t="s">
        <v>0</v>
      </c>
      <c r="E151" s="146">
        <f t="shared" si="12"/>
        <v>80.01564286215465</v>
      </c>
      <c r="F151" s="146">
        <f t="shared" si="15"/>
        <v>2.9446167929613853</v>
      </c>
      <c r="G151" s="142"/>
      <c r="H151" s="147">
        <v>69.349999999999994</v>
      </c>
      <c r="I151" s="151" t="s">
        <v>0</v>
      </c>
      <c r="J151" s="147">
        <f t="shared" si="16"/>
        <v>69.349999999999994</v>
      </c>
      <c r="L151" s="146">
        <f t="shared" si="13"/>
        <v>86.670552806119829</v>
      </c>
      <c r="M151" s="143">
        <f t="shared" si="17"/>
        <v>-1.7410734719001453</v>
      </c>
      <c r="N151" s="29"/>
    </row>
    <row r="152" spans="1:14" x14ac:dyDescent="0.3">
      <c r="A152" s="164">
        <v>8006</v>
      </c>
      <c r="B152" s="142">
        <v>209.02</v>
      </c>
      <c r="C152" s="143">
        <f t="shared" si="14"/>
        <v>3.2605473767414406</v>
      </c>
      <c r="D152" s="30" t="s">
        <v>0</v>
      </c>
      <c r="E152" s="146">
        <f t="shared" si="12"/>
        <v>82.624590806479432</v>
      </c>
      <c r="F152" s="146">
        <f t="shared" si="15"/>
        <v>3.2605473767414406</v>
      </c>
      <c r="G152" s="142"/>
      <c r="H152" s="147">
        <v>70.37</v>
      </c>
      <c r="I152" s="151" t="s">
        <v>0</v>
      </c>
      <c r="J152" s="147">
        <f t="shared" si="16"/>
        <v>70.37</v>
      </c>
      <c r="L152" s="146">
        <f t="shared" si="13"/>
        <v>85.168349172001683</v>
      </c>
      <c r="M152" s="143">
        <f t="shared" si="17"/>
        <v>-1.7332341671784879</v>
      </c>
      <c r="N152" s="29"/>
    </row>
    <row r="153" spans="1:14" x14ac:dyDescent="0.3">
      <c r="A153" s="164">
        <v>8096</v>
      </c>
      <c r="B153" s="142">
        <v>216.05</v>
      </c>
      <c r="C153" s="143">
        <f t="shared" si="14"/>
        <v>3.3633145153573851</v>
      </c>
      <c r="D153" s="30" t="s">
        <v>0</v>
      </c>
      <c r="E153" s="146">
        <f t="shared" si="12"/>
        <v>85.403515662328402</v>
      </c>
      <c r="F153" s="146">
        <f t="shared" si="15"/>
        <v>3.3633145153573851</v>
      </c>
      <c r="G153" s="142"/>
      <c r="H153" s="147">
        <v>69.650000000000006</v>
      </c>
      <c r="I153" s="151" t="s">
        <v>0</v>
      </c>
      <c r="J153" s="147">
        <f t="shared" si="16"/>
        <v>69.650000000000006</v>
      </c>
      <c r="L153" s="146">
        <f t="shared" si="13"/>
        <v>81.554019714346154</v>
      </c>
      <c r="M153" s="143">
        <f t="shared" si="17"/>
        <v>-4.2437472286285693</v>
      </c>
      <c r="N153" s="29"/>
    </row>
    <row r="154" spans="1:14" x14ac:dyDescent="0.3">
      <c r="A154" s="164">
        <v>8188</v>
      </c>
      <c r="B154" s="142">
        <v>226.51</v>
      </c>
      <c r="C154" s="143">
        <f t="shared" si="14"/>
        <v>4.8414718815088964</v>
      </c>
      <c r="D154" s="30" t="s">
        <v>0</v>
      </c>
      <c r="E154" s="146">
        <f t="shared" si="12"/>
        <v>89.538302858940071</v>
      </c>
      <c r="F154" s="146">
        <f t="shared" si="15"/>
        <v>4.8414718815088964</v>
      </c>
      <c r="G154" s="142"/>
      <c r="H154" s="147">
        <v>72.44</v>
      </c>
      <c r="I154" s="151" t="s">
        <v>0</v>
      </c>
      <c r="J154" s="147">
        <f t="shared" si="16"/>
        <v>72.44</v>
      </c>
      <c r="L154" s="146">
        <f t="shared" si="13"/>
        <v>80.903923446173664</v>
      </c>
      <c r="M154" s="143">
        <f t="shared" si="17"/>
        <v>-0.79713577632291033</v>
      </c>
      <c r="N154" s="29"/>
    </row>
    <row r="155" spans="1:14" x14ac:dyDescent="0.3">
      <c r="A155" s="164">
        <v>8280</v>
      </c>
      <c r="B155" s="142">
        <v>233.41</v>
      </c>
      <c r="C155" s="143">
        <f t="shared" si="14"/>
        <v>3.0462231248068461</v>
      </c>
      <c r="D155" s="30" t="s">
        <v>0</v>
      </c>
      <c r="E155" s="146">
        <f t="shared" si="12"/>
        <v>92.265839346188699</v>
      </c>
      <c r="F155" s="146">
        <f t="shared" si="15"/>
        <v>3.0462231248068461</v>
      </c>
      <c r="G155" s="142"/>
      <c r="H155" s="147">
        <v>75.489999999999995</v>
      </c>
      <c r="I155" s="151" t="s">
        <v>0</v>
      </c>
      <c r="J155" s="147">
        <f t="shared" si="16"/>
        <v>75.489999999999995</v>
      </c>
      <c r="L155" s="146">
        <f t="shared" si="13"/>
        <v>81.817930162381742</v>
      </c>
      <c r="M155" s="143">
        <f t="shared" si="17"/>
        <v>1.1297433761864095</v>
      </c>
      <c r="N155" s="29"/>
    </row>
    <row r="156" spans="1:14" x14ac:dyDescent="0.3">
      <c r="A156" s="164">
        <v>8371</v>
      </c>
      <c r="B156" s="142">
        <v>242.27</v>
      </c>
      <c r="C156" s="143">
        <f t="shared" si="14"/>
        <v>3.7958956342915906</v>
      </c>
      <c r="D156" s="30" t="s">
        <v>0</v>
      </c>
      <c r="E156" s="146">
        <f t="shared" si="12"/>
        <v>95.768154313873168</v>
      </c>
      <c r="F156" s="146">
        <f t="shared" si="15"/>
        <v>3.7958956342915906</v>
      </c>
      <c r="G156" s="142"/>
      <c r="H156" s="147">
        <v>79.069999999999993</v>
      </c>
      <c r="I156" s="151" t="s">
        <v>0</v>
      </c>
      <c r="J156" s="147">
        <f t="shared" si="16"/>
        <v>79.069999999999993</v>
      </c>
      <c r="L156" s="146">
        <f t="shared" si="13"/>
        <v>82.563980235907877</v>
      </c>
      <c r="M156" s="143">
        <f t="shared" si="17"/>
        <v>0.91184178339083211</v>
      </c>
      <c r="N156" s="29"/>
    </row>
    <row r="157" spans="1:14" x14ac:dyDescent="0.3">
      <c r="A157" s="164">
        <v>8461</v>
      </c>
      <c r="B157" s="142">
        <v>251.51</v>
      </c>
      <c r="C157" s="143">
        <f t="shared" si="14"/>
        <v>3.8139266108061065</v>
      </c>
      <c r="D157" s="30" t="s">
        <v>0</v>
      </c>
      <c r="E157" s="146">
        <f t="shared" si="12"/>
        <v>99.420681435927833</v>
      </c>
      <c r="F157" s="146">
        <f t="shared" si="15"/>
        <v>3.8139266108061065</v>
      </c>
      <c r="G157" s="142"/>
      <c r="H157" s="147">
        <v>84.71</v>
      </c>
      <c r="I157" s="151" t="s">
        <v>0</v>
      </c>
      <c r="J157" s="147">
        <f t="shared" si="16"/>
        <v>84.71</v>
      </c>
      <c r="L157" s="146">
        <f t="shared" si="13"/>
        <v>85.203600273643048</v>
      </c>
      <c r="M157" s="143">
        <f t="shared" si="17"/>
        <v>3.1970600620186307</v>
      </c>
      <c r="N157" s="29"/>
    </row>
    <row r="158" spans="1:14" x14ac:dyDescent="0.3">
      <c r="A158" s="164">
        <v>8553</v>
      </c>
      <c r="B158" s="142">
        <v>257.75</v>
      </c>
      <c r="C158" s="143">
        <f t="shared" si="14"/>
        <v>2.4810146713848402</v>
      </c>
      <c r="D158" s="30" t="s">
        <v>0</v>
      </c>
      <c r="E158" s="146">
        <f t="shared" si="12"/>
        <v>101.88732312874399</v>
      </c>
      <c r="F158" s="146">
        <f t="shared" si="15"/>
        <v>2.4810146713848402</v>
      </c>
      <c r="G158" s="142"/>
      <c r="H158" s="147">
        <v>87.17</v>
      </c>
      <c r="I158" s="151" t="s">
        <v>0</v>
      </c>
      <c r="J158" s="147">
        <f t="shared" si="16"/>
        <v>87.17</v>
      </c>
      <c r="L158" s="146">
        <f t="shared" si="13"/>
        <v>85.555295127199187</v>
      </c>
      <c r="M158" s="143">
        <f t="shared" si="17"/>
        <v>0.41276994449368498</v>
      </c>
      <c r="N158" s="29"/>
    </row>
    <row r="159" spans="1:14" x14ac:dyDescent="0.3">
      <c r="A159" s="164">
        <v>8645</v>
      </c>
      <c r="B159" s="142">
        <v>253.39</v>
      </c>
      <c r="C159" s="143">
        <f t="shared" si="14"/>
        <v>-1.6915615906886616</v>
      </c>
      <c r="D159" s="30" t="s">
        <v>0</v>
      </c>
      <c r="E159" s="146">
        <f t="shared" si="12"/>
        <v>100.16383630491731</v>
      </c>
      <c r="F159" s="146">
        <f t="shared" si="15"/>
        <v>-1.6915615906886616</v>
      </c>
      <c r="G159" s="142"/>
      <c r="H159" s="147">
        <v>84.68</v>
      </c>
      <c r="I159" s="151" t="s">
        <v>0</v>
      </c>
      <c r="J159" s="147">
        <f t="shared" si="16"/>
        <v>84.68</v>
      </c>
      <c r="L159" s="146">
        <f t="shared" si="13"/>
        <v>84.541490346094932</v>
      </c>
      <c r="M159" s="143">
        <f t="shared" si="17"/>
        <v>-1.1849702342759505</v>
      </c>
      <c r="N159" s="29"/>
    </row>
    <row r="160" spans="1:14" x14ac:dyDescent="0.3">
      <c r="A160" s="164">
        <v>8736</v>
      </c>
      <c r="B160" s="142">
        <v>253.71</v>
      </c>
      <c r="C160" s="143">
        <f t="shared" si="14"/>
        <v>0.12628754094479167</v>
      </c>
      <c r="D160" s="30" t="s">
        <v>0</v>
      </c>
      <c r="E160" s="146">
        <f t="shared" si="12"/>
        <v>100.29033075070275</v>
      </c>
      <c r="F160" s="146">
        <f t="shared" si="15"/>
        <v>0.12628754094479167</v>
      </c>
      <c r="G160" s="142"/>
      <c r="H160" s="147">
        <v>84.93</v>
      </c>
      <c r="I160" s="151" t="s">
        <v>0</v>
      </c>
      <c r="J160" s="147">
        <f t="shared" si="16"/>
        <v>84.93</v>
      </c>
      <c r="L160" s="146">
        <f t="shared" si="13"/>
        <v>84.684135912479164</v>
      </c>
      <c r="M160" s="143">
        <f t="shared" si="17"/>
        <v>0.16872847379467704</v>
      </c>
      <c r="N160" s="29"/>
    </row>
    <row r="161" spans="1:19" x14ac:dyDescent="0.3">
      <c r="A161" s="164">
        <v>8827</v>
      </c>
      <c r="B161" s="142">
        <v>260.64999999999998</v>
      </c>
      <c r="C161" s="143">
        <f t="shared" si="14"/>
        <v>2.7354065665523564</v>
      </c>
      <c r="D161" s="30" t="s">
        <v>0</v>
      </c>
      <c r="E161" s="146">
        <f t="shared" si="12"/>
        <v>103.03367904367455</v>
      </c>
      <c r="F161" s="146">
        <f t="shared" si="15"/>
        <v>2.7354065665523564</v>
      </c>
      <c r="G161" s="142"/>
      <c r="H161" s="147">
        <v>87.3</v>
      </c>
      <c r="I161" s="151" t="s">
        <v>0</v>
      </c>
      <c r="J161" s="147">
        <f t="shared" si="16"/>
        <v>87.3</v>
      </c>
      <c r="L161" s="146">
        <f t="shared" si="13"/>
        <v>84.729576591159798</v>
      </c>
      <c r="M161" s="143">
        <f t="shared" si="17"/>
        <v>5.3659021481422542E-2</v>
      </c>
      <c r="N161" s="29"/>
      <c r="S161" s="139"/>
    </row>
    <row r="162" spans="1:19" x14ac:dyDescent="0.3">
      <c r="A162" s="164">
        <v>8919</v>
      </c>
      <c r="B162" s="142">
        <v>252.46</v>
      </c>
      <c r="C162" s="143">
        <f t="shared" si="14"/>
        <v>-3.1421446384039764</v>
      </c>
      <c r="D162" s="30" t="s">
        <v>0</v>
      </c>
      <c r="E162" s="146">
        <f t="shared" si="12"/>
        <v>99.796211821853376</v>
      </c>
      <c r="F162" s="146">
        <f t="shared" si="15"/>
        <v>-3.1421446384039764</v>
      </c>
      <c r="G162" s="142"/>
      <c r="H162" s="147">
        <v>82.86</v>
      </c>
      <c r="I162" s="151" t="s">
        <v>0</v>
      </c>
      <c r="J162" s="147">
        <f t="shared" si="16"/>
        <v>82.86</v>
      </c>
      <c r="L162" s="146">
        <f t="shared" si="13"/>
        <v>83.029203701553044</v>
      </c>
      <c r="M162" s="143">
        <f t="shared" si="17"/>
        <v>-2.0068233054101658</v>
      </c>
      <c r="N162" s="29"/>
      <c r="S162" s="139"/>
    </row>
    <row r="163" spans="1:19" x14ac:dyDescent="0.3">
      <c r="A163" s="164">
        <v>9011</v>
      </c>
      <c r="B163" s="142">
        <v>249.84</v>
      </c>
      <c r="C163" s="143">
        <f t="shared" si="14"/>
        <v>-1.0377881644616949</v>
      </c>
      <c r="D163" s="30" t="s">
        <v>0</v>
      </c>
      <c r="E163" s="146">
        <f t="shared" si="12"/>
        <v>98.76053854698506</v>
      </c>
      <c r="F163" s="146">
        <f t="shared" si="15"/>
        <v>-1.0377881644616949</v>
      </c>
      <c r="G163" s="142"/>
      <c r="H163" s="147">
        <v>82</v>
      </c>
      <c r="I163" s="151" t="s">
        <v>0</v>
      </c>
      <c r="J163" s="147">
        <f t="shared" si="16"/>
        <v>82</v>
      </c>
      <c r="L163" s="146">
        <f t="shared" si="13"/>
        <v>83.029113861088064</v>
      </c>
      <c r="M163" s="143">
        <f t="shared" si="17"/>
        <v>-1.082034524868547E-4</v>
      </c>
      <c r="N163" s="29"/>
      <c r="S163" s="139"/>
    </row>
    <row r="164" spans="1:19" x14ac:dyDescent="0.3">
      <c r="A164" s="164">
        <v>9102</v>
      </c>
      <c r="B164" s="142">
        <v>262.60000000000002</v>
      </c>
      <c r="C164" s="143">
        <f t="shared" si="14"/>
        <v>5.1072686519372468</v>
      </c>
      <c r="D164" s="30" t="s">
        <v>0</v>
      </c>
      <c r="E164" s="146">
        <f t="shared" si="12"/>
        <v>103.80450457267963</v>
      </c>
      <c r="F164" s="146">
        <f t="shared" si="15"/>
        <v>5.1072686519372468</v>
      </c>
      <c r="G164" s="142"/>
      <c r="H164" s="147">
        <v>87.35</v>
      </c>
      <c r="I164" s="151" t="s">
        <v>0</v>
      </c>
      <c r="J164" s="147">
        <f t="shared" si="16"/>
        <v>87.35</v>
      </c>
      <c r="L164" s="146">
        <f t="shared" si="13"/>
        <v>84.148564033501188</v>
      </c>
      <c r="M164" s="143">
        <f t="shared" si="17"/>
        <v>1.3482622183419002</v>
      </c>
      <c r="N164" s="29"/>
      <c r="S164" s="139"/>
    </row>
    <row r="165" spans="1:19" x14ac:dyDescent="0.3">
      <c r="A165" s="164">
        <v>9192</v>
      </c>
      <c r="B165" s="142">
        <v>268.68</v>
      </c>
      <c r="C165" s="143">
        <f t="shared" si="14"/>
        <v>2.3153084539223157</v>
      </c>
      <c r="D165" s="30" t="s">
        <v>0</v>
      </c>
      <c r="E165" s="146">
        <f t="shared" si="12"/>
        <v>106.20789904260306</v>
      </c>
      <c r="F165" s="146">
        <f t="shared" si="15"/>
        <v>2.3153084539223157</v>
      </c>
      <c r="G165" s="142"/>
      <c r="H165" s="147">
        <v>91.08</v>
      </c>
      <c r="I165" s="151" t="s">
        <v>0</v>
      </c>
      <c r="J165" s="147">
        <f t="shared" si="16"/>
        <v>91.08</v>
      </c>
      <c r="L165" s="146">
        <f t="shared" si="13"/>
        <v>85.756333399896349</v>
      </c>
      <c r="M165" s="143">
        <f t="shared" si="17"/>
        <v>1.9106319696139851</v>
      </c>
      <c r="N165" s="29"/>
      <c r="S165" s="139"/>
    </row>
    <row r="166" spans="1:19" x14ac:dyDescent="0.3">
      <c r="A166" s="164">
        <v>9284</v>
      </c>
      <c r="B166" s="142">
        <v>271.89</v>
      </c>
      <c r="C166" s="143">
        <f t="shared" si="14"/>
        <v>1.1947297900848586</v>
      </c>
      <c r="D166" s="30" t="s">
        <v>0</v>
      </c>
      <c r="E166" s="146">
        <f t="shared" si="12"/>
        <v>107.47679645188829</v>
      </c>
      <c r="F166" s="146">
        <f t="shared" si="15"/>
        <v>1.1947297900848586</v>
      </c>
      <c r="G166" s="142"/>
      <c r="H166" s="147">
        <v>91.27</v>
      </c>
      <c r="I166" s="151" t="s">
        <v>0</v>
      </c>
      <c r="J166" s="147">
        <f t="shared" si="16"/>
        <v>91.27</v>
      </c>
      <c r="L166" s="146">
        <f t="shared" si="13"/>
        <v>84.920655446644972</v>
      </c>
      <c r="M166" s="143">
        <f t="shared" si="17"/>
        <v>-0.97447957500056415</v>
      </c>
      <c r="N166" s="29"/>
      <c r="S166" s="139"/>
    </row>
    <row r="167" spans="1:19" x14ac:dyDescent="0.3">
      <c r="A167" s="164">
        <v>9376</v>
      </c>
      <c r="B167" s="142">
        <v>278.86</v>
      </c>
      <c r="C167" s="143">
        <f t="shared" si="14"/>
        <v>2.5635367244106089</v>
      </c>
      <c r="D167" s="30" t="s">
        <v>0</v>
      </c>
      <c r="E167" s="146">
        <f t="shared" si="12"/>
        <v>110.23200359915249</v>
      </c>
      <c r="F167" s="146">
        <f t="shared" si="15"/>
        <v>2.5635367244106089</v>
      </c>
      <c r="G167" s="142"/>
      <c r="H167" s="147">
        <v>94.41</v>
      </c>
      <c r="I167" s="151" t="s">
        <v>0</v>
      </c>
      <c r="J167" s="147">
        <f t="shared" si="16"/>
        <v>94.41</v>
      </c>
      <c r="L167" s="146">
        <f t="shared" si="13"/>
        <v>85.646633389076726</v>
      </c>
      <c r="M167" s="143">
        <f t="shared" si="17"/>
        <v>0.85488970688394339</v>
      </c>
      <c r="N167" s="29"/>
      <c r="S167" s="139"/>
    </row>
    <row r="168" spans="1:19" x14ac:dyDescent="0.3">
      <c r="A168" s="164">
        <v>9467</v>
      </c>
      <c r="B168" s="142">
        <v>284.7</v>
      </c>
      <c r="C168" s="143">
        <f t="shared" si="14"/>
        <v>2.0942408376963151</v>
      </c>
      <c r="D168" s="30" t="s">
        <v>0</v>
      </c>
      <c r="E168" s="146">
        <f t="shared" si="12"/>
        <v>112.54052723473681</v>
      </c>
      <c r="F168" s="146">
        <f t="shared" si="15"/>
        <v>2.0942408376963151</v>
      </c>
      <c r="G168" s="142"/>
      <c r="H168" s="147">
        <v>96.44</v>
      </c>
      <c r="I168" s="151" t="s">
        <v>0</v>
      </c>
      <c r="J168" s="147">
        <f t="shared" si="16"/>
        <v>96.44</v>
      </c>
      <c r="L168" s="146">
        <f t="shared" si="13"/>
        <v>85.693574012538292</v>
      </c>
      <c r="M168" s="143">
        <f t="shared" si="17"/>
        <v>5.4807318868355104E-2</v>
      </c>
      <c r="N168" s="29"/>
      <c r="S168" s="139"/>
    </row>
    <row r="169" spans="1:19" x14ac:dyDescent="0.3">
      <c r="A169" s="164">
        <v>9557</v>
      </c>
      <c r="B169" s="142">
        <v>287.33</v>
      </c>
      <c r="C169" s="143">
        <f t="shared" si="14"/>
        <v>0.9237794169300928</v>
      </c>
      <c r="D169" s="30" t="s">
        <v>0</v>
      </c>
      <c r="E169" s="146">
        <f t="shared" si="12"/>
        <v>113.58015346103592</v>
      </c>
      <c r="F169" s="146">
        <f t="shared" si="15"/>
        <v>0.9237794169300928</v>
      </c>
      <c r="G169" s="142"/>
      <c r="H169" s="147">
        <v>96.6</v>
      </c>
      <c r="I169" s="151" t="s">
        <v>0</v>
      </c>
      <c r="J169" s="147">
        <f t="shared" si="16"/>
        <v>96.6</v>
      </c>
      <c r="L169" s="146">
        <f t="shared" si="13"/>
        <v>85.050069978236976</v>
      </c>
      <c r="M169" s="143">
        <f t="shared" si="17"/>
        <v>-0.75093616028567567</v>
      </c>
      <c r="N169" s="29"/>
      <c r="S169" s="139"/>
    </row>
    <row r="170" spans="1:19" x14ac:dyDescent="0.3">
      <c r="A170" s="164">
        <v>9649</v>
      </c>
      <c r="B170" s="142">
        <v>288.20999999999998</v>
      </c>
      <c r="C170" s="143">
        <f t="shared" si="14"/>
        <v>0.30626805415376879</v>
      </c>
      <c r="D170" s="30" t="s">
        <v>0</v>
      </c>
      <c r="E170" s="146">
        <f t="shared" si="12"/>
        <v>113.9280131869459</v>
      </c>
      <c r="F170" s="146">
        <f t="shared" si="15"/>
        <v>0.30626805415376879</v>
      </c>
      <c r="G170" s="142"/>
      <c r="H170" s="147">
        <v>96.15</v>
      </c>
      <c r="I170" s="151" t="s">
        <v>0</v>
      </c>
      <c r="J170" s="147">
        <f t="shared" si="16"/>
        <v>96.15</v>
      </c>
      <c r="L170" s="146">
        <f t="shared" si="13"/>
        <v>84.395397857264726</v>
      </c>
      <c r="M170" s="143">
        <f t="shared" si="17"/>
        <v>-0.76974906797815379</v>
      </c>
      <c r="N170" s="29"/>
      <c r="S170" s="139"/>
    </row>
    <row r="171" spans="1:19" x14ac:dyDescent="0.3">
      <c r="A171" s="164">
        <v>9741</v>
      </c>
      <c r="B171" s="142">
        <v>295.01</v>
      </c>
      <c r="C171" s="143">
        <f t="shared" si="14"/>
        <v>2.3593907220429644</v>
      </c>
      <c r="D171" s="30" t="s">
        <v>0</v>
      </c>
      <c r="E171" s="146">
        <f t="shared" si="12"/>
        <v>116.61602015988659</v>
      </c>
      <c r="F171" s="146">
        <f t="shared" si="15"/>
        <v>2.3593907220429644</v>
      </c>
      <c r="G171" s="142"/>
      <c r="H171" s="147">
        <v>97.93</v>
      </c>
      <c r="I171" s="151" t="s">
        <v>0</v>
      </c>
      <c r="J171" s="147">
        <f t="shared" si="16"/>
        <v>97.93</v>
      </c>
      <c r="L171" s="146">
        <f t="shared" si="13"/>
        <v>83.976455263807594</v>
      </c>
      <c r="M171" s="143">
        <f t="shared" si="17"/>
        <v>-0.49640454822628133</v>
      </c>
      <c r="N171" s="29"/>
      <c r="S171" s="139"/>
    </row>
    <row r="172" spans="1:19" x14ac:dyDescent="0.3">
      <c r="A172" s="164">
        <v>9832</v>
      </c>
      <c r="B172" s="142">
        <v>296.70999999999998</v>
      </c>
      <c r="C172" s="143">
        <f t="shared" si="14"/>
        <v>0.57625165248635923</v>
      </c>
      <c r="D172" s="30" t="s">
        <v>0</v>
      </c>
      <c r="E172" s="146">
        <f t="shared" si="12"/>
        <v>117.28802190312176</v>
      </c>
      <c r="F172" s="146">
        <f t="shared" si="15"/>
        <v>0.57625165248635923</v>
      </c>
      <c r="G172" s="142"/>
      <c r="H172" s="147">
        <v>97.98</v>
      </c>
      <c r="I172" s="151" t="s">
        <v>0</v>
      </c>
      <c r="J172" s="147">
        <f t="shared" si="16"/>
        <v>97.98</v>
      </c>
      <c r="L172" s="146">
        <f t="shared" si="13"/>
        <v>83.537942246933014</v>
      </c>
      <c r="M172" s="143">
        <f t="shared" si="17"/>
        <v>-0.52218567156355755</v>
      </c>
      <c r="N172" s="29"/>
      <c r="S172" s="139"/>
    </row>
    <row r="173" spans="1:19" x14ac:dyDescent="0.3">
      <c r="A173" s="164">
        <v>9922</v>
      </c>
      <c r="B173" s="142">
        <v>295.63</v>
      </c>
      <c r="C173" s="143">
        <f t="shared" si="14"/>
        <v>-0.36399177648208658</v>
      </c>
      <c r="D173" s="30" t="s">
        <v>0</v>
      </c>
      <c r="E173" s="146">
        <f t="shared" si="12"/>
        <v>116.86110314859589</v>
      </c>
      <c r="F173" s="146">
        <f t="shared" si="15"/>
        <v>-0.36399177648208658</v>
      </c>
      <c r="G173" s="142"/>
      <c r="H173" s="147">
        <v>95.94</v>
      </c>
      <c r="I173" s="151" t="s">
        <v>0</v>
      </c>
      <c r="J173" s="147">
        <f t="shared" si="16"/>
        <v>95.94</v>
      </c>
      <c r="L173" s="146">
        <f t="shared" si="13"/>
        <v>82.097462213758618</v>
      </c>
      <c r="M173" s="143">
        <f t="shared" si="17"/>
        <v>-1.7243422502752459</v>
      </c>
      <c r="N173" s="29"/>
      <c r="S173" s="139"/>
    </row>
    <row r="174" spans="1:19" x14ac:dyDescent="0.3">
      <c r="A174" s="164">
        <v>10014</v>
      </c>
      <c r="B174" s="142">
        <v>297.42</v>
      </c>
      <c r="C174" s="143">
        <f t="shared" si="14"/>
        <v>0.60548658796468757</v>
      </c>
      <c r="D174" s="30" t="s">
        <v>0</v>
      </c>
      <c r="E174" s="146">
        <f t="shared" si="12"/>
        <v>117.56868145470821</v>
      </c>
      <c r="F174" s="146">
        <f t="shared" si="15"/>
        <v>0.60548658796468757</v>
      </c>
      <c r="G174" s="142"/>
      <c r="H174" s="147">
        <v>95.44</v>
      </c>
      <c r="I174" s="151" t="s">
        <v>0</v>
      </c>
      <c r="J174" s="147">
        <f t="shared" si="16"/>
        <v>95.44</v>
      </c>
      <c r="L174" s="146">
        <f t="shared" si="13"/>
        <v>81.178081457660127</v>
      </c>
      <c r="M174" s="143">
        <f t="shared" si="17"/>
        <v>-1.1198650132505761</v>
      </c>
      <c r="N174" s="29"/>
      <c r="S174" s="139"/>
    </row>
    <row r="175" spans="1:19" x14ac:dyDescent="0.3">
      <c r="A175" s="164">
        <v>10106</v>
      </c>
      <c r="B175" s="142">
        <v>292.77999999999997</v>
      </c>
      <c r="C175" s="143">
        <f t="shared" si="14"/>
        <v>-1.5600833837670747</v>
      </c>
      <c r="D175" s="30" t="s">
        <v>0</v>
      </c>
      <c r="E175" s="146">
        <f t="shared" si="12"/>
        <v>115.73451199081927</v>
      </c>
      <c r="F175" s="146">
        <f t="shared" si="15"/>
        <v>-1.5600833837670747</v>
      </c>
      <c r="G175" s="142"/>
      <c r="H175" s="147">
        <v>94.77</v>
      </c>
      <c r="I175" s="151" t="s">
        <v>0</v>
      </c>
      <c r="J175" s="147">
        <f t="shared" si="16"/>
        <v>94.77</v>
      </c>
      <c r="L175" s="146">
        <f t="shared" si="13"/>
        <v>81.885686792819158</v>
      </c>
      <c r="M175" s="143">
        <f t="shared" si="17"/>
        <v>0.87167043425151469</v>
      </c>
      <c r="N175" s="29"/>
      <c r="S175" s="139"/>
    </row>
    <row r="176" spans="1:19" x14ac:dyDescent="0.3">
      <c r="A176" s="164">
        <v>10197</v>
      </c>
      <c r="B176" s="142">
        <v>287.2</v>
      </c>
      <c r="C176" s="143">
        <f t="shared" si="14"/>
        <v>-1.9058678871507584</v>
      </c>
      <c r="D176" s="30" t="s">
        <v>0</v>
      </c>
      <c r="E176" s="146">
        <f t="shared" si="12"/>
        <v>113.52876509243561</v>
      </c>
      <c r="F176" s="146">
        <f t="shared" si="15"/>
        <v>-1.9058678871507584</v>
      </c>
      <c r="G176" s="142"/>
      <c r="H176" s="147">
        <v>93.88</v>
      </c>
      <c r="I176" s="151" t="s">
        <v>0</v>
      </c>
      <c r="J176" s="147">
        <f t="shared" si="16"/>
        <v>93.88</v>
      </c>
      <c r="L176" s="146">
        <f t="shared" si="13"/>
        <v>82.692699003254816</v>
      </c>
      <c r="M176" s="143">
        <f t="shared" si="17"/>
        <v>0.98553513079457922</v>
      </c>
      <c r="N176" s="29"/>
      <c r="S176" s="139"/>
    </row>
    <row r="177" spans="1:19" x14ac:dyDescent="0.3">
      <c r="A177" s="164">
        <v>10288</v>
      </c>
      <c r="B177" s="142">
        <v>289.39999999999998</v>
      </c>
      <c r="C177" s="143">
        <f t="shared" si="14"/>
        <v>0.76601671309191044</v>
      </c>
      <c r="D177" s="30" t="s">
        <v>0</v>
      </c>
      <c r="E177" s="146">
        <f t="shared" si="12"/>
        <v>114.39841440721052</v>
      </c>
      <c r="F177" s="146">
        <f t="shared" si="15"/>
        <v>0.76601671309191044</v>
      </c>
      <c r="G177" s="142"/>
      <c r="H177" s="147">
        <v>94.31</v>
      </c>
      <c r="I177" s="151" t="s">
        <v>0</v>
      </c>
      <c r="J177" s="147">
        <f t="shared" si="16"/>
        <v>94.31</v>
      </c>
      <c r="L177" s="146">
        <f t="shared" si="13"/>
        <v>82.439953812904989</v>
      </c>
      <c r="M177" s="143">
        <f t="shared" si="17"/>
        <v>-0.30564390012216558</v>
      </c>
      <c r="N177" s="29"/>
      <c r="S177" s="140"/>
    </row>
    <row r="178" spans="1:19" x14ac:dyDescent="0.3">
      <c r="A178" s="164">
        <v>10380</v>
      </c>
      <c r="B178" s="142">
        <v>292.98</v>
      </c>
      <c r="C178" s="143">
        <f t="shared" si="14"/>
        <v>1.2370421561852307</v>
      </c>
      <c r="D178" s="30" t="s">
        <v>0</v>
      </c>
      <c r="E178" s="146">
        <f t="shared" si="12"/>
        <v>115.8135710194352</v>
      </c>
      <c r="F178" s="146">
        <f t="shared" si="15"/>
        <v>1.2370421561852307</v>
      </c>
      <c r="G178" s="142"/>
      <c r="H178" s="147">
        <v>96.18</v>
      </c>
      <c r="I178" s="151" t="s">
        <v>0</v>
      </c>
      <c r="J178" s="147">
        <f t="shared" si="16"/>
        <v>96.18</v>
      </c>
      <c r="L178" s="146">
        <f t="shared" si="13"/>
        <v>83.047262210626087</v>
      </c>
      <c r="M178" s="143">
        <f t="shared" si="17"/>
        <v>0.73666756182246829</v>
      </c>
      <c r="N178" s="29"/>
      <c r="S178" s="139"/>
    </row>
    <row r="179" spans="1:19" x14ac:dyDescent="0.3">
      <c r="A179" s="164">
        <v>10472</v>
      </c>
      <c r="B179" s="142">
        <v>299.70999999999998</v>
      </c>
      <c r="C179" s="143">
        <f t="shared" si="14"/>
        <v>2.2970851252645197</v>
      </c>
      <c r="D179" s="30" t="s">
        <v>0</v>
      </c>
      <c r="E179" s="146">
        <f t="shared" si="12"/>
        <v>118.47390733236031</v>
      </c>
      <c r="F179" s="146">
        <f t="shared" si="15"/>
        <v>2.2970851252645197</v>
      </c>
      <c r="G179" s="142"/>
      <c r="H179" s="147">
        <v>99.01</v>
      </c>
      <c r="I179" s="151" t="s">
        <v>0</v>
      </c>
      <c r="J179" s="147">
        <f t="shared" si="16"/>
        <v>99.01</v>
      </c>
      <c r="L179" s="146">
        <f t="shared" si="13"/>
        <v>83.571144253934918</v>
      </c>
      <c r="M179" s="143">
        <f t="shared" si="17"/>
        <v>0.63082397825486858</v>
      </c>
      <c r="N179" s="29"/>
      <c r="S179" s="139"/>
    </row>
    <row r="180" spans="1:19" x14ac:dyDescent="0.3">
      <c r="A180" s="164">
        <v>10563</v>
      </c>
      <c r="B180" s="142">
        <v>302.8</v>
      </c>
      <c r="C180" s="143">
        <f t="shared" si="14"/>
        <v>1.0309966300757534</v>
      </c>
      <c r="D180" s="30" t="s">
        <v>0</v>
      </c>
      <c r="E180" s="146">
        <f t="shared" si="12"/>
        <v>119.69536932447602</v>
      </c>
      <c r="F180" s="146">
        <f t="shared" si="15"/>
        <v>1.0309966300757534</v>
      </c>
      <c r="G180" s="142"/>
      <c r="H180" s="147">
        <v>99.16</v>
      </c>
      <c r="I180" s="151" t="s">
        <v>0</v>
      </c>
      <c r="J180" s="147">
        <f t="shared" si="16"/>
        <v>99.16</v>
      </c>
      <c r="L180" s="146">
        <f t="shared" si="13"/>
        <v>82.843639281643604</v>
      </c>
      <c r="M180" s="143">
        <f t="shared" si="17"/>
        <v>-0.87052173185609982</v>
      </c>
      <c r="N180" s="29"/>
      <c r="S180" s="139"/>
    </row>
    <row r="181" spans="1:19" x14ac:dyDescent="0.3">
      <c r="A181" s="164">
        <v>10653</v>
      </c>
      <c r="B181" s="142">
        <v>308.94</v>
      </c>
      <c r="C181" s="143">
        <f t="shared" si="14"/>
        <v>2.0277410832232556</v>
      </c>
      <c r="D181" s="30" t="s">
        <v>0</v>
      </c>
      <c r="E181" s="146">
        <f t="shared" si="12"/>
        <v>122.12248150298423</v>
      </c>
      <c r="F181" s="146">
        <f t="shared" si="15"/>
        <v>2.0277410832232556</v>
      </c>
      <c r="G181" s="142"/>
      <c r="H181" s="147">
        <v>101.03</v>
      </c>
      <c r="I181" s="151" t="s">
        <v>0</v>
      </c>
      <c r="J181" s="147">
        <f t="shared" si="16"/>
        <v>101.03</v>
      </c>
      <c r="L181" s="146">
        <f t="shared" si="13"/>
        <v>82.728420481310977</v>
      </c>
      <c r="M181" s="143">
        <f t="shared" si="17"/>
        <v>-0.13907983923897582</v>
      </c>
      <c r="N181" s="29"/>
      <c r="S181" s="139"/>
    </row>
    <row r="182" spans="1:19" x14ac:dyDescent="0.3">
      <c r="A182" s="164">
        <v>10745</v>
      </c>
      <c r="B182" s="142">
        <v>321.64999999999998</v>
      </c>
      <c r="C182" s="143">
        <f t="shared" si="14"/>
        <v>4.1140674564640323</v>
      </c>
      <c r="D182" s="30" t="s">
        <v>0</v>
      </c>
      <c r="E182" s="146">
        <f t="shared" si="12"/>
        <v>127.14668277152481</v>
      </c>
      <c r="F182" s="146">
        <f t="shared" si="15"/>
        <v>4.1140674564640323</v>
      </c>
      <c r="G182" s="142"/>
      <c r="H182" s="147">
        <v>105.02</v>
      </c>
      <c r="I182" s="151" t="s">
        <v>0</v>
      </c>
      <c r="J182" s="147">
        <f t="shared" si="16"/>
        <v>105.02</v>
      </c>
      <c r="L182" s="146">
        <f t="shared" si="13"/>
        <v>82.597514705684318</v>
      </c>
      <c r="M182" s="143">
        <f t="shared" si="17"/>
        <v>-0.1582355554053283</v>
      </c>
      <c r="N182" s="29"/>
      <c r="S182" s="139"/>
    </row>
    <row r="183" spans="1:19" x14ac:dyDescent="0.3">
      <c r="A183" s="164">
        <v>10837</v>
      </c>
      <c r="B183" s="142">
        <v>323.69</v>
      </c>
      <c r="C183" s="143">
        <f t="shared" si="14"/>
        <v>0.6342297528369345</v>
      </c>
      <c r="D183" s="30" t="s">
        <v>0</v>
      </c>
      <c r="E183" s="146">
        <f t="shared" si="12"/>
        <v>127.95308486340701</v>
      </c>
      <c r="F183" s="146">
        <f t="shared" si="15"/>
        <v>0.6342297528369345</v>
      </c>
      <c r="G183" s="142"/>
      <c r="H183" s="147">
        <v>106.72</v>
      </c>
      <c r="I183" s="151" t="s">
        <v>0</v>
      </c>
      <c r="J183" s="147">
        <f t="shared" si="16"/>
        <v>106.72</v>
      </c>
      <c r="L183" s="146">
        <f t="shared" si="13"/>
        <v>83.405570185295772</v>
      </c>
      <c r="M183" s="143">
        <f t="shared" si="17"/>
        <v>0.97830483458341</v>
      </c>
      <c r="N183" s="29"/>
      <c r="S183" s="139"/>
    </row>
    <row r="184" spans="1:19" x14ac:dyDescent="0.3">
      <c r="A184" s="164">
        <v>10928</v>
      </c>
      <c r="B184" s="142">
        <v>308.45</v>
      </c>
      <c r="C184" s="143">
        <f t="shared" si="14"/>
        <v>-4.7082084710679979</v>
      </c>
      <c r="D184" s="30" t="s">
        <v>0</v>
      </c>
      <c r="E184" s="146">
        <f t="shared" si="12"/>
        <v>121.92878688287526</v>
      </c>
      <c r="F184" s="146">
        <f t="shared" si="15"/>
        <v>-4.7082084710679979</v>
      </c>
      <c r="G184" s="142"/>
      <c r="H184" s="147">
        <v>100.92</v>
      </c>
      <c r="I184" s="151" t="s">
        <v>0</v>
      </c>
      <c r="J184" s="147">
        <f t="shared" si="16"/>
        <v>100.92</v>
      </c>
      <c r="L184" s="146">
        <f t="shared" si="13"/>
        <v>82.769625270645648</v>
      </c>
      <c r="M184" s="143">
        <f t="shared" si="17"/>
        <v>-0.76247295382945168</v>
      </c>
      <c r="N184" s="29"/>
      <c r="S184" s="137"/>
    </row>
    <row r="185" spans="1:19" x14ac:dyDescent="0.3">
      <c r="A185" s="164">
        <v>11018</v>
      </c>
      <c r="B185" s="142">
        <v>297.27</v>
      </c>
      <c r="C185" s="143">
        <f t="shared" si="14"/>
        <v>-3.6245744853298789</v>
      </c>
      <c r="D185" s="30" t="s">
        <v>0</v>
      </c>
      <c r="E185" s="146">
        <f t="shared" si="12"/>
        <v>117.50938718324632</v>
      </c>
      <c r="F185" s="146">
        <f t="shared" si="15"/>
        <v>-3.6245744853298789</v>
      </c>
      <c r="G185" s="142"/>
      <c r="H185" s="147">
        <v>96.53</v>
      </c>
      <c r="I185" s="151" t="s">
        <v>0</v>
      </c>
      <c r="J185" s="147">
        <f t="shared" si="16"/>
        <v>96.53</v>
      </c>
      <c r="L185" s="146">
        <f t="shared" si="13"/>
        <v>82.146628719516116</v>
      </c>
      <c r="M185" s="143">
        <f t="shared" si="17"/>
        <v>-0.75268741291556474</v>
      </c>
      <c r="N185" s="29"/>
      <c r="S185" s="139"/>
    </row>
    <row r="186" spans="1:19" x14ac:dyDescent="0.3">
      <c r="A186" s="164">
        <v>11110</v>
      </c>
      <c r="B186" s="142">
        <v>295.58</v>
      </c>
      <c r="C186" s="143">
        <f t="shared" si="14"/>
        <v>-0.56850674471019547</v>
      </c>
      <c r="D186" s="30" t="s">
        <v>0</v>
      </c>
      <c r="E186" s="146">
        <f t="shared" si="12"/>
        <v>116.84133839144195</v>
      </c>
      <c r="F186" s="146">
        <f t="shared" si="15"/>
        <v>-0.56850674471019547</v>
      </c>
      <c r="G186" s="142"/>
      <c r="H186" s="147">
        <v>95.25</v>
      </c>
      <c r="I186" s="151" t="s">
        <v>0</v>
      </c>
      <c r="J186" s="147">
        <f t="shared" si="16"/>
        <v>95.25</v>
      </c>
      <c r="L186" s="146">
        <f t="shared" si="13"/>
        <v>81.520805317115901</v>
      </c>
      <c r="M186" s="143">
        <f t="shared" si="17"/>
        <v>-0.76183698851116644</v>
      </c>
      <c r="N186" s="29"/>
      <c r="S186" s="139"/>
    </row>
    <row r="187" spans="1:19" x14ac:dyDescent="0.3">
      <c r="A187" s="164">
        <v>11202</v>
      </c>
      <c r="B187" s="142">
        <v>281.13</v>
      </c>
      <c r="C187" s="143">
        <f t="shared" si="14"/>
        <v>-4.8886934163339895</v>
      </c>
      <c r="D187" s="30" t="s">
        <v>0</v>
      </c>
      <c r="E187" s="146">
        <f t="shared" si="12"/>
        <v>111.12932357394301</v>
      </c>
      <c r="F187" s="146">
        <f t="shared" si="15"/>
        <v>-4.8886934163339895</v>
      </c>
      <c r="G187" s="142"/>
      <c r="H187" s="147">
        <v>88.35</v>
      </c>
      <c r="I187" s="151" t="s">
        <v>0</v>
      </c>
      <c r="J187" s="147">
        <f t="shared" si="16"/>
        <v>88.35</v>
      </c>
      <c r="L187" s="146">
        <f t="shared" si="13"/>
        <v>79.501968660156422</v>
      </c>
      <c r="M187" s="143">
        <f t="shared" si="17"/>
        <v>-2.4764679999249362</v>
      </c>
      <c r="N187" s="29"/>
      <c r="S187" s="139"/>
    </row>
    <row r="188" spans="1:19" x14ac:dyDescent="0.3">
      <c r="A188" s="164">
        <v>11293</v>
      </c>
      <c r="B188" s="142">
        <v>268.10000000000002</v>
      </c>
      <c r="C188" s="143">
        <f t="shared" si="14"/>
        <v>-4.6348664318998196</v>
      </c>
      <c r="D188" s="30" t="s">
        <v>0</v>
      </c>
      <c r="E188" s="146">
        <f t="shared" si="12"/>
        <v>105.97862785961699</v>
      </c>
      <c r="F188" s="146">
        <f t="shared" si="15"/>
        <v>-4.6348664318998196</v>
      </c>
      <c r="G188" s="142"/>
      <c r="H188" s="147">
        <v>82.77</v>
      </c>
      <c r="I188" s="151" t="s">
        <v>0</v>
      </c>
      <c r="J188" s="147">
        <f t="shared" si="16"/>
        <v>82.77</v>
      </c>
      <c r="L188" s="146">
        <f t="shared" si="13"/>
        <v>78.100652623696959</v>
      </c>
      <c r="M188" s="143">
        <f t="shared" si="17"/>
        <v>-1.7626180333339958</v>
      </c>
      <c r="N188" s="29"/>
      <c r="S188" s="139"/>
    </row>
    <row r="189" spans="1:19" x14ac:dyDescent="0.3">
      <c r="A189" s="164">
        <v>11383</v>
      </c>
      <c r="B189" s="142">
        <v>268.66000000000003</v>
      </c>
      <c r="C189" s="143">
        <f t="shared" si="14"/>
        <v>0.20887728459531019</v>
      </c>
      <c r="D189" s="30" t="s">
        <v>0</v>
      </c>
      <c r="E189" s="146">
        <f t="shared" si="12"/>
        <v>106.19999313974152</v>
      </c>
      <c r="F189" s="146">
        <f t="shared" si="15"/>
        <v>0.20887728459531019</v>
      </c>
      <c r="G189" s="142"/>
      <c r="H189" s="147">
        <v>80.66</v>
      </c>
      <c r="I189" s="151" t="s">
        <v>0</v>
      </c>
      <c r="J189" s="147">
        <f t="shared" si="16"/>
        <v>80.66</v>
      </c>
      <c r="L189" s="146">
        <f t="shared" si="13"/>
        <v>75.951040687794446</v>
      </c>
      <c r="M189" s="143">
        <f t="shared" si="17"/>
        <v>-2.7523610414111777</v>
      </c>
      <c r="N189" s="29"/>
      <c r="S189" s="139"/>
    </row>
    <row r="190" spans="1:19" x14ac:dyDescent="0.3">
      <c r="A190" s="164">
        <v>11475</v>
      </c>
      <c r="B190" s="142">
        <v>273.35000000000002</v>
      </c>
      <c r="C190" s="143">
        <f t="shared" si="14"/>
        <v>1.7457008858780654</v>
      </c>
      <c r="D190" s="30" t="s">
        <v>0</v>
      </c>
      <c r="E190" s="146">
        <f t="shared" si="12"/>
        <v>108.05392736078443</v>
      </c>
      <c r="F190" s="146">
        <f t="shared" si="15"/>
        <v>1.7457008858780654</v>
      </c>
      <c r="G190" s="142"/>
      <c r="H190" s="147">
        <v>79.739999999999995</v>
      </c>
      <c r="I190" s="151" t="s">
        <v>0</v>
      </c>
      <c r="J190" s="147">
        <f t="shared" si="16"/>
        <v>79.739999999999995</v>
      </c>
      <c r="L190" s="146">
        <f t="shared" si="13"/>
        <v>73.796484725403616</v>
      </c>
      <c r="M190" s="143">
        <f t="shared" si="17"/>
        <v>-2.8367695068819199</v>
      </c>
      <c r="N190" s="29"/>
      <c r="S190" s="139"/>
    </row>
    <row r="191" spans="1:19" x14ac:dyDescent="0.3">
      <c r="A191" s="164">
        <v>11567</v>
      </c>
      <c r="B191" s="142">
        <v>262.62</v>
      </c>
      <c r="C191" s="143">
        <f t="shared" si="14"/>
        <v>-3.9253704042436555</v>
      </c>
      <c r="D191" s="30" t="s">
        <v>0</v>
      </c>
      <c r="E191" s="146">
        <f t="shared" si="12"/>
        <v>103.81241047554126</v>
      </c>
      <c r="F191" s="146">
        <f t="shared" si="15"/>
        <v>-3.9253704042436555</v>
      </c>
      <c r="G191" s="142"/>
      <c r="H191" s="147">
        <v>74.989999999999995</v>
      </c>
      <c r="I191" s="151" t="s">
        <v>0</v>
      </c>
      <c r="J191" s="147">
        <f t="shared" si="16"/>
        <v>74.989999999999995</v>
      </c>
      <c r="L191" s="146">
        <f t="shared" si="13"/>
        <v>72.236064702175497</v>
      </c>
      <c r="M191" s="143">
        <f t="shared" si="17"/>
        <v>-2.1144909937572676</v>
      </c>
      <c r="N191" s="29"/>
      <c r="S191" s="139"/>
    </row>
    <row r="192" spans="1:19" x14ac:dyDescent="0.3">
      <c r="A192" s="164">
        <v>11658</v>
      </c>
      <c r="B192" s="142">
        <v>249.14</v>
      </c>
      <c r="C192" s="143">
        <f t="shared" si="14"/>
        <v>-5.1328916304927308</v>
      </c>
      <c r="D192" s="30" t="s">
        <v>0</v>
      </c>
      <c r="E192" s="146">
        <f t="shared" si="12"/>
        <v>98.48383194682944</v>
      </c>
      <c r="F192" s="146">
        <f t="shared" si="15"/>
        <v>-5.1328916304927308</v>
      </c>
      <c r="G192" s="142"/>
      <c r="H192" s="147">
        <v>69.09</v>
      </c>
      <c r="I192" s="151" t="s">
        <v>0</v>
      </c>
      <c r="J192" s="147">
        <f t="shared" si="16"/>
        <v>69.09</v>
      </c>
      <c r="L192" s="146">
        <f t="shared" si="13"/>
        <v>70.153647186779949</v>
      </c>
      <c r="M192" s="143">
        <f t="shared" si="17"/>
        <v>-2.8827947978357082</v>
      </c>
      <c r="N192" s="29"/>
      <c r="S192" s="139"/>
    </row>
    <row r="193" spans="1:19" x14ac:dyDescent="0.3">
      <c r="A193" s="164">
        <v>11749</v>
      </c>
      <c r="B193" s="142">
        <v>240.16</v>
      </c>
      <c r="C193" s="143">
        <f t="shared" si="14"/>
        <v>-3.6043991330175773</v>
      </c>
      <c r="D193" s="30" t="s">
        <v>0</v>
      </c>
      <c r="E193" s="146">
        <f t="shared" si="12"/>
        <v>94.934081561975432</v>
      </c>
      <c r="F193" s="146">
        <f t="shared" si="15"/>
        <v>-3.6043991330175773</v>
      </c>
      <c r="G193" s="142"/>
      <c r="H193" s="147">
        <v>63.84</v>
      </c>
      <c r="I193" s="151" t="s">
        <v>0</v>
      </c>
      <c r="J193" s="147">
        <f t="shared" si="16"/>
        <v>63.84</v>
      </c>
      <c r="L193" s="146">
        <f t="shared" si="13"/>
        <v>67.246660998477765</v>
      </c>
      <c r="M193" s="143">
        <f t="shared" si="17"/>
        <v>-4.1437420645608185</v>
      </c>
      <c r="N193" s="29"/>
      <c r="S193" s="139"/>
    </row>
    <row r="194" spans="1:19" x14ac:dyDescent="0.3">
      <c r="A194" s="164">
        <v>11841</v>
      </c>
      <c r="B194" s="142">
        <v>228.43</v>
      </c>
      <c r="C194" s="143">
        <f t="shared" si="14"/>
        <v>-4.8842438374417041</v>
      </c>
      <c r="D194" s="30" t="s">
        <v>0</v>
      </c>
      <c r="E194" s="146">
        <f t="shared" si="12"/>
        <v>90.297269533652766</v>
      </c>
      <c r="F194" s="146">
        <f t="shared" si="15"/>
        <v>-4.8842438374417041</v>
      </c>
      <c r="G194" s="142"/>
      <c r="H194" s="147">
        <v>58.83</v>
      </c>
      <c r="I194" s="151" t="s">
        <v>0</v>
      </c>
      <c r="J194" s="147">
        <f t="shared" si="16"/>
        <v>58.83</v>
      </c>
      <c r="L194" s="146">
        <f t="shared" si="13"/>
        <v>65.151471693255047</v>
      </c>
      <c r="M194" s="143">
        <f t="shared" si="17"/>
        <v>-3.1156778256546391</v>
      </c>
      <c r="N194" s="29"/>
      <c r="S194" s="137"/>
    </row>
    <row r="195" spans="1:19" x14ac:dyDescent="0.3">
      <c r="A195" s="164">
        <v>11933</v>
      </c>
      <c r="B195" s="142">
        <v>220.46</v>
      </c>
      <c r="C195" s="143">
        <f t="shared" si="14"/>
        <v>-3.4890338396883047</v>
      </c>
      <c r="D195" s="30" t="s">
        <v>0</v>
      </c>
      <c r="E195" s="146">
        <f t="shared" si="12"/>
        <v>87.146767243309057</v>
      </c>
      <c r="F195" s="146">
        <f t="shared" si="15"/>
        <v>-3.4890338396883047</v>
      </c>
      <c r="G195" s="142"/>
      <c r="H195" s="147">
        <v>56.08</v>
      </c>
      <c r="I195" s="151" t="s">
        <v>0</v>
      </c>
      <c r="J195" s="147">
        <f t="shared" si="16"/>
        <v>56.08</v>
      </c>
      <c r="L195" s="146">
        <f t="shared" si="13"/>
        <v>64.351210921487962</v>
      </c>
      <c r="M195" s="143">
        <f t="shared" si="17"/>
        <v>-1.2283080504073007</v>
      </c>
      <c r="N195" s="29"/>
      <c r="S195" s="137"/>
    </row>
    <row r="196" spans="1:19" x14ac:dyDescent="0.3">
      <c r="A196" s="164">
        <v>12024</v>
      </c>
      <c r="B196" s="142">
        <v>219.12</v>
      </c>
      <c r="C196" s="143">
        <f t="shared" si="14"/>
        <v>-0.60782001270072161</v>
      </c>
      <c r="D196" s="30" t="s">
        <v>0</v>
      </c>
      <c r="E196" s="146">
        <f t="shared" si="12"/>
        <v>86.617071751582515</v>
      </c>
      <c r="F196" s="146">
        <f t="shared" si="15"/>
        <v>-0.60782001270072161</v>
      </c>
      <c r="G196" s="142"/>
      <c r="H196" s="147">
        <v>54.57</v>
      </c>
      <c r="I196" s="151" t="s">
        <v>0</v>
      </c>
      <c r="J196" s="147">
        <f t="shared" si="16"/>
        <v>54.57</v>
      </c>
      <c r="L196" s="146">
        <f t="shared" si="13"/>
        <v>63.001437126051293</v>
      </c>
      <c r="M196" s="143">
        <f t="shared" si="17"/>
        <v>-2.0975111052431772</v>
      </c>
      <c r="N196" s="29"/>
      <c r="S196" s="139"/>
    </row>
    <row r="197" spans="1:19" x14ac:dyDescent="0.3">
      <c r="A197" s="164">
        <v>12114</v>
      </c>
      <c r="B197" s="142">
        <v>206.38</v>
      </c>
      <c r="C197" s="143">
        <f t="shared" si="14"/>
        <v>-5.8141657539247937</v>
      </c>
      <c r="D197" s="30" t="s">
        <v>0</v>
      </c>
      <c r="E197" s="146">
        <f t="shared" ref="E197:E260" si="18">E198/(1+(F198/100))</f>
        <v>81.581011628749536</v>
      </c>
      <c r="F197" s="146">
        <f t="shared" si="15"/>
        <v>-5.8141657539247937</v>
      </c>
      <c r="G197" s="142"/>
      <c r="H197" s="147">
        <v>49.78</v>
      </c>
      <c r="I197" s="151" t="s">
        <v>0</v>
      </c>
      <c r="J197" s="147">
        <f t="shared" si="16"/>
        <v>49.78</v>
      </c>
      <c r="L197" s="146">
        <f t="shared" ref="L197:L260" si="19">(J197/E197)*100</f>
        <v>61.019101143944745</v>
      </c>
      <c r="M197" s="143">
        <f t="shared" si="17"/>
        <v>-3.1464932746539609</v>
      </c>
      <c r="N197" s="29"/>
      <c r="S197" s="139"/>
    </row>
    <row r="198" spans="1:19" x14ac:dyDescent="0.3">
      <c r="A198" s="164">
        <v>12206</v>
      </c>
      <c r="B198" s="142">
        <v>221.26</v>
      </c>
      <c r="C198" s="143">
        <f t="shared" ref="C198:C261" si="20">((B198/B197)-1)*100</f>
        <v>7.21000096908615</v>
      </c>
      <c r="D198" s="30" t="s">
        <v>0</v>
      </c>
      <c r="E198" s="146">
        <f t="shared" si="18"/>
        <v>87.463003357772664</v>
      </c>
      <c r="F198" s="146">
        <f t="shared" ref="F198:F251" si="21">C198</f>
        <v>7.21000096908615</v>
      </c>
      <c r="G198" s="142"/>
      <c r="H198" s="147">
        <v>54.13</v>
      </c>
      <c r="I198" s="151" t="s">
        <v>0</v>
      </c>
      <c r="J198" s="147">
        <f t="shared" ref="J198:J252" si="22">H198</f>
        <v>54.13</v>
      </c>
      <c r="L198" s="146">
        <f t="shared" si="19"/>
        <v>61.889024984173012</v>
      </c>
      <c r="M198" s="143">
        <f t="shared" si="17"/>
        <v>1.4256582347486724</v>
      </c>
      <c r="N198" s="29"/>
      <c r="S198" s="139"/>
    </row>
    <row r="199" spans="1:19" x14ac:dyDescent="0.3">
      <c r="A199" s="164">
        <v>12298</v>
      </c>
      <c r="B199" s="142">
        <v>238.85</v>
      </c>
      <c r="C199" s="143">
        <f t="shared" si="20"/>
        <v>7.9499231673144655</v>
      </c>
      <c r="D199" s="30" t="s">
        <v>0</v>
      </c>
      <c r="E199" s="146">
        <f t="shared" si="18"/>
        <v>94.41624492454126</v>
      </c>
      <c r="F199" s="146">
        <f t="shared" si="21"/>
        <v>7.9499231673144655</v>
      </c>
      <c r="G199" s="142"/>
      <c r="H199" s="147">
        <v>61.55</v>
      </c>
      <c r="I199" s="151" t="s">
        <v>0</v>
      </c>
      <c r="J199" s="147">
        <f t="shared" si="22"/>
        <v>61.55</v>
      </c>
      <c r="L199" s="146">
        <f t="shared" si="19"/>
        <v>65.190052886758622</v>
      </c>
      <c r="M199" s="143">
        <f t="shared" ref="M199:M262" si="23">((L199/L198)-1)*100</f>
        <v>5.3337855999990191</v>
      </c>
      <c r="N199" s="29"/>
      <c r="S199" s="139"/>
    </row>
    <row r="200" spans="1:19" x14ac:dyDescent="0.3">
      <c r="A200" s="164">
        <v>12389</v>
      </c>
      <c r="B200" s="142">
        <v>222.05</v>
      </c>
      <c r="C200" s="143">
        <f t="shared" si="20"/>
        <v>-7.0337031609796874</v>
      </c>
      <c r="D200" s="30" t="s">
        <v>0</v>
      </c>
      <c r="E200" s="146">
        <f t="shared" si="18"/>
        <v>87.77528652080548</v>
      </c>
      <c r="F200" s="146">
        <f t="shared" si="21"/>
        <v>-7.0337031609796874</v>
      </c>
      <c r="G200" s="142"/>
      <c r="H200" s="147">
        <v>58.11</v>
      </c>
      <c r="I200" s="151" t="s">
        <v>0</v>
      </c>
      <c r="J200" s="147">
        <f t="shared" si="22"/>
        <v>58.11</v>
      </c>
      <c r="L200" s="146">
        <f t="shared" si="19"/>
        <v>66.203144761283255</v>
      </c>
      <c r="M200" s="143">
        <f t="shared" si="23"/>
        <v>1.5540589854781572</v>
      </c>
      <c r="N200" s="29"/>
      <c r="S200" s="139"/>
    </row>
    <row r="201" spans="1:19" x14ac:dyDescent="0.3">
      <c r="A201" s="164">
        <v>12479</v>
      </c>
      <c r="B201" s="142">
        <v>234.29</v>
      </c>
      <c r="C201" s="143">
        <f t="shared" si="20"/>
        <v>5.5122720108083723</v>
      </c>
      <c r="D201" s="30" t="s">
        <v>0</v>
      </c>
      <c r="E201" s="146">
        <f t="shared" si="18"/>
        <v>92.613699072098697</v>
      </c>
      <c r="F201" s="146">
        <f t="shared" si="21"/>
        <v>5.5122720108083723</v>
      </c>
      <c r="G201" s="142"/>
      <c r="H201" s="147">
        <v>62.88</v>
      </c>
      <c r="I201" s="151" t="s">
        <v>0</v>
      </c>
      <c r="J201" s="147">
        <f t="shared" si="22"/>
        <v>62.88</v>
      </c>
      <c r="L201" s="146">
        <f t="shared" si="19"/>
        <v>67.894923353670009</v>
      </c>
      <c r="M201" s="143">
        <f t="shared" si="23"/>
        <v>2.5554353928155527</v>
      </c>
      <c r="N201" s="29"/>
      <c r="S201" s="139"/>
    </row>
    <row r="202" spans="1:19" x14ac:dyDescent="0.3">
      <c r="A202" s="164">
        <v>12571</v>
      </c>
      <c r="B202" s="142">
        <v>247.72</v>
      </c>
      <c r="C202" s="143">
        <f t="shared" si="20"/>
        <v>5.7322122156302058</v>
      </c>
      <c r="D202" s="30" t="s">
        <v>0</v>
      </c>
      <c r="E202" s="146">
        <f t="shared" si="18"/>
        <v>97.922512843656534</v>
      </c>
      <c r="F202" s="146">
        <f t="shared" si="21"/>
        <v>5.7322122156302058</v>
      </c>
      <c r="G202" s="142"/>
      <c r="H202" s="147">
        <v>67.22</v>
      </c>
      <c r="I202" s="151" t="s">
        <v>0</v>
      </c>
      <c r="J202" s="147">
        <f t="shared" si="22"/>
        <v>67.22</v>
      </c>
      <c r="L202" s="146">
        <f t="shared" si="19"/>
        <v>68.64611420595763</v>
      </c>
      <c r="M202" s="143">
        <f t="shared" si="23"/>
        <v>1.1064020919128392</v>
      </c>
      <c r="N202" s="29"/>
      <c r="S202" s="139"/>
    </row>
    <row r="203" spans="1:19" x14ac:dyDescent="0.3">
      <c r="A203" s="164">
        <v>12663</v>
      </c>
      <c r="B203" s="142">
        <v>237.19</v>
      </c>
      <c r="C203" s="143">
        <f t="shared" si="20"/>
        <v>-4.2507669949943487</v>
      </c>
      <c r="D203" s="30" t="s">
        <v>0</v>
      </c>
      <c r="E203" s="146">
        <f t="shared" si="18"/>
        <v>93.760054987029278</v>
      </c>
      <c r="F203" s="146">
        <f t="shared" si="21"/>
        <v>-4.2507669949943487</v>
      </c>
      <c r="G203" s="142"/>
      <c r="H203" s="147">
        <v>65.5</v>
      </c>
      <c r="I203" s="151" t="s">
        <v>0</v>
      </c>
      <c r="J203" s="147">
        <f t="shared" si="22"/>
        <v>65.5</v>
      </c>
      <c r="L203" s="146">
        <f t="shared" si="19"/>
        <v>69.859174047051525</v>
      </c>
      <c r="M203" s="143">
        <f t="shared" si="23"/>
        <v>1.767120914454634</v>
      </c>
      <c r="N203" s="29"/>
      <c r="S203" s="139"/>
    </row>
    <row r="204" spans="1:19" x14ac:dyDescent="0.3">
      <c r="A204" s="164">
        <v>12754</v>
      </c>
      <c r="B204" s="142">
        <v>237.16</v>
      </c>
      <c r="C204" s="143">
        <f t="shared" si="20"/>
        <v>-1.2648088030697835E-2</v>
      </c>
      <c r="D204" s="30" t="s">
        <v>0</v>
      </c>
      <c r="E204" s="146">
        <f t="shared" si="18"/>
        <v>93.748196132736894</v>
      </c>
      <c r="F204" s="146">
        <f t="shared" si="21"/>
        <v>-1.2648088030697835E-2</v>
      </c>
      <c r="G204" s="142"/>
      <c r="H204" s="147">
        <v>65.489999999999995</v>
      </c>
      <c r="I204" s="151" t="s">
        <v>0</v>
      </c>
      <c r="J204" s="147">
        <f t="shared" si="22"/>
        <v>65.489999999999995</v>
      </c>
      <c r="L204" s="146">
        <f t="shared" si="19"/>
        <v>69.857344142679324</v>
      </c>
      <c r="M204" s="143">
        <f t="shared" si="23"/>
        <v>-2.6194188482264735E-3</v>
      </c>
      <c r="N204" s="29"/>
      <c r="S204" s="139"/>
    </row>
    <row r="205" spans="1:19" x14ac:dyDescent="0.3">
      <c r="A205" s="164">
        <v>12844</v>
      </c>
      <c r="B205" s="142">
        <v>252.31</v>
      </c>
      <c r="C205" s="143">
        <f t="shared" si="20"/>
        <v>6.3880924270534711</v>
      </c>
      <c r="D205" s="30" t="s">
        <v>0</v>
      </c>
      <c r="E205" s="146">
        <f t="shared" si="18"/>
        <v>99.736917550391496</v>
      </c>
      <c r="F205" s="146">
        <f t="shared" si="21"/>
        <v>6.3880924270534711</v>
      </c>
      <c r="G205" s="142"/>
      <c r="H205" s="147">
        <v>70.36</v>
      </c>
      <c r="I205" s="151" t="s">
        <v>0</v>
      </c>
      <c r="J205" s="147">
        <f t="shared" si="22"/>
        <v>70.36</v>
      </c>
      <c r="L205" s="146">
        <f t="shared" si="19"/>
        <v>70.545593074350847</v>
      </c>
      <c r="M205" s="143">
        <f t="shared" si="23"/>
        <v>0.9852205807678871</v>
      </c>
      <c r="N205" s="29"/>
      <c r="S205" s="139"/>
    </row>
    <row r="206" spans="1:19" x14ac:dyDescent="0.3">
      <c r="A206" s="164">
        <v>12936</v>
      </c>
      <c r="B206" s="142">
        <v>253.14</v>
      </c>
      <c r="C206" s="143">
        <f t="shared" si="20"/>
        <v>0.3289604058499318</v>
      </c>
      <c r="D206" s="30" t="s">
        <v>0</v>
      </c>
      <c r="E206" s="146">
        <f t="shared" si="18"/>
        <v>100.06501251914747</v>
      </c>
      <c r="F206" s="146">
        <f t="shared" si="21"/>
        <v>0.3289604058499318</v>
      </c>
      <c r="G206" s="142"/>
      <c r="H206" s="147">
        <v>70.62</v>
      </c>
      <c r="I206" s="151" t="s">
        <v>0</v>
      </c>
      <c r="J206" s="147">
        <f t="shared" si="22"/>
        <v>70.62</v>
      </c>
      <c r="L206" s="146">
        <f t="shared" si="19"/>
        <v>70.574117988029869</v>
      </c>
      <c r="M206" s="143">
        <f t="shared" si="23"/>
        <v>4.0434720917237321E-2</v>
      </c>
      <c r="N206" s="29"/>
      <c r="S206" s="139"/>
    </row>
    <row r="207" spans="1:19" x14ac:dyDescent="0.3">
      <c r="A207" s="164">
        <v>13028</v>
      </c>
      <c r="B207" s="142">
        <v>260.14</v>
      </c>
      <c r="C207" s="143">
        <f t="shared" si="20"/>
        <v>2.765268231018414</v>
      </c>
      <c r="D207" s="30" t="s">
        <v>0</v>
      </c>
      <c r="E207" s="146">
        <f t="shared" si="18"/>
        <v>102.83207852070406</v>
      </c>
      <c r="F207" s="146">
        <f t="shared" si="21"/>
        <v>2.765268231018414</v>
      </c>
      <c r="G207" s="142"/>
      <c r="H207" s="147">
        <v>72.430000000000007</v>
      </c>
      <c r="I207" s="151" t="s">
        <v>0</v>
      </c>
      <c r="J207" s="147">
        <f t="shared" si="22"/>
        <v>72.430000000000007</v>
      </c>
      <c r="L207" s="146">
        <f t="shared" si="19"/>
        <v>70.435219283656764</v>
      </c>
      <c r="M207" s="143">
        <f t="shared" si="23"/>
        <v>-0.19681252608308997</v>
      </c>
      <c r="N207" s="29"/>
      <c r="S207" s="141"/>
    </row>
    <row r="208" spans="1:19" x14ac:dyDescent="0.3">
      <c r="A208" s="164">
        <v>13119</v>
      </c>
      <c r="B208" s="142">
        <v>274.58</v>
      </c>
      <c r="C208" s="143">
        <f t="shared" si="20"/>
        <v>5.5508572307219284</v>
      </c>
      <c r="D208" s="30" t="s">
        <v>0</v>
      </c>
      <c r="E208" s="146">
        <f t="shared" si="18"/>
        <v>108.54014038677221</v>
      </c>
      <c r="F208" s="146">
        <f t="shared" si="21"/>
        <v>5.5508572307219284</v>
      </c>
      <c r="G208" s="142"/>
      <c r="H208" s="147">
        <v>76.58</v>
      </c>
      <c r="I208" s="151" t="s">
        <v>0</v>
      </c>
      <c r="J208" s="147">
        <f t="shared" si="22"/>
        <v>76.58</v>
      </c>
      <c r="L208" s="146">
        <f t="shared" si="19"/>
        <v>70.554542980241806</v>
      </c>
      <c r="M208" s="143">
        <f t="shared" si="23"/>
        <v>0.16940913622274234</v>
      </c>
      <c r="N208" s="29"/>
      <c r="S208" s="141"/>
    </row>
    <row r="209" spans="1:19" x14ac:dyDescent="0.3">
      <c r="A209" s="164">
        <v>13210</v>
      </c>
      <c r="B209" s="142">
        <v>275.89999999999998</v>
      </c>
      <c r="C209" s="143">
        <f t="shared" si="20"/>
        <v>0.48073421225143242</v>
      </c>
      <c r="D209" s="30" t="s">
        <v>0</v>
      </c>
      <c r="E209" s="146">
        <f t="shared" si="18"/>
        <v>109.06192997563716</v>
      </c>
      <c r="F209" s="146">
        <f t="shared" si="21"/>
        <v>0.48073421225143242</v>
      </c>
      <c r="G209" s="142"/>
      <c r="H209" s="147">
        <v>76.81</v>
      </c>
      <c r="I209" s="151" t="s">
        <v>0</v>
      </c>
      <c r="J209" s="147">
        <f t="shared" si="22"/>
        <v>76.81</v>
      </c>
      <c r="L209" s="146">
        <f t="shared" si="19"/>
        <v>70.427875260559063</v>
      </c>
      <c r="M209" s="143">
        <f t="shared" si="23"/>
        <v>-0.17953162806003675</v>
      </c>
      <c r="N209" s="29"/>
      <c r="S209" s="141"/>
    </row>
    <row r="210" spans="1:19" x14ac:dyDescent="0.3">
      <c r="A210" s="164">
        <v>13302</v>
      </c>
      <c r="B210" s="142">
        <v>293.2</v>
      </c>
      <c r="C210" s="143">
        <f t="shared" si="20"/>
        <v>6.2703878216745279</v>
      </c>
      <c r="D210" s="30" t="s">
        <v>0</v>
      </c>
      <c r="E210" s="146">
        <f t="shared" si="18"/>
        <v>115.90053595091271</v>
      </c>
      <c r="F210" s="146">
        <f t="shared" si="21"/>
        <v>6.2703878216745279</v>
      </c>
      <c r="G210" s="142"/>
      <c r="H210" s="147">
        <v>81.14</v>
      </c>
      <c r="I210" s="151" t="s">
        <v>0</v>
      </c>
      <c r="J210" s="147">
        <f t="shared" si="22"/>
        <v>81.14</v>
      </c>
      <c r="L210" s="146">
        <f t="shared" si="19"/>
        <v>70.008304391590713</v>
      </c>
      <c r="M210" s="143">
        <f t="shared" si="23"/>
        <v>-0.59574545933137601</v>
      </c>
      <c r="N210" s="29"/>
      <c r="S210" s="141"/>
    </row>
    <row r="211" spans="1:19" x14ac:dyDescent="0.3">
      <c r="A211" s="164">
        <v>13394</v>
      </c>
      <c r="B211" s="142">
        <v>301.58999999999997</v>
      </c>
      <c r="C211" s="143">
        <f t="shared" si="20"/>
        <v>2.8615279672578486</v>
      </c>
      <c r="D211" s="30" t="s">
        <v>0</v>
      </c>
      <c r="E211" s="146">
        <f t="shared" si="18"/>
        <v>119.21706220134982</v>
      </c>
      <c r="F211" s="146">
        <f t="shared" si="21"/>
        <v>2.8615279672578486</v>
      </c>
      <c r="G211" s="142"/>
      <c r="H211" s="147">
        <v>84.71</v>
      </c>
      <c r="I211" s="151" t="s">
        <v>0</v>
      </c>
      <c r="J211" s="147">
        <f t="shared" si="22"/>
        <v>84.71</v>
      </c>
      <c r="L211" s="146">
        <f t="shared" si="19"/>
        <v>71.05526544256756</v>
      </c>
      <c r="M211" s="143">
        <f t="shared" si="23"/>
        <v>1.495481229084894</v>
      </c>
      <c r="N211" s="29"/>
      <c r="S211" s="141"/>
    </row>
    <row r="212" spans="1:19" x14ac:dyDescent="0.3">
      <c r="A212" s="164">
        <v>13485</v>
      </c>
      <c r="B212" s="142">
        <v>311.58</v>
      </c>
      <c r="C212" s="143">
        <f t="shared" si="20"/>
        <v>3.3124440465532645</v>
      </c>
      <c r="D212" s="30" t="s">
        <v>0</v>
      </c>
      <c r="E212" s="146">
        <f t="shared" si="18"/>
        <v>123.16606068071414</v>
      </c>
      <c r="F212" s="146">
        <f t="shared" si="21"/>
        <v>3.3124440465532645</v>
      </c>
      <c r="G212" s="142"/>
      <c r="H212" s="147">
        <v>88.49</v>
      </c>
      <c r="I212" s="151" t="s">
        <v>0</v>
      </c>
      <c r="J212" s="147">
        <f t="shared" si="22"/>
        <v>88.49</v>
      </c>
      <c r="L212" s="146">
        <f t="shared" si="19"/>
        <v>71.846090969325076</v>
      </c>
      <c r="M212" s="143">
        <f t="shared" si="23"/>
        <v>1.1129724473363911</v>
      </c>
      <c r="N212" s="29"/>
      <c r="S212" s="141"/>
    </row>
    <row r="213" spans="1:19" x14ac:dyDescent="0.3">
      <c r="A213" s="164">
        <v>13575</v>
      </c>
      <c r="B213" s="142">
        <v>310.52999999999997</v>
      </c>
      <c r="C213" s="143">
        <f t="shared" si="20"/>
        <v>-0.33699210475640617</v>
      </c>
      <c r="D213" s="30" t="s">
        <v>0</v>
      </c>
      <c r="E213" s="146">
        <f t="shared" si="18"/>
        <v>122.75100078048065</v>
      </c>
      <c r="F213" s="146">
        <f t="shared" si="21"/>
        <v>-0.33699210475640617</v>
      </c>
      <c r="G213" s="142"/>
      <c r="H213" s="147">
        <v>90.6</v>
      </c>
      <c r="I213" s="151" t="s">
        <v>0</v>
      </c>
      <c r="J213" s="147">
        <f t="shared" si="22"/>
        <v>90.6</v>
      </c>
      <c r="L213" s="146">
        <f t="shared" si="19"/>
        <v>73.807952215414304</v>
      </c>
      <c r="M213" s="143">
        <f t="shared" si="23"/>
        <v>2.7306443810935388</v>
      </c>
      <c r="N213" s="29"/>
      <c r="S213" s="141"/>
    </row>
    <row r="214" spans="1:19" x14ac:dyDescent="0.3">
      <c r="A214" s="164">
        <v>13667</v>
      </c>
      <c r="B214" s="142">
        <v>318.41000000000003</v>
      </c>
      <c r="C214" s="143">
        <f t="shared" si="20"/>
        <v>2.5375970115608881</v>
      </c>
      <c r="D214" s="30" t="s">
        <v>0</v>
      </c>
      <c r="E214" s="146">
        <f t="shared" si="18"/>
        <v>125.86592650794721</v>
      </c>
      <c r="F214" s="146">
        <f t="shared" si="21"/>
        <v>2.5375970115608881</v>
      </c>
      <c r="G214" s="142"/>
      <c r="H214" s="147">
        <v>93.75</v>
      </c>
      <c r="I214" s="151" t="s">
        <v>0</v>
      </c>
      <c r="J214" s="147">
        <f t="shared" si="22"/>
        <v>93.75</v>
      </c>
      <c r="L214" s="146">
        <f t="shared" si="19"/>
        <v>74.484018511618871</v>
      </c>
      <c r="M214" s="143">
        <f t="shared" si="23"/>
        <v>0.91598029197641484</v>
      </c>
      <c r="N214" s="29"/>
      <c r="S214" s="141"/>
    </row>
    <row r="215" spans="1:19" x14ac:dyDescent="0.3">
      <c r="A215" s="164">
        <v>13759</v>
      </c>
      <c r="B215" s="142">
        <v>317.20999999999998</v>
      </c>
      <c r="C215" s="143">
        <f t="shared" si="20"/>
        <v>-0.37687258566001525</v>
      </c>
      <c r="D215" s="30" t="s">
        <v>0</v>
      </c>
      <c r="E215" s="146">
        <f t="shared" si="18"/>
        <v>125.39157233625177</v>
      </c>
      <c r="F215" s="146">
        <f t="shared" si="21"/>
        <v>-0.37687258566001525</v>
      </c>
      <c r="G215" s="142"/>
      <c r="H215" s="147">
        <v>93.94</v>
      </c>
      <c r="I215" s="151" t="s">
        <v>0</v>
      </c>
      <c r="J215" s="147">
        <f t="shared" si="22"/>
        <v>93.94</v>
      </c>
      <c r="L215" s="146">
        <f t="shared" si="19"/>
        <v>74.917315613595775</v>
      </c>
      <c r="M215" s="143">
        <f t="shared" si="23"/>
        <v>0.58173163939767569</v>
      </c>
      <c r="N215" s="29"/>
      <c r="S215" s="141"/>
    </row>
    <row r="216" spans="1:19" x14ac:dyDescent="0.3">
      <c r="A216" s="164">
        <v>13850</v>
      </c>
      <c r="B216" s="142">
        <v>294.45999999999998</v>
      </c>
      <c r="C216" s="143">
        <f t="shared" si="20"/>
        <v>-7.1719050471296679</v>
      </c>
      <c r="D216" s="30" t="s">
        <v>0</v>
      </c>
      <c r="E216" s="146">
        <f t="shared" si="18"/>
        <v>116.39860783119288</v>
      </c>
      <c r="F216" s="146">
        <f t="shared" si="21"/>
        <v>-7.1719050471296679</v>
      </c>
      <c r="G216" s="142"/>
      <c r="H216" s="147">
        <v>85.3</v>
      </c>
      <c r="I216" s="151" t="s">
        <v>0</v>
      </c>
      <c r="J216" s="147">
        <f t="shared" si="22"/>
        <v>85.3</v>
      </c>
      <c r="L216" s="146">
        <f t="shared" si="19"/>
        <v>73.2826634178532</v>
      </c>
      <c r="M216" s="143">
        <f t="shared" si="23"/>
        <v>-2.1819417611993575</v>
      </c>
      <c r="N216" s="29"/>
      <c r="S216" s="141"/>
    </row>
    <row r="217" spans="1:19" x14ac:dyDescent="0.3">
      <c r="A217" s="164">
        <v>13940</v>
      </c>
      <c r="B217" s="142">
        <v>282.02</v>
      </c>
      <c r="C217" s="143">
        <f t="shared" si="20"/>
        <v>-4.2246824696053782</v>
      </c>
      <c r="D217" s="30" t="s">
        <v>0</v>
      </c>
      <c r="E217" s="146">
        <f t="shared" si="18"/>
        <v>111.48113625128376</v>
      </c>
      <c r="F217" s="146">
        <f t="shared" si="21"/>
        <v>-4.2246824696053782</v>
      </c>
      <c r="G217" s="142"/>
      <c r="H217" s="147">
        <v>81.08</v>
      </c>
      <c r="I217" s="151" t="s">
        <v>0</v>
      </c>
      <c r="J217" s="147">
        <f t="shared" si="22"/>
        <v>81.08</v>
      </c>
      <c r="L217" s="146">
        <f t="shared" si="19"/>
        <v>72.729793332247567</v>
      </c>
      <c r="M217" s="143">
        <f t="shared" si="23"/>
        <v>-0.75443503254405408</v>
      </c>
      <c r="N217" s="29"/>
      <c r="S217" s="141"/>
    </row>
    <row r="218" spans="1:19" x14ac:dyDescent="0.3">
      <c r="A218" s="164">
        <v>14032</v>
      </c>
      <c r="B218" s="142">
        <v>286.48</v>
      </c>
      <c r="C218" s="143">
        <f t="shared" si="20"/>
        <v>1.5814481242465206</v>
      </c>
      <c r="D218" s="30" t="s">
        <v>0</v>
      </c>
      <c r="E218" s="146">
        <f t="shared" si="18"/>
        <v>113.24415258941839</v>
      </c>
      <c r="F218" s="146">
        <f t="shared" si="21"/>
        <v>1.5814481242465206</v>
      </c>
      <c r="G218" s="142"/>
      <c r="H218" s="147">
        <v>81.96</v>
      </c>
      <c r="I218" s="151" t="s">
        <v>0</v>
      </c>
      <c r="J218" s="147">
        <f t="shared" si="22"/>
        <v>81.96</v>
      </c>
      <c r="L218" s="146">
        <f t="shared" si="19"/>
        <v>72.374597827719001</v>
      </c>
      <c r="M218" s="143">
        <f t="shared" si="23"/>
        <v>-0.48837689240494031</v>
      </c>
      <c r="N218" s="29"/>
      <c r="S218" s="141"/>
    </row>
    <row r="219" spans="1:19" x14ac:dyDescent="0.3">
      <c r="A219" s="164">
        <v>14124</v>
      </c>
      <c r="B219" s="142">
        <v>303.22000000000003</v>
      </c>
      <c r="C219" s="143">
        <f t="shared" si="20"/>
        <v>5.8433398492041322</v>
      </c>
      <c r="D219" s="30" t="s">
        <v>0</v>
      </c>
      <c r="E219" s="146">
        <f t="shared" si="18"/>
        <v>119.86139328456942</v>
      </c>
      <c r="F219" s="146">
        <f t="shared" si="21"/>
        <v>5.8433398492041322</v>
      </c>
      <c r="G219" s="142"/>
      <c r="H219" s="147">
        <v>87.03</v>
      </c>
      <c r="I219" s="151" t="s">
        <v>0</v>
      </c>
      <c r="J219" s="147">
        <f t="shared" si="22"/>
        <v>87.03</v>
      </c>
      <c r="L219" s="146">
        <f t="shared" si="19"/>
        <v>72.608867305069097</v>
      </c>
      <c r="M219" s="143">
        <f t="shared" si="23"/>
        <v>0.32369019570617219</v>
      </c>
      <c r="N219" s="29"/>
      <c r="S219" s="141"/>
    </row>
    <row r="220" spans="1:19" x14ac:dyDescent="0.3">
      <c r="A220" s="164">
        <v>14215</v>
      </c>
      <c r="B220" s="142">
        <v>315.35000000000002</v>
      </c>
      <c r="C220" s="143">
        <f t="shared" si="20"/>
        <v>4.0003957522590783</v>
      </c>
      <c r="D220" s="30" t="s">
        <v>0</v>
      </c>
      <c r="E220" s="146">
        <f t="shared" si="18"/>
        <v>124.65632337012389</v>
      </c>
      <c r="F220" s="146">
        <f t="shared" si="21"/>
        <v>4.0003957522590783</v>
      </c>
      <c r="G220" s="142"/>
      <c r="H220" s="147">
        <v>90.13</v>
      </c>
      <c r="I220" s="151" t="s">
        <v>0</v>
      </c>
      <c r="J220" s="147">
        <f t="shared" si="22"/>
        <v>90.13</v>
      </c>
      <c r="L220" s="146">
        <f t="shared" si="19"/>
        <v>72.302790234226705</v>
      </c>
      <c r="M220" s="143">
        <f t="shared" si="23"/>
        <v>-0.42154227465964755</v>
      </c>
      <c r="N220" s="29"/>
      <c r="S220" s="141"/>
    </row>
    <row r="221" spans="1:19" x14ac:dyDescent="0.3">
      <c r="A221" s="164">
        <v>14305</v>
      </c>
      <c r="B221" s="142">
        <v>312.33999999999997</v>
      </c>
      <c r="C221" s="143">
        <f t="shared" si="20"/>
        <v>-0.95449500554940503</v>
      </c>
      <c r="D221" s="30" t="s">
        <v>0</v>
      </c>
      <c r="E221" s="146">
        <f t="shared" si="18"/>
        <v>123.46648498945454</v>
      </c>
      <c r="F221" s="146">
        <f t="shared" si="21"/>
        <v>-0.95449500554940503</v>
      </c>
      <c r="G221" s="142"/>
      <c r="H221" s="147">
        <v>88.59</v>
      </c>
      <c r="I221" s="151" t="s">
        <v>0</v>
      </c>
      <c r="J221" s="147">
        <f t="shared" si="22"/>
        <v>88.59</v>
      </c>
      <c r="L221" s="146">
        <f t="shared" si="19"/>
        <v>71.75226540835483</v>
      </c>
      <c r="M221" s="143">
        <f t="shared" si="23"/>
        <v>-0.76141574078737451</v>
      </c>
      <c r="N221" s="29"/>
      <c r="S221" s="141"/>
    </row>
    <row r="222" spans="1:19" x14ac:dyDescent="0.3">
      <c r="A222" s="164">
        <v>14397</v>
      </c>
      <c r="B222" s="142">
        <v>307.79000000000002</v>
      </c>
      <c r="C222" s="143">
        <f t="shared" si="20"/>
        <v>-1.4567458538771727</v>
      </c>
      <c r="D222" s="30" t="s">
        <v>0</v>
      </c>
      <c r="E222" s="146">
        <f t="shared" si="18"/>
        <v>121.66789208844278</v>
      </c>
      <c r="F222" s="146">
        <f t="shared" si="21"/>
        <v>-1.4567458538771727</v>
      </c>
      <c r="G222" s="142"/>
      <c r="H222" s="147">
        <v>86.76</v>
      </c>
      <c r="I222" s="151" t="s">
        <v>0</v>
      </c>
      <c r="J222" s="147">
        <f t="shared" si="22"/>
        <v>86.76</v>
      </c>
      <c r="L222" s="146">
        <f t="shared" si="19"/>
        <v>71.308870821015333</v>
      </c>
      <c r="M222" s="143">
        <f t="shared" si="23"/>
        <v>-0.61795203930643527</v>
      </c>
      <c r="N222" s="29"/>
      <c r="S222" s="141"/>
    </row>
    <row r="223" spans="1:19" x14ac:dyDescent="0.3">
      <c r="A223" s="164">
        <v>14489</v>
      </c>
      <c r="B223" s="142">
        <v>319.32</v>
      </c>
      <c r="C223" s="143">
        <f t="shared" si="20"/>
        <v>3.7460606257513129</v>
      </c>
      <c r="D223" s="30" t="s">
        <v>0</v>
      </c>
      <c r="E223" s="146">
        <f t="shared" si="18"/>
        <v>126.22564508814953</v>
      </c>
      <c r="F223" s="146">
        <f t="shared" si="21"/>
        <v>3.7460606257513129</v>
      </c>
      <c r="G223" s="142"/>
      <c r="H223" s="147">
        <v>90.37</v>
      </c>
      <c r="I223" s="151" t="s">
        <v>0</v>
      </c>
      <c r="J223" s="147">
        <f t="shared" si="22"/>
        <v>90.37</v>
      </c>
      <c r="L223" s="146">
        <f t="shared" si="19"/>
        <v>71.594009233931999</v>
      </c>
      <c r="M223" s="143">
        <f t="shared" si="23"/>
        <v>0.39986387336348184</v>
      </c>
      <c r="N223" s="29"/>
      <c r="S223" s="141"/>
    </row>
    <row r="224" spans="1:19" x14ac:dyDescent="0.3">
      <c r="A224" s="164">
        <v>14580</v>
      </c>
      <c r="B224" s="142">
        <v>339.96</v>
      </c>
      <c r="C224" s="143">
        <f t="shared" si="20"/>
        <v>6.4637354378053402</v>
      </c>
      <c r="D224" s="30" t="s">
        <v>0</v>
      </c>
      <c r="E224" s="146">
        <f t="shared" si="18"/>
        <v>134.38453684131065</v>
      </c>
      <c r="F224" s="146">
        <f t="shared" si="21"/>
        <v>6.4637354378053402</v>
      </c>
      <c r="G224" s="142"/>
      <c r="H224" s="147">
        <v>98.15</v>
      </c>
      <c r="I224" s="151" t="s">
        <v>0</v>
      </c>
      <c r="J224" s="147">
        <f t="shared" si="22"/>
        <v>98.15</v>
      </c>
      <c r="L224" s="146">
        <f t="shared" si="19"/>
        <v>73.03667691759911</v>
      </c>
      <c r="M224" s="143">
        <f t="shared" si="23"/>
        <v>2.0150676000742163</v>
      </c>
      <c r="N224" s="29"/>
      <c r="S224" s="141"/>
    </row>
    <row r="225" spans="1:19" x14ac:dyDescent="0.3">
      <c r="A225" s="164">
        <v>14671</v>
      </c>
      <c r="B225" s="142">
        <v>330.14</v>
      </c>
      <c r="C225" s="143">
        <f t="shared" si="20"/>
        <v>-2.8885751264854709</v>
      </c>
      <c r="D225" s="30" t="s">
        <v>0</v>
      </c>
      <c r="E225" s="146">
        <f t="shared" si="18"/>
        <v>130.50273853626985</v>
      </c>
      <c r="F225" s="146">
        <f t="shared" si="21"/>
        <v>-2.8885751264854709</v>
      </c>
      <c r="G225" s="142"/>
      <c r="H225" s="147">
        <v>95.49</v>
      </c>
      <c r="I225" s="151" t="s">
        <v>0</v>
      </c>
      <c r="J225" s="147">
        <f t="shared" si="22"/>
        <v>95.49</v>
      </c>
      <c r="L225" s="146">
        <f t="shared" si="19"/>
        <v>73.170878305715419</v>
      </c>
      <c r="M225" s="143">
        <f t="shared" si="23"/>
        <v>0.18374520005575157</v>
      </c>
      <c r="N225" s="29"/>
      <c r="S225" s="141"/>
    </row>
    <row r="226" spans="1:19" x14ac:dyDescent="0.3">
      <c r="A226" s="164">
        <v>14763</v>
      </c>
      <c r="B226" s="142">
        <v>334.66</v>
      </c>
      <c r="C226" s="143">
        <f t="shared" si="20"/>
        <v>1.3691161325498413</v>
      </c>
      <c r="D226" s="30" t="s">
        <v>0</v>
      </c>
      <c r="E226" s="146">
        <f t="shared" si="18"/>
        <v>132.28947258298925</v>
      </c>
      <c r="F226" s="146">
        <f t="shared" si="21"/>
        <v>1.3691161325498413</v>
      </c>
      <c r="G226" s="142"/>
      <c r="H226" s="147">
        <v>96.82</v>
      </c>
      <c r="I226" s="151" t="s">
        <v>0</v>
      </c>
      <c r="J226" s="147">
        <f t="shared" si="22"/>
        <v>96.82</v>
      </c>
      <c r="L226" s="146">
        <f t="shared" si="19"/>
        <v>73.187985490880109</v>
      </c>
      <c r="M226" s="143">
        <f t="shared" si="23"/>
        <v>2.3379772883425076E-2</v>
      </c>
      <c r="N226" s="29"/>
      <c r="S226" s="141"/>
    </row>
    <row r="227" spans="1:19" x14ac:dyDescent="0.3">
      <c r="A227" s="164">
        <v>14855</v>
      </c>
      <c r="B227" s="142">
        <v>348.32</v>
      </c>
      <c r="C227" s="143">
        <f t="shared" si="20"/>
        <v>4.0817546166258101</v>
      </c>
      <c r="D227" s="30" t="s">
        <v>0</v>
      </c>
      <c r="E227" s="146">
        <f t="shared" si="18"/>
        <v>137.68920423745536</v>
      </c>
      <c r="F227" s="146">
        <f t="shared" si="21"/>
        <v>4.0817546166258101</v>
      </c>
      <c r="G227" s="142"/>
      <c r="H227" s="147">
        <v>100.92</v>
      </c>
      <c r="I227" s="151" t="s">
        <v>0</v>
      </c>
      <c r="J227" s="147">
        <f t="shared" si="22"/>
        <v>100.92</v>
      </c>
      <c r="L227" s="146">
        <f t="shared" si="19"/>
        <v>73.295506760251072</v>
      </c>
      <c r="M227" s="143">
        <f t="shared" si="23"/>
        <v>0.14691109292024329</v>
      </c>
      <c r="N227" s="29"/>
      <c r="S227" s="141"/>
    </row>
    <row r="228" spans="1:19" x14ac:dyDescent="0.3">
      <c r="A228" s="164">
        <v>14946</v>
      </c>
      <c r="B228" s="142">
        <v>363.54</v>
      </c>
      <c r="C228" s="143">
        <f t="shared" si="20"/>
        <v>4.3695452457510386</v>
      </c>
      <c r="D228" s="30" t="s">
        <v>0</v>
      </c>
      <c r="E228" s="146">
        <f t="shared" si="18"/>
        <v>143.70559631512552</v>
      </c>
      <c r="F228" s="146">
        <f t="shared" si="21"/>
        <v>4.3695452457510386</v>
      </c>
      <c r="G228" s="142"/>
      <c r="H228" s="147">
        <v>106.92</v>
      </c>
      <c r="I228" s="151" t="s">
        <v>0</v>
      </c>
      <c r="J228" s="147">
        <f t="shared" si="22"/>
        <v>106.92</v>
      </c>
      <c r="L228" s="146">
        <f t="shared" si="19"/>
        <v>74.402112890259303</v>
      </c>
      <c r="M228" s="143">
        <f t="shared" si="23"/>
        <v>1.5097871328292101</v>
      </c>
      <c r="N228" s="29"/>
      <c r="S228" s="141"/>
    </row>
    <row r="229" spans="1:19" x14ac:dyDescent="0.3">
      <c r="A229" s="164">
        <v>15036</v>
      </c>
      <c r="B229" s="142">
        <v>371.18</v>
      </c>
      <c r="C229" s="143">
        <f t="shared" si="20"/>
        <v>2.1015569125818256</v>
      </c>
      <c r="D229" s="30" t="s">
        <v>0</v>
      </c>
      <c r="E229" s="146">
        <f t="shared" si="18"/>
        <v>146.72565120825297</v>
      </c>
      <c r="F229" s="146">
        <f t="shared" si="21"/>
        <v>2.1015569125818256</v>
      </c>
      <c r="G229" s="142"/>
      <c r="H229" s="147">
        <v>110.65</v>
      </c>
      <c r="I229" s="151" t="s">
        <v>0</v>
      </c>
      <c r="J229" s="147">
        <f t="shared" si="22"/>
        <v>110.65</v>
      </c>
      <c r="L229" s="146">
        <f t="shared" si="19"/>
        <v>75.412853232425263</v>
      </c>
      <c r="M229" s="143">
        <f t="shared" si="23"/>
        <v>1.3584833856220779</v>
      </c>
      <c r="N229" s="29"/>
      <c r="S229" s="141"/>
    </row>
    <row r="230" spans="1:19" x14ac:dyDescent="0.3">
      <c r="A230" s="164">
        <v>15128</v>
      </c>
      <c r="B230" s="142">
        <v>391.93</v>
      </c>
      <c r="C230" s="143">
        <f t="shared" si="20"/>
        <v>5.590279648687968</v>
      </c>
      <c r="D230" s="30" t="s">
        <v>0</v>
      </c>
      <c r="E230" s="146">
        <f t="shared" si="18"/>
        <v>154.92802542715282</v>
      </c>
      <c r="F230" s="146">
        <f t="shared" si="21"/>
        <v>5.590279648687968</v>
      </c>
      <c r="G230" s="142"/>
      <c r="H230" s="147">
        <v>120.35</v>
      </c>
      <c r="I230" s="151" t="s">
        <v>0</v>
      </c>
      <c r="J230" s="147">
        <f t="shared" si="22"/>
        <v>120.35</v>
      </c>
      <c r="L230" s="146">
        <f t="shared" si="19"/>
        <v>77.681232732543009</v>
      </c>
      <c r="M230" s="143">
        <f t="shared" si="23"/>
        <v>3.0079481187729629</v>
      </c>
      <c r="N230" s="29"/>
      <c r="S230" s="141"/>
    </row>
    <row r="231" spans="1:19" x14ac:dyDescent="0.3">
      <c r="A231" s="164">
        <v>15220</v>
      </c>
      <c r="B231" s="142">
        <v>412.57</v>
      </c>
      <c r="C231" s="143">
        <f t="shared" si="20"/>
        <v>5.2662465236139155</v>
      </c>
      <c r="D231" s="30" t="s">
        <v>0</v>
      </c>
      <c r="E231" s="146">
        <f t="shared" si="18"/>
        <v>163.08691718031395</v>
      </c>
      <c r="F231" s="146">
        <f t="shared" si="21"/>
        <v>5.2662465236139155</v>
      </c>
      <c r="G231" s="142"/>
      <c r="H231" s="147">
        <v>131.4</v>
      </c>
      <c r="I231" s="151" t="s">
        <v>0</v>
      </c>
      <c r="J231" s="147">
        <f t="shared" si="22"/>
        <v>131.4</v>
      </c>
      <c r="L231" s="146">
        <f t="shared" si="19"/>
        <v>80.5705339654683</v>
      </c>
      <c r="M231" s="143">
        <f t="shared" si="23"/>
        <v>3.7194327784075831</v>
      </c>
      <c r="N231" s="29"/>
      <c r="S231" s="141"/>
    </row>
    <row r="232" spans="1:19" x14ac:dyDescent="0.3">
      <c r="A232" s="164">
        <v>15311</v>
      </c>
      <c r="B232" s="142">
        <v>426.38</v>
      </c>
      <c r="C232" s="143">
        <f t="shared" si="20"/>
        <v>3.3473107593862794</v>
      </c>
      <c r="D232" s="30" t="s">
        <v>0</v>
      </c>
      <c r="E232" s="146">
        <f t="shared" si="18"/>
        <v>168.54594310624199</v>
      </c>
      <c r="F232" s="146">
        <f t="shared" si="21"/>
        <v>3.3473107593862794</v>
      </c>
      <c r="G232" s="142"/>
      <c r="H232" s="147">
        <v>138.80000000000001</v>
      </c>
      <c r="I232" s="151" t="s">
        <v>0</v>
      </c>
      <c r="J232" s="147">
        <f t="shared" si="22"/>
        <v>138.80000000000001</v>
      </c>
      <c r="L232" s="146">
        <f t="shared" si="19"/>
        <v>82.351433349249007</v>
      </c>
      <c r="M232" s="143">
        <f t="shared" si="23"/>
        <v>2.2103606568425915</v>
      </c>
      <c r="N232" s="29"/>
      <c r="S232" s="141"/>
    </row>
    <row r="233" spans="1:19" x14ac:dyDescent="0.3">
      <c r="A233" s="164">
        <v>15401</v>
      </c>
      <c r="B233" s="142">
        <v>441.54</v>
      </c>
      <c r="C233" s="143">
        <f t="shared" si="20"/>
        <v>3.5555138608752923</v>
      </c>
      <c r="D233" s="30" t="s">
        <v>0</v>
      </c>
      <c r="E233" s="146">
        <f t="shared" si="18"/>
        <v>174.53861747532741</v>
      </c>
      <c r="F233" s="146">
        <f t="shared" si="21"/>
        <v>3.5555138608752923</v>
      </c>
      <c r="G233" s="142"/>
      <c r="H233" s="147">
        <v>148.12</v>
      </c>
      <c r="I233" s="151" t="s">
        <v>0</v>
      </c>
      <c r="J233" s="147">
        <f t="shared" si="22"/>
        <v>148.12</v>
      </c>
      <c r="L233" s="146">
        <f t="shared" si="19"/>
        <v>84.863740840011005</v>
      </c>
      <c r="M233" s="143">
        <f t="shared" si="23"/>
        <v>3.0507149524737542</v>
      </c>
      <c r="N233" s="29"/>
      <c r="S233" s="141"/>
    </row>
    <row r="234" spans="1:19" x14ac:dyDescent="0.3">
      <c r="A234" s="164">
        <v>15493</v>
      </c>
      <c r="B234" s="142">
        <v>446.44</v>
      </c>
      <c r="C234" s="143">
        <f t="shared" si="20"/>
        <v>1.1097522308284535</v>
      </c>
      <c r="D234" s="30" t="s">
        <v>0</v>
      </c>
      <c r="E234" s="146">
        <f t="shared" si="18"/>
        <v>176.47556367641701</v>
      </c>
      <c r="F234" s="146">
        <f t="shared" si="21"/>
        <v>1.1097522308284535</v>
      </c>
      <c r="G234" s="142"/>
      <c r="H234" s="147">
        <v>152.57</v>
      </c>
      <c r="I234" s="151" t="s">
        <v>0</v>
      </c>
      <c r="J234" s="147">
        <f t="shared" si="22"/>
        <v>152.57</v>
      </c>
      <c r="L234" s="146">
        <f t="shared" si="19"/>
        <v>86.453895837811345</v>
      </c>
      <c r="M234" s="143">
        <f t="shared" si="23"/>
        <v>1.8737743376151306</v>
      </c>
      <c r="N234" s="29"/>
      <c r="S234" s="141"/>
    </row>
    <row r="235" spans="1:19" x14ac:dyDescent="0.3">
      <c r="A235" s="164">
        <v>15585</v>
      </c>
      <c r="B235" s="142">
        <v>466.52</v>
      </c>
      <c r="C235" s="143">
        <f t="shared" si="20"/>
        <v>4.4978048561956863</v>
      </c>
      <c r="D235" s="30" t="s">
        <v>0</v>
      </c>
      <c r="E235" s="146">
        <f t="shared" si="18"/>
        <v>184.41309014945361</v>
      </c>
      <c r="F235" s="146">
        <f t="shared" si="21"/>
        <v>4.4978048561956863</v>
      </c>
      <c r="G235" s="142"/>
      <c r="H235" s="147">
        <v>161.11000000000001</v>
      </c>
      <c r="I235" s="151" t="s">
        <v>0</v>
      </c>
      <c r="J235" s="147">
        <f t="shared" si="22"/>
        <v>161.11000000000001</v>
      </c>
      <c r="L235" s="146">
        <f t="shared" si="19"/>
        <v>87.363646403534517</v>
      </c>
      <c r="M235" s="143">
        <f t="shared" si="23"/>
        <v>1.0522956275213824</v>
      </c>
      <c r="N235" s="29"/>
      <c r="S235" s="141"/>
    </row>
    <row r="236" spans="1:19" x14ac:dyDescent="0.3">
      <c r="A236" s="164">
        <v>15676</v>
      </c>
      <c r="B236" s="142">
        <v>492.72</v>
      </c>
      <c r="C236" s="143">
        <f t="shared" si="20"/>
        <v>5.6160507588099318</v>
      </c>
      <c r="D236" s="30" t="s">
        <v>0</v>
      </c>
      <c r="E236" s="146">
        <f t="shared" si="18"/>
        <v>194.76982289813685</v>
      </c>
      <c r="F236" s="146">
        <f t="shared" si="21"/>
        <v>5.6160507588099318</v>
      </c>
      <c r="G236" s="142"/>
      <c r="H236" s="147">
        <v>172.57</v>
      </c>
      <c r="I236" s="151" t="s">
        <v>0</v>
      </c>
      <c r="J236" s="147">
        <f t="shared" si="22"/>
        <v>172.57</v>
      </c>
      <c r="L236" s="146">
        <f t="shared" si="19"/>
        <v>88.602021315310637</v>
      </c>
      <c r="M236" s="143">
        <f t="shared" si="23"/>
        <v>1.4174945332021016</v>
      </c>
      <c r="N236" s="29"/>
      <c r="S236" s="141"/>
    </row>
    <row r="237" spans="1:19" x14ac:dyDescent="0.3">
      <c r="A237" s="164">
        <v>15766</v>
      </c>
      <c r="B237" s="142">
        <v>510.87</v>
      </c>
      <c r="C237" s="143">
        <f t="shared" si="20"/>
        <v>3.6836337067705838</v>
      </c>
      <c r="D237" s="30" t="s">
        <v>0</v>
      </c>
      <c r="E237" s="146">
        <f t="shared" si="18"/>
        <v>201.94442974502999</v>
      </c>
      <c r="F237" s="146">
        <f t="shared" si="21"/>
        <v>3.6836337067705838</v>
      </c>
      <c r="G237" s="142"/>
      <c r="H237" s="147">
        <v>182.22</v>
      </c>
      <c r="I237" s="151" t="s">
        <v>0</v>
      </c>
      <c r="J237" s="147">
        <f t="shared" si="22"/>
        <v>182.22</v>
      </c>
      <c r="L237" s="146">
        <f t="shared" si="19"/>
        <v>90.232743844465745</v>
      </c>
      <c r="M237" s="143">
        <f t="shared" si="23"/>
        <v>1.8405026261780311</v>
      </c>
      <c r="N237" s="29"/>
      <c r="S237" s="141"/>
    </row>
    <row r="238" spans="1:19" x14ac:dyDescent="0.3">
      <c r="A238" s="164">
        <v>15858</v>
      </c>
      <c r="B238" s="142">
        <v>522</v>
      </c>
      <c r="C238" s="143">
        <f t="shared" si="20"/>
        <v>2.1786364437136552</v>
      </c>
      <c r="D238" s="30" t="s">
        <v>0</v>
      </c>
      <c r="E238" s="146">
        <f t="shared" si="18"/>
        <v>206.34406468750493</v>
      </c>
      <c r="F238" s="146">
        <f t="shared" si="21"/>
        <v>2.1786364437136552</v>
      </c>
      <c r="G238" s="142"/>
      <c r="H238" s="147">
        <v>188.69</v>
      </c>
      <c r="I238" s="151" t="s">
        <v>0</v>
      </c>
      <c r="J238" s="147">
        <f t="shared" si="22"/>
        <v>188.69</v>
      </c>
      <c r="L238" s="146">
        <f t="shared" si="19"/>
        <v>91.444355468018472</v>
      </c>
      <c r="M238" s="143">
        <f t="shared" si="23"/>
        <v>1.3427626955921701</v>
      </c>
      <c r="N238" s="29"/>
      <c r="S238" s="141"/>
    </row>
    <row r="239" spans="1:19" x14ac:dyDescent="0.3">
      <c r="A239" s="164">
        <v>15950</v>
      </c>
      <c r="B239" s="142">
        <v>539.30999999999995</v>
      </c>
      <c r="C239" s="143">
        <f t="shared" si="20"/>
        <v>3.3160919540229816</v>
      </c>
      <c r="D239" s="30" t="s">
        <v>0</v>
      </c>
      <c r="E239" s="146">
        <f t="shared" si="18"/>
        <v>213.18662361421124</v>
      </c>
      <c r="F239" s="146">
        <f t="shared" si="21"/>
        <v>3.3160919540229816</v>
      </c>
      <c r="G239" s="142"/>
      <c r="H239" s="147">
        <v>195.56</v>
      </c>
      <c r="I239" s="151" t="s">
        <v>0</v>
      </c>
      <c r="J239" s="147">
        <f t="shared" si="22"/>
        <v>195.56</v>
      </c>
      <c r="L239" s="146">
        <f t="shared" si="19"/>
        <v>91.731834148230192</v>
      </c>
      <c r="M239" s="143">
        <f t="shared" si="23"/>
        <v>0.31437553333979462</v>
      </c>
      <c r="N239" s="29"/>
      <c r="S239" s="141"/>
    </row>
    <row r="240" spans="1:19" x14ac:dyDescent="0.3">
      <c r="A240" s="164">
        <v>16041</v>
      </c>
      <c r="B240" s="142">
        <v>554.54999999999995</v>
      </c>
      <c r="C240" s="143">
        <f t="shared" si="20"/>
        <v>2.8258330088446471</v>
      </c>
      <c r="D240" s="30" t="s">
        <v>0</v>
      </c>
      <c r="E240" s="146">
        <f t="shared" si="18"/>
        <v>219.21092159474301</v>
      </c>
      <c r="F240" s="146">
        <f t="shared" si="21"/>
        <v>2.8258330088446471</v>
      </c>
      <c r="G240" s="142"/>
      <c r="H240" s="147">
        <v>202.31</v>
      </c>
      <c r="I240" s="151" t="s">
        <v>0</v>
      </c>
      <c r="J240" s="147">
        <f t="shared" si="22"/>
        <v>202.31</v>
      </c>
      <c r="L240" s="146">
        <f t="shared" si="19"/>
        <v>92.290109693536209</v>
      </c>
      <c r="M240" s="143">
        <f t="shared" si="23"/>
        <v>0.60859520633143038</v>
      </c>
      <c r="N240" s="29"/>
      <c r="S240" s="141"/>
    </row>
    <row r="241" spans="1:19" x14ac:dyDescent="0.3">
      <c r="A241" s="164">
        <v>16132</v>
      </c>
      <c r="B241" s="142">
        <v>559.05999999999995</v>
      </c>
      <c r="C241" s="143">
        <f t="shared" si="20"/>
        <v>0.81327202236047835</v>
      </c>
      <c r="D241" s="30" t="s">
        <v>0</v>
      </c>
      <c r="E241" s="146">
        <f t="shared" si="18"/>
        <v>220.99370269003163</v>
      </c>
      <c r="F241" s="146">
        <f t="shared" si="21"/>
        <v>0.81327202236047835</v>
      </c>
      <c r="G241" s="142"/>
      <c r="H241" s="147">
        <v>205.77</v>
      </c>
      <c r="I241" s="151" t="s">
        <v>0</v>
      </c>
      <c r="J241" s="147">
        <f t="shared" si="22"/>
        <v>205.77</v>
      </c>
      <c r="L241" s="146">
        <f t="shared" si="19"/>
        <v>93.111250454324235</v>
      </c>
      <c r="M241" s="143">
        <f t="shared" si="23"/>
        <v>0.88973863344052884</v>
      </c>
      <c r="N241" s="29"/>
      <c r="S241" s="141"/>
    </row>
    <row r="242" spans="1:19" x14ac:dyDescent="0.3">
      <c r="A242" s="164">
        <v>16224</v>
      </c>
      <c r="B242" s="142">
        <v>562.33000000000004</v>
      </c>
      <c r="C242" s="143">
        <f t="shared" si="20"/>
        <v>0.58491038528960537</v>
      </c>
      <c r="D242" s="30" t="s">
        <v>0</v>
      </c>
      <c r="E242" s="146">
        <f t="shared" si="18"/>
        <v>222.28631780790167</v>
      </c>
      <c r="F242" s="146">
        <f t="shared" si="21"/>
        <v>0.58491038528960537</v>
      </c>
      <c r="G242" s="142"/>
      <c r="H242" s="147">
        <v>208.28</v>
      </c>
      <c r="I242" s="151" t="s">
        <v>0</v>
      </c>
      <c r="J242" s="147">
        <f t="shared" si="22"/>
        <v>208.28</v>
      </c>
      <c r="L242" s="146">
        <f t="shared" si="19"/>
        <v>93.698974392114494</v>
      </c>
      <c r="M242" s="143">
        <f t="shared" si="23"/>
        <v>0.63120614847564926</v>
      </c>
      <c r="N242" s="29"/>
      <c r="S242" s="141"/>
    </row>
    <row r="243" spans="1:19" x14ac:dyDescent="0.3">
      <c r="A243" s="164">
        <v>16316</v>
      </c>
      <c r="B243" s="142">
        <v>571.49</v>
      </c>
      <c r="C243" s="143">
        <f t="shared" si="20"/>
        <v>1.6289367453274695</v>
      </c>
      <c r="D243" s="30" t="s">
        <v>0</v>
      </c>
      <c r="E243" s="146">
        <f t="shared" si="18"/>
        <v>225.90722131850998</v>
      </c>
      <c r="F243" s="146">
        <f t="shared" si="21"/>
        <v>1.6289367453274695</v>
      </c>
      <c r="G243" s="142"/>
      <c r="H243" s="147">
        <v>211.9</v>
      </c>
      <c r="I243" s="151" t="s">
        <v>0</v>
      </c>
      <c r="J243" s="147">
        <f t="shared" si="22"/>
        <v>211.9</v>
      </c>
      <c r="L243" s="146">
        <f t="shared" si="19"/>
        <v>93.799569028047586</v>
      </c>
      <c r="M243" s="143">
        <f t="shared" si="23"/>
        <v>0.107359377822136</v>
      </c>
      <c r="N243" s="29"/>
      <c r="S243" s="141"/>
    </row>
    <row r="244" spans="1:19" x14ac:dyDescent="0.3">
      <c r="A244" s="164">
        <v>16407</v>
      </c>
      <c r="B244" s="142">
        <v>583.66</v>
      </c>
      <c r="C244" s="143">
        <f t="shared" si="20"/>
        <v>2.1295210764842754</v>
      </c>
      <c r="D244" s="30" t="s">
        <v>0</v>
      </c>
      <c r="E244" s="146">
        <f t="shared" si="18"/>
        <v>230.71796320978763</v>
      </c>
      <c r="F244" s="146">
        <f t="shared" si="21"/>
        <v>2.1295210764842754</v>
      </c>
      <c r="G244" s="142"/>
      <c r="H244" s="147">
        <v>216.63</v>
      </c>
      <c r="I244" s="151" t="s">
        <v>0</v>
      </c>
      <c r="J244" s="147">
        <f t="shared" si="22"/>
        <v>216.63</v>
      </c>
      <c r="L244" s="146">
        <f t="shared" si="19"/>
        <v>93.893859405746525</v>
      </c>
      <c r="M244" s="143">
        <f t="shared" si="23"/>
        <v>0.10052325258631534</v>
      </c>
      <c r="N244" s="29"/>
      <c r="S244" s="141"/>
    </row>
    <row r="245" spans="1:19" x14ac:dyDescent="0.3">
      <c r="A245" s="164">
        <v>16497</v>
      </c>
      <c r="B245" s="142">
        <v>595.54999999999995</v>
      </c>
      <c r="C245" s="143">
        <f t="shared" si="20"/>
        <v>2.0371449131343589</v>
      </c>
      <c r="D245" s="30" t="s">
        <v>0</v>
      </c>
      <c r="E245" s="146">
        <f t="shared" si="18"/>
        <v>235.41802246100301</v>
      </c>
      <c r="F245" s="146">
        <f t="shared" si="21"/>
        <v>2.0371449131343589</v>
      </c>
      <c r="G245" s="142"/>
      <c r="H245" s="147">
        <v>220.99</v>
      </c>
      <c r="I245" s="151" t="s">
        <v>0</v>
      </c>
      <c r="J245" s="147">
        <f t="shared" si="22"/>
        <v>220.99</v>
      </c>
      <c r="L245" s="146">
        <f t="shared" si="19"/>
        <v>93.871317790296615</v>
      </c>
      <c r="M245" s="143">
        <f t="shared" si="23"/>
        <v>-2.4007550219551366E-2</v>
      </c>
      <c r="N245" s="29"/>
      <c r="S245" s="141"/>
    </row>
    <row r="246" spans="1:19" x14ac:dyDescent="0.3">
      <c r="A246" s="164">
        <v>16589</v>
      </c>
      <c r="B246" s="142">
        <v>588.95000000000005</v>
      </c>
      <c r="C246" s="143">
        <f t="shared" si="20"/>
        <v>-1.1082192930904067</v>
      </c>
      <c r="D246" s="30" t="s">
        <v>0</v>
      </c>
      <c r="E246" s="146">
        <f t="shared" si="18"/>
        <v>232.80907451667827</v>
      </c>
      <c r="F246" s="146">
        <f t="shared" si="21"/>
        <v>-1.1082192930904067</v>
      </c>
      <c r="G246" s="142"/>
      <c r="H246" s="147">
        <v>220.85</v>
      </c>
      <c r="I246" s="151" t="s">
        <v>0</v>
      </c>
      <c r="J246" s="147">
        <f t="shared" si="22"/>
        <v>220.85</v>
      </c>
      <c r="L246" s="146">
        <f t="shared" si="19"/>
        <v>94.863140733879973</v>
      </c>
      <c r="M246" s="143">
        <f t="shared" si="23"/>
        <v>1.0565772026329023</v>
      </c>
      <c r="N246" s="29"/>
      <c r="S246" s="141"/>
    </row>
    <row r="247" spans="1:19" x14ac:dyDescent="0.3">
      <c r="A247" s="164">
        <v>16681</v>
      </c>
      <c r="B247" s="142">
        <v>546.92999999999995</v>
      </c>
      <c r="C247" s="143">
        <f t="shared" si="20"/>
        <v>-7.134731301468733</v>
      </c>
      <c r="D247" s="30" t="s">
        <v>0</v>
      </c>
      <c r="E247" s="146">
        <f t="shared" si="18"/>
        <v>216.19877260447714</v>
      </c>
      <c r="F247" s="146">
        <f t="shared" si="21"/>
        <v>-7.134731301468733</v>
      </c>
      <c r="G247" s="142"/>
      <c r="H247" s="147">
        <v>207.8</v>
      </c>
      <c r="I247" s="151" t="s">
        <v>0</v>
      </c>
      <c r="J247" s="147">
        <f t="shared" si="22"/>
        <v>207.8</v>
      </c>
      <c r="L247" s="146">
        <f t="shared" si="19"/>
        <v>96.115254261946163</v>
      </c>
      <c r="M247" s="143">
        <f t="shared" si="23"/>
        <v>1.3199157421729835</v>
      </c>
      <c r="N247" s="29"/>
      <c r="S247" s="141"/>
    </row>
    <row r="248" spans="1:19" x14ac:dyDescent="0.3">
      <c r="A248" s="164">
        <v>16772</v>
      </c>
      <c r="B248" s="142">
        <v>509.24</v>
      </c>
      <c r="C248" s="143">
        <f t="shared" si="20"/>
        <v>-6.8911926571956101</v>
      </c>
      <c r="D248" s="30" t="s">
        <v>0</v>
      </c>
      <c r="E248" s="146">
        <f t="shared" si="18"/>
        <v>201.30009866181038</v>
      </c>
      <c r="F248" s="146">
        <f t="shared" si="21"/>
        <v>-6.8911926571956101</v>
      </c>
      <c r="G248" s="142"/>
      <c r="H248" s="147">
        <v>198.81</v>
      </c>
      <c r="I248" s="151" t="s">
        <v>0</v>
      </c>
      <c r="J248" s="147">
        <f t="shared" si="22"/>
        <v>198.81</v>
      </c>
      <c r="L248" s="146">
        <f t="shared" si="19"/>
        <v>98.762991832411458</v>
      </c>
      <c r="M248" s="143">
        <f t="shared" si="23"/>
        <v>2.7547527089189394</v>
      </c>
      <c r="N248" s="29"/>
      <c r="S248" s="141"/>
    </row>
    <row r="249" spans="1:19" x14ac:dyDescent="0.3">
      <c r="A249" s="164">
        <v>16862</v>
      </c>
      <c r="B249" s="142">
        <v>488.02</v>
      </c>
      <c r="C249" s="143">
        <f t="shared" si="20"/>
        <v>-4.1669939517712695</v>
      </c>
      <c r="D249" s="30" t="s">
        <v>0</v>
      </c>
      <c r="E249" s="146">
        <f t="shared" si="18"/>
        <v>192.91193572566314</v>
      </c>
      <c r="F249" s="146">
        <f t="shared" si="21"/>
        <v>-4.1669939517712695</v>
      </c>
      <c r="G249" s="142"/>
      <c r="H249" s="147">
        <v>198.18</v>
      </c>
      <c r="I249" s="151" t="s">
        <v>0</v>
      </c>
      <c r="J249" s="147">
        <f t="shared" si="22"/>
        <v>198.18</v>
      </c>
      <c r="L249" s="146">
        <f t="shared" si="19"/>
        <v>102.73081302850461</v>
      </c>
      <c r="M249" s="143">
        <f t="shared" si="23"/>
        <v>4.0175182246666497</v>
      </c>
      <c r="N249" s="29"/>
      <c r="S249" s="141"/>
    </row>
    <row r="250" spans="1:19" x14ac:dyDescent="0.3">
      <c r="A250" s="164">
        <v>16954</v>
      </c>
      <c r="B250" s="142">
        <v>471.71</v>
      </c>
      <c r="C250" s="143">
        <f t="shared" si="20"/>
        <v>-3.342076144420314</v>
      </c>
      <c r="D250" s="30" t="s">
        <v>0</v>
      </c>
      <c r="E250" s="146">
        <f t="shared" si="18"/>
        <v>186.46467194203632</v>
      </c>
      <c r="F250" s="146">
        <f t="shared" si="21"/>
        <v>-3.342076144420314</v>
      </c>
      <c r="G250" s="142"/>
      <c r="H250" s="147">
        <v>198.43</v>
      </c>
      <c r="I250" s="151" t="s">
        <v>0</v>
      </c>
      <c r="J250" s="147">
        <f t="shared" si="22"/>
        <v>198.43</v>
      </c>
      <c r="L250" s="146">
        <f t="shared" si="19"/>
        <v>106.4169410394711</v>
      </c>
      <c r="M250" s="143">
        <f t="shared" si="23"/>
        <v>3.5881425468166972</v>
      </c>
      <c r="N250" s="29"/>
      <c r="S250" s="141"/>
    </row>
    <row r="251" spans="1:19" x14ac:dyDescent="0.3">
      <c r="A251" s="164">
        <v>17046</v>
      </c>
      <c r="B251" s="142">
        <v>479.68</v>
      </c>
      <c r="C251" s="143">
        <f t="shared" si="20"/>
        <v>1.6895974221449617</v>
      </c>
      <c r="D251" s="30" t="s">
        <v>0</v>
      </c>
      <c r="E251" s="146">
        <f t="shared" si="18"/>
        <v>189.61517423238001</v>
      </c>
      <c r="F251" s="146">
        <f t="shared" si="21"/>
        <v>1.6895974221449617</v>
      </c>
      <c r="G251" s="142"/>
      <c r="H251" s="147">
        <v>217.12</v>
      </c>
      <c r="I251" s="151" t="s">
        <v>0</v>
      </c>
      <c r="J251" s="147">
        <f t="shared" si="22"/>
        <v>217.12</v>
      </c>
      <c r="L251" s="146">
        <f t="shared" si="19"/>
        <v>114.50560372025494</v>
      </c>
      <c r="M251" s="143">
        <f t="shared" si="23"/>
        <v>7.6009163595330831</v>
      </c>
      <c r="N251" s="29"/>
      <c r="S251" s="141"/>
    </row>
    <row r="252" spans="1:19" x14ac:dyDescent="0.3">
      <c r="A252" s="164">
        <v>17137</v>
      </c>
      <c r="B252" s="142">
        <v>473.73</v>
      </c>
      <c r="C252" s="143">
        <f t="shared" si="20"/>
        <v>-1.2404102735156797</v>
      </c>
      <c r="D252" s="30" t="s">
        <v>0</v>
      </c>
      <c r="E252" s="146">
        <f t="shared" si="18"/>
        <v>187.26316813105691</v>
      </c>
      <c r="F252" s="146">
        <f>C252</f>
        <v>-1.2404102735156797</v>
      </c>
      <c r="G252" s="142"/>
      <c r="H252" s="147">
        <v>225.82</v>
      </c>
      <c r="I252" s="151" t="s">
        <v>0</v>
      </c>
      <c r="J252" s="147">
        <f t="shared" si="22"/>
        <v>225.82</v>
      </c>
      <c r="L252" s="146">
        <f t="shared" si="19"/>
        <v>120.58965051897388</v>
      </c>
      <c r="M252" s="143">
        <f t="shared" si="23"/>
        <v>5.313317952178731</v>
      </c>
      <c r="N252" s="29"/>
      <c r="S252" s="141"/>
    </row>
    <row r="253" spans="1:19" x14ac:dyDescent="0.3">
      <c r="A253" s="164">
        <v>17227</v>
      </c>
      <c r="B253" s="142">
        <v>466.05</v>
      </c>
      <c r="C253" s="143">
        <f t="shared" si="20"/>
        <v>-1.6211766195934452</v>
      </c>
      <c r="D253" s="143">
        <v>-1</v>
      </c>
      <c r="E253" s="146">
        <f t="shared" si="18"/>
        <v>185.39053644974635</v>
      </c>
      <c r="F253" s="146">
        <f t="shared" ref="F253:F262" si="24">D253</f>
        <v>-1</v>
      </c>
      <c r="G253" s="142"/>
      <c r="H253" s="147">
        <v>225.1</v>
      </c>
      <c r="I253" s="147">
        <v>244.142</v>
      </c>
      <c r="J253" s="147">
        <f>I253</f>
        <v>244.142</v>
      </c>
      <c r="L253" s="146">
        <f t="shared" si="19"/>
        <v>131.69064865734362</v>
      </c>
      <c r="M253" s="143">
        <f t="shared" si="23"/>
        <v>9.2055977362858865</v>
      </c>
      <c r="N253" s="29"/>
      <c r="S253" s="140"/>
    </row>
    <row r="254" spans="1:19" x14ac:dyDescent="0.3">
      <c r="A254" s="164">
        <v>17319</v>
      </c>
      <c r="B254" s="142">
        <v>469.88</v>
      </c>
      <c r="C254" s="143">
        <f t="shared" si="20"/>
        <v>0.82180023602618224</v>
      </c>
      <c r="D254" s="143">
        <v>-0.8</v>
      </c>
      <c r="E254" s="146">
        <f t="shared" si="18"/>
        <v>183.90741215814839</v>
      </c>
      <c r="F254" s="146">
        <f t="shared" si="24"/>
        <v>-0.8</v>
      </c>
      <c r="G254" s="142"/>
      <c r="H254" s="147">
        <v>229.3</v>
      </c>
      <c r="I254" s="147">
        <v>247.06299999999999</v>
      </c>
      <c r="J254" s="147">
        <f t="shared" ref="J254:J317" si="25">I254</f>
        <v>247.06299999999999</v>
      </c>
      <c r="L254" s="146">
        <f t="shared" si="19"/>
        <v>134.34096924138211</v>
      </c>
      <c r="M254" s="143">
        <f t="shared" si="23"/>
        <v>2.0125351428214033</v>
      </c>
      <c r="N254" s="29"/>
      <c r="S254" s="139"/>
    </row>
    <row r="255" spans="1:19" x14ac:dyDescent="0.3">
      <c r="A255" s="164">
        <v>17411</v>
      </c>
      <c r="B255" s="142">
        <v>470.02</v>
      </c>
      <c r="C255" s="143">
        <f t="shared" si="20"/>
        <v>2.9794841236063796E-2</v>
      </c>
      <c r="D255" s="143">
        <v>6.4</v>
      </c>
      <c r="E255" s="146">
        <f t="shared" si="18"/>
        <v>195.6774865362699</v>
      </c>
      <c r="F255" s="146">
        <f t="shared" si="24"/>
        <v>6.4</v>
      </c>
      <c r="G255" s="142"/>
      <c r="H255" s="147">
        <v>233.6</v>
      </c>
      <c r="I255" s="147">
        <v>250.71600000000001</v>
      </c>
      <c r="J255" s="147">
        <f t="shared" si="25"/>
        <v>250.71600000000001</v>
      </c>
      <c r="L255" s="146">
        <f t="shared" si="19"/>
        <v>128.12715680172457</v>
      </c>
      <c r="M255" s="143">
        <f t="shared" si="23"/>
        <v>-4.6254039067506252</v>
      </c>
      <c r="N255" s="29"/>
      <c r="S255" s="139"/>
    </row>
    <row r="256" spans="1:19" x14ac:dyDescent="0.3">
      <c r="A256" s="164">
        <v>17502</v>
      </c>
      <c r="B256" s="142">
        <v>475.63</v>
      </c>
      <c r="C256" s="143">
        <f t="shared" si="20"/>
        <v>1.1935662312241968</v>
      </c>
      <c r="D256" s="143">
        <v>6.2</v>
      </c>
      <c r="E256" s="146">
        <f t="shared" si="18"/>
        <v>207.80949070151865</v>
      </c>
      <c r="F256" s="146">
        <f t="shared" si="24"/>
        <v>6.2</v>
      </c>
      <c r="G256" s="142"/>
      <c r="H256" s="147">
        <v>244</v>
      </c>
      <c r="I256" s="147">
        <v>260.98099999999999</v>
      </c>
      <c r="J256" s="147">
        <f t="shared" si="25"/>
        <v>260.98099999999999</v>
      </c>
      <c r="L256" s="146">
        <f t="shared" si="19"/>
        <v>125.58666070494959</v>
      </c>
      <c r="M256" s="143">
        <f t="shared" si="23"/>
        <v>-1.9827928443822085</v>
      </c>
      <c r="N256" s="29"/>
      <c r="S256" s="139"/>
    </row>
    <row r="257" spans="1:20" x14ac:dyDescent="0.3">
      <c r="A257" s="164">
        <v>17593</v>
      </c>
      <c r="B257" s="142">
        <v>479.85</v>
      </c>
      <c r="C257" s="143">
        <f t="shared" si="20"/>
        <v>0.88724428652524612</v>
      </c>
      <c r="D257" s="143">
        <v>6.8</v>
      </c>
      <c r="E257" s="146">
        <f t="shared" si="18"/>
        <v>221.94053606922193</v>
      </c>
      <c r="F257" s="146">
        <f t="shared" si="24"/>
        <v>6.8</v>
      </c>
      <c r="G257" s="142"/>
      <c r="H257" s="147">
        <v>250</v>
      </c>
      <c r="I257" s="147">
        <v>267.13299999999998</v>
      </c>
      <c r="J257" s="147">
        <f t="shared" si="25"/>
        <v>267.13299999999998</v>
      </c>
      <c r="L257" s="146">
        <f t="shared" si="19"/>
        <v>120.36241992165091</v>
      </c>
      <c r="M257" s="143">
        <f t="shared" si="23"/>
        <v>-4.1598691723895742</v>
      </c>
      <c r="N257" s="29"/>
      <c r="S257" s="139"/>
    </row>
    <row r="258" spans="1:20" x14ac:dyDescent="0.3">
      <c r="A258" s="164">
        <v>17685</v>
      </c>
      <c r="B258" s="142">
        <v>488.62</v>
      </c>
      <c r="C258" s="143">
        <f t="shared" si="20"/>
        <v>1.827654475356888</v>
      </c>
      <c r="D258" s="143">
        <v>2.2999999999999998</v>
      </c>
      <c r="E258" s="146">
        <f t="shared" si="18"/>
        <v>227.04516839881401</v>
      </c>
      <c r="F258" s="146">
        <f t="shared" si="24"/>
        <v>2.2999999999999998</v>
      </c>
      <c r="G258" s="142"/>
      <c r="H258" s="147">
        <v>257.5</v>
      </c>
      <c r="I258" s="147">
        <v>274.04599999999999</v>
      </c>
      <c r="J258" s="147">
        <f t="shared" si="25"/>
        <v>274.04599999999999</v>
      </c>
      <c r="L258" s="146">
        <f t="shared" si="19"/>
        <v>120.70109306119525</v>
      </c>
      <c r="M258" s="143">
        <f t="shared" si="23"/>
        <v>0.28137780859240902</v>
      </c>
      <c r="N258" s="29"/>
      <c r="S258" s="139"/>
    </row>
    <row r="259" spans="1:20" x14ac:dyDescent="0.3">
      <c r="A259" s="164">
        <v>17777</v>
      </c>
      <c r="B259" s="142">
        <v>492.55</v>
      </c>
      <c r="C259" s="143">
        <f t="shared" si="20"/>
        <v>0.80430600466621094</v>
      </c>
      <c r="D259" s="143">
        <v>0.5</v>
      </c>
      <c r="E259" s="146">
        <f t="shared" si="18"/>
        <v>228.18039424080806</v>
      </c>
      <c r="F259" s="146">
        <f t="shared" si="24"/>
        <v>0.5</v>
      </c>
      <c r="G259" s="142"/>
      <c r="H259" s="147">
        <v>264.5</v>
      </c>
      <c r="I259" s="147">
        <v>280.67899999999997</v>
      </c>
      <c r="J259" s="147">
        <f t="shared" si="25"/>
        <v>280.67899999999997</v>
      </c>
      <c r="L259" s="146">
        <f t="shared" si="19"/>
        <v>123.00750068114441</v>
      </c>
      <c r="M259" s="143">
        <f t="shared" si="23"/>
        <v>1.9108423639376815</v>
      </c>
      <c r="N259" s="29"/>
      <c r="S259" s="139"/>
    </row>
    <row r="260" spans="1:20" x14ac:dyDescent="0.3">
      <c r="A260" s="164">
        <v>17868</v>
      </c>
      <c r="B260" s="142">
        <v>497.94</v>
      </c>
      <c r="C260" s="143">
        <f t="shared" si="20"/>
        <v>1.0943051466856035</v>
      </c>
      <c r="D260" s="143">
        <v>-5.4</v>
      </c>
      <c r="E260" s="146">
        <f t="shared" si="18"/>
        <v>215.8586529518044</v>
      </c>
      <c r="F260" s="146">
        <f t="shared" si="24"/>
        <v>-5.4</v>
      </c>
      <c r="G260" s="142"/>
      <c r="H260" s="147">
        <v>265.89999999999998</v>
      </c>
      <c r="I260" s="147">
        <v>281.83699999999999</v>
      </c>
      <c r="J260" s="147">
        <f t="shared" si="25"/>
        <v>281.83699999999999</v>
      </c>
      <c r="L260" s="146">
        <f t="shared" si="19"/>
        <v>130.56553265109406</v>
      </c>
      <c r="M260" s="143">
        <f t="shared" si="23"/>
        <v>6.1443667484483822</v>
      </c>
      <c r="N260" s="29"/>
      <c r="S260" s="137"/>
    </row>
    <row r="261" spans="1:20" x14ac:dyDescent="0.3">
      <c r="A261" s="164">
        <v>17958</v>
      </c>
      <c r="B261" s="142">
        <v>492.44</v>
      </c>
      <c r="C261" s="143">
        <f t="shared" si="20"/>
        <v>-1.1045507490862305</v>
      </c>
      <c r="D261" s="143">
        <v>-1.4</v>
      </c>
      <c r="E261" s="146">
        <f>E262/(1+(F262/100))</f>
        <v>212.83663181047913</v>
      </c>
      <c r="F261" s="146">
        <f t="shared" si="24"/>
        <v>-1.4</v>
      </c>
      <c r="G261" s="142"/>
      <c r="H261" s="147">
        <v>260.5</v>
      </c>
      <c r="I261" s="147">
        <v>276.42</v>
      </c>
      <c r="J261" s="147">
        <f t="shared" si="25"/>
        <v>276.42</v>
      </c>
      <c r="L261" s="146">
        <f t="shared" ref="L261:L324" si="26">(J261/E261)*100</f>
        <v>129.87425973088074</v>
      </c>
      <c r="M261" s="143">
        <f t="shared" si="23"/>
        <v>-0.52944518065161095</v>
      </c>
      <c r="N261" s="29"/>
      <c r="S261" s="139"/>
    </row>
    <row r="262" spans="1:20" x14ac:dyDescent="0.3">
      <c r="A262" s="164">
        <v>18050</v>
      </c>
      <c r="B262" s="142">
        <v>490.46</v>
      </c>
      <c r="C262" s="143">
        <f t="shared" ref="C262:C325" si="27">((B262/B261)-1)*100</f>
        <v>-0.40207944115019378</v>
      </c>
      <c r="D262" s="143">
        <v>4.2</v>
      </c>
      <c r="E262" s="146">
        <f>E263/(1+(F263/100))</f>
        <v>221.77577034651927</v>
      </c>
      <c r="F262" s="146">
        <f t="shared" si="24"/>
        <v>4.2</v>
      </c>
      <c r="G262" s="142"/>
      <c r="H262" s="147">
        <v>257</v>
      </c>
      <c r="I262" s="147">
        <v>272.68</v>
      </c>
      <c r="J262" s="147">
        <f t="shared" si="25"/>
        <v>272.68</v>
      </c>
      <c r="L262" s="146">
        <f t="shared" si="26"/>
        <v>122.95301672222539</v>
      </c>
      <c r="M262" s="143">
        <f t="shared" si="23"/>
        <v>-5.3291876488822503</v>
      </c>
      <c r="N262" s="29"/>
      <c r="S262" s="139"/>
    </row>
    <row r="263" spans="1:20" x14ac:dyDescent="0.3">
      <c r="A263" s="164">
        <v>18142</v>
      </c>
      <c r="B263" s="142">
        <v>495.03</v>
      </c>
      <c r="C263" s="143">
        <f t="shared" si="27"/>
        <v>0.93177833054682857</v>
      </c>
      <c r="D263" s="143">
        <v>-3.3</v>
      </c>
      <c r="E263" s="146">
        <f>E264/(1+(F264/100))</f>
        <v>214.45716992508412</v>
      </c>
      <c r="F263" s="146">
        <f>D263</f>
        <v>-3.3</v>
      </c>
      <c r="G263" s="142"/>
      <c r="H263" s="147">
        <v>258.89999999999998</v>
      </c>
      <c r="I263" s="147">
        <v>274.16199999999998</v>
      </c>
      <c r="J263" s="147">
        <f t="shared" si="25"/>
        <v>274.16199999999998</v>
      </c>
      <c r="L263" s="146">
        <f t="shared" si="26"/>
        <v>127.83997853546813</v>
      </c>
      <c r="M263" s="143">
        <f t="shared" ref="M263:M326" si="28">((L263/L262)-1)*100</f>
        <v>3.9746579169206875</v>
      </c>
      <c r="N263" s="29"/>
      <c r="S263" s="139"/>
    </row>
    <row r="264" spans="1:20" x14ac:dyDescent="0.3">
      <c r="A264" s="164">
        <v>18233</v>
      </c>
      <c r="B264" s="142">
        <v>491.01</v>
      </c>
      <c r="C264" s="143">
        <f t="shared" si="27"/>
        <v>-0.81207199563662069</v>
      </c>
      <c r="D264" s="143">
        <v>16.7</v>
      </c>
      <c r="E264" s="146">
        <f>E265/(1+(F265/100))</f>
        <v>250.27151730257319</v>
      </c>
      <c r="F264" s="146">
        <f>D264</f>
        <v>16.7</v>
      </c>
      <c r="G264" s="142"/>
      <c r="H264" s="147">
        <v>256.8</v>
      </c>
      <c r="I264" s="147">
        <v>271.76</v>
      </c>
      <c r="J264" s="147">
        <f t="shared" si="25"/>
        <v>271.76</v>
      </c>
      <c r="L264" s="146">
        <f t="shared" si="26"/>
        <v>108.58606801486231</v>
      </c>
      <c r="M264" s="143">
        <f t="shared" si="28"/>
        <v>-15.060946302696687</v>
      </c>
      <c r="N264" s="29"/>
      <c r="S264" s="139"/>
    </row>
    <row r="265" spans="1:20" x14ac:dyDescent="0.3">
      <c r="A265" s="164">
        <v>18323</v>
      </c>
      <c r="B265" s="142">
        <v>512.64</v>
      </c>
      <c r="C265" s="143">
        <f t="shared" si="27"/>
        <v>4.4052055966273596</v>
      </c>
      <c r="D265" s="143">
        <v>12.7</v>
      </c>
      <c r="E265" s="167">
        <v>282.05599999999998</v>
      </c>
      <c r="F265" s="146">
        <f t="shared" ref="F265:F328" si="29">D265</f>
        <v>12.7</v>
      </c>
      <c r="G265" s="142"/>
      <c r="H265" s="168">
        <v>267.60000000000002</v>
      </c>
      <c r="I265" s="147">
        <v>282.05599999999998</v>
      </c>
      <c r="J265" s="147">
        <f t="shared" si="25"/>
        <v>282.05599999999998</v>
      </c>
      <c r="L265" s="167">
        <f t="shared" si="26"/>
        <v>100</v>
      </c>
      <c r="M265" s="143">
        <f t="shared" si="28"/>
        <v>-7.9071543631979768</v>
      </c>
      <c r="N265" s="29"/>
      <c r="S265" s="140"/>
    </row>
    <row r="266" spans="1:20" x14ac:dyDescent="0.3">
      <c r="A266" s="164">
        <v>18415</v>
      </c>
      <c r="B266" s="142">
        <v>525.80999999999995</v>
      </c>
      <c r="C266" s="143">
        <f t="shared" si="27"/>
        <v>2.5690543071160921</v>
      </c>
      <c r="D266" s="143">
        <v>16.399999999999999</v>
      </c>
      <c r="E266" s="167">
        <v>291.69900000000001</v>
      </c>
      <c r="F266" s="146">
        <f t="shared" si="29"/>
        <v>16.399999999999999</v>
      </c>
      <c r="G266" s="142"/>
      <c r="H266" s="168">
        <v>277.10000000000002</v>
      </c>
      <c r="I266" s="147">
        <v>291.69900000000001</v>
      </c>
      <c r="J266" s="147">
        <f t="shared" si="25"/>
        <v>291.69900000000001</v>
      </c>
      <c r="L266" s="167">
        <f t="shared" si="26"/>
        <v>100</v>
      </c>
      <c r="M266" s="143">
        <f t="shared" si="28"/>
        <v>0</v>
      </c>
      <c r="N266" s="29"/>
      <c r="S266" s="139"/>
    </row>
    <row r="267" spans="1:20" s="17" customFormat="1" ht="15.9" customHeight="1" x14ac:dyDescent="0.3">
      <c r="A267" s="164">
        <v>18507</v>
      </c>
      <c r="B267" s="142">
        <v>543.91</v>
      </c>
      <c r="C267" s="143">
        <f t="shared" si="27"/>
        <v>3.4423080580437748</v>
      </c>
      <c r="D267" s="143">
        <v>7.9</v>
      </c>
      <c r="E267" s="167">
        <v>309.76</v>
      </c>
      <c r="F267" s="146">
        <f t="shared" si="29"/>
        <v>7.9</v>
      </c>
      <c r="G267" s="142"/>
      <c r="H267" s="168">
        <v>294.8</v>
      </c>
      <c r="I267" s="147">
        <v>309.76</v>
      </c>
      <c r="J267" s="147">
        <f t="shared" si="25"/>
        <v>309.76</v>
      </c>
      <c r="L267" s="167">
        <f t="shared" si="26"/>
        <v>100</v>
      </c>
      <c r="M267" s="143">
        <f t="shared" si="28"/>
        <v>0</v>
      </c>
      <c r="N267" s="19"/>
      <c r="S267" s="139"/>
      <c r="T267" s="39"/>
    </row>
    <row r="268" spans="1:20" x14ac:dyDescent="0.3">
      <c r="A268" s="164">
        <v>18598</v>
      </c>
      <c r="B268" s="142">
        <v>555.9</v>
      </c>
      <c r="C268" s="143">
        <f t="shared" si="27"/>
        <v>2.2044088176352616</v>
      </c>
      <c r="D268" s="143">
        <v>5.5</v>
      </c>
      <c r="E268" s="167">
        <v>321.55399999999997</v>
      </c>
      <c r="F268" s="146">
        <f t="shared" si="29"/>
        <v>5.5</v>
      </c>
      <c r="G268" s="142"/>
      <c r="H268" s="168">
        <v>306.3</v>
      </c>
      <c r="I268" s="147">
        <v>321.55399999999997</v>
      </c>
      <c r="J268" s="147">
        <f t="shared" si="25"/>
        <v>321.55399999999997</v>
      </c>
      <c r="L268" s="167">
        <f t="shared" si="26"/>
        <v>100</v>
      </c>
      <c r="M268" s="143">
        <f t="shared" si="28"/>
        <v>0</v>
      </c>
      <c r="N268" s="19"/>
      <c r="S268" s="139"/>
    </row>
    <row r="269" spans="1:20" x14ac:dyDescent="0.3">
      <c r="A269" s="164">
        <v>18688</v>
      </c>
      <c r="B269" s="142">
        <v>564.09</v>
      </c>
      <c r="C269" s="143">
        <f t="shared" si="27"/>
        <v>1.4732865623313662</v>
      </c>
      <c r="D269" s="143">
        <v>7.1</v>
      </c>
      <c r="E269" s="146">
        <f t="shared" ref="E269:E329" si="30">E268*(1+(D269/100))</f>
        <v>344.38433399999997</v>
      </c>
      <c r="F269" s="146">
        <f t="shared" si="29"/>
        <v>7.1</v>
      </c>
      <c r="G269" s="142"/>
      <c r="H269" s="147">
        <v>320.39999999999998</v>
      </c>
      <c r="I269" s="147">
        <v>337.53699999999998</v>
      </c>
      <c r="J269" s="147">
        <f t="shared" si="25"/>
        <v>337.53699999999998</v>
      </c>
      <c r="L269" s="146">
        <f t="shared" si="26"/>
        <v>98.011717339035513</v>
      </c>
      <c r="M269" s="143">
        <f t="shared" si="28"/>
        <v>-1.988282660964491</v>
      </c>
      <c r="N269" s="19"/>
      <c r="S269" s="139"/>
    </row>
    <row r="270" spans="1:20" x14ac:dyDescent="0.3">
      <c r="A270" s="164">
        <v>18780</v>
      </c>
      <c r="B270" s="142">
        <v>575.97</v>
      </c>
      <c r="C270" s="143">
        <f t="shared" si="27"/>
        <v>2.1060469074083876</v>
      </c>
      <c r="D270" s="143">
        <v>8.5</v>
      </c>
      <c r="E270" s="146">
        <f t="shared" si="30"/>
        <v>373.65700238999995</v>
      </c>
      <c r="F270" s="146">
        <f t="shared" si="29"/>
        <v>8.5</v>
      </c>
      <c r="G270" s="142"/>
      <c r="H270" s="147">
        <v>328.3</v>
      </c>
      <c r="I270" s="147">
        <v>345.97300000000001</v>
      </c>
      <c r="J270" s="147">
        <f t="shared" si="25"/>
        <v>345.97300000000001</v>
      </c>
      <c r="L270" s="146">
        <f t="shared" si="26"/>
        <v>92.591065545961555</v>
      </c>
      <c r="M270" s="143">
        <f t="shared" si="28"/>
        <v>-5.5306160735080319</v>
      </c>
      <c r="N270" s="34"/>
      <c r="S270" s="139"/>
    </row>
    <row r="271" spans="1:20" x14ac:dyDescent="0.3">
      <c r="A271" s="164">
        <v>18872</v>
      </c>
      <c r="B271" s="142">
        <v>587.72</v>
      </c>
      <c r="C271" s="143">
        <f t="shared" si="27"/>
        <v>2.0400368074726005</v>
      </c>
      <c r="D271" s="143">
        <v>0.9</v>
      </c>
      <c r="E271" s="146">
        <f t="shared" si="30"/>
        <v>377.01991541150988</v>
      </c>
      <c r="F271" s="146">
        <f t="shared" si="29"/>
        <v>0.9</v>
      </c>
      <c r="G271" s="142"/>
      <c r="H271" s="147">
        <v>335</v>
      </c>
      <c r="I271" s="147">
        <v>353.38099999999997</v>
      </c>
      <c r="J271" s="147">
        <f t="shared" si="25"/>
        <v>353.38099999999997</v>
      </c>
      <c r="L271" s="146">
        <f t="shared" si="26"/>
        <v>93.730061875986451</v>
      </c>
      <c r="M271" s="143">
        <f t="shared" si="28"/>
        <v>1.2301363239626051</v>
      </c>
      <c r="N271" s="34"/>
      <c r="S271" s="139"/>
    </row>
    <row r="272" spans="1:20" x14ac:dyDescent="0.3">
      <c r="A272" s="164">
        <v>18963</v>
      </c>
      <c r="B272" s="142">
        <v>588.89</v>
      </c>
      <c r="C272" s="143">
        <f t="shared" si="27"/>
        <v>0.19907438916491049</v>
      </c>
      <c r="D272" s="143">
        <v>4.3</v>
      </c>
      <c r="E272" s="146">
        <f t="shared" si="30"/>
        <v>393.23177177420479</v>
      </c>
      <c r="F272" s="146">
        <f t="shared" si="29"/>
        <v>4.3</v>
      </c>
      <c r="G272" s="142"/>
      <c r="H272" s="147">
        <v>339.2</v>
      </c>
      <c r="I272" s="147">
        <v>358.33</v>
      </c>
      <c r="J272" s="147">
        <f t="shared" si="25"/>
        <v>358.33</v>
      </c>
      <c r="L272" s="146">
        <f t="shared" si="26"/>
        <v>91.124376441727222</v>
      </c>
      <c r="M272" s="143">
        <f t="shared" si="28"/>
        <v>-2.7799890260467253</v>
      </c>
      <c r="N272" s="34"/>
      <c r="S272" s="137"/>
    </row>
    <row r="273" spans="1:19" x14ac:dyDescent="0.3">
      <c r="A273" s="164">
        <v>19054</v>
      </c>
      <c r="B273" s="142">
        <v>593.58000000000004</v>
      </c>
      <c r="C273" s="143">
        <f t="shared" si="27"/>
        <v>0.7964135916724846</v>
      </c>
      <c r="D273" s="143">
        <v>0.8</v>
      </c>
      <c r="E273" s="146">
        <f t="shared" si="30"/>
        <v>396.37762594839842</v>
      </c>
      <c r="F273" s="146">
        <f t="shared" si="29"/>
        <v>0.8</v>
      </c>
      <c r="G273" s="142"/>
      <c r="H273" s="147">
        <v>341.9</v>
      </c>
      <c r="I273" s="147">
        <v>361.82100000000003</v>
      </c>
      <c r="J273" s="147">
        <f t="shared" si="25"/>
        <v>361.82100000000003</v>
      </c>
      <c r="L273" s="146">
        <f t="shared" si="26"/>
        <v>91.281892900560166</v>
      </c>
      <c r="M273" s="143">
        <f t="shared" si="28"/>
        <v>0.17285875084551705</v>
      </c>
      <c r="N273" s="34"/>
      <c r="S273" s="139"/>
    </row>
    <row r="274" spans="1:19" x14ac:dyDescent="0.3">
      <c r="A274" s="164">
        <v>19146</v>
      </c>
      <c r="B274" s="142">
        <v>593.91999999999996</v>
      </c>
      <c r="C274" s="143">
        <f t="shared" si="27"/>
        <v>5.7279557936573688E-2</v>
      </c>
      <c r="D274" s="143">
        <v>2.9</v>
      </c>
      <c r="E274" s="146">
        <f t="shared" si="30"/>
        <v>407.87257710090194</v>
      </c>
      <c r="F274" s="146">
        <f t="shared" si="29"/>
        <v>2.9</v>
      </c>
      <c r="G274" s="142"/>
      <c r="H274" s="147">
        <v>342.1</v>
      </c>
      <c r="I274" s="147">
        <v>363.04899999999998</v>
      </c>
      <c r="J274" s="147">
        <f t="shared" si="25"/>
        <v>363.04899999999998</v>
      </c>
      <c r="L274" s="146">
        <f t="shared" si="26"/>
        <v>89.010396967724247</v>
      </c>
      <c r="M274" s="143">
        <f t="shared" si="28"/>
        <v>-2.4884408732742003</v>
      </c>
      <c r="N274" s="34"/>
      <c r="S274" s="139"/>
    </row>
    <row r="275" spans="1:19" x14ac:dyDescent="0.3">
      <c r="A275" s="164">
        <v>19238</v>
      </c>
      <c r="B275" s="142">
        <v>600.69000000000005</v>
      </c>
      <c r="C275" s="143">
        <f t="shared" si="27"/>
        <v>1.1398841594827847</v>
      </c>
      <c r="D275" s="143">
        <v>13.8</v>
      </c>
      <c r="E275" s="146">
        <f t="shared" si="30"/>
        <v>464.15899274082636</v>
      </c>
      <c r="F275" s="146">
        <f t="shared" si="29"/>
        <v>13.8</v>
      </c>
      <c r="G275" s="142"/>
      <c r="H275" s="147">
        <v>347.8</v>
      </c>
      <c r="I275" s="147">
        <v>369.68299999999999</v>
      </c>
      <c r="J275" s="147">
        <f t="shared" si="25"/>
        <v>369.68299999999999</v>
      </c>
      <c r="L275" s="146">
        <f t="shared" si="26"/>
        <v>79.645769182893076</v>
      </c>
      <c r="M275" s="143">
        <f t="shared" si="28"/>
        <v>-10.520824649537118</v>
      </c>
      <c r="N275" s="34"/>
      <c r="S275" s="139"/>
    </row>
    <row r="276" spans="1:19" x14ac:dyDescent="0.3">
      <c r="A276" s="164">
        <v>19329</v>
      </c>
      <c r="B276" s="142">
        <v>614.33000000000004</v>
      </c>
      <c r="C276" s="143">
        <f t="shared" si="27"/>
        <v>2.2707220030298458</v>
      </c>
      <c r="D276" s="143">
        <v>7.7</v>
      </c>
      <c r="E276" s="146">
        <f t="shared" si="30"/>
        <v>499.89923518186998</v>
      </c>
      <c r="F276" s="146">
        <f t="shared" si="29"/>
        <v>7.7</v>
      </c>
      <c r="G276" s="142"/>
      <c r="H276" s="147">
        <v>360</v>
      </c>
      <c r="I276" s="147">
        <v>382.75099999999998</v>
      </c>
      <c r="J276" s="147">
        <f t="shared" si="25"/>
        <v>382.75099999999998</v>
      </c>
      <c r="L276" s="146">
        <f t="shared" si="26"/>
        <v>76.565630243613015</v>
      </c>
      <c r="M276" s="143">
        <f t="shared" si="28"/>
        <v>-3.8672976240671897</v>
      </c>
      <c r="N276" s="34"/>
      <c r="S276" s="139"/>
    </row>
    <row r="277" spans="1:19" x14ac:dyDescent="0.3">
      <c r="A277" s="164">
        <v>19419</v>
      </c>
      <c r="B277" s="142">
        <v>622.62</v>
      </c>
      <c r="C277" s="143">
        <f t="shared" si="27"/>
        <v>1.3494375986847329</v>
      </c>
      <c r="D277" s="143">
        <v>3.1</v>
      </c>
      <c r="E277" s="146">
        <f t="shared" si="30"/>
        <v>515.39611147250787</v>
      </c>
      <c r="F277" s="146">
        <f t="shared" si="29"/>
        <v>3.1</v>
      </c>
      <c r="G277" s="142"/>
      <c r="H277" s="147">
        <v>366.1</v>
      </c>
      <c r="I277" s="147">
        <v>389.88799999999998</v>
      </c>
      <c r="J277" s="147">
        <f t="shared" si="25"/>
        <v>389.88799999999998</v>
      </c>
      <c r="L277" s="146">
        <f t="shared" si="26"/>
        <v>75.64822305043667</v>
      </c>
      <c r="M277" s="143">
        <f t="shared" si="28"/>
        <v>-1.1981971417950543</v>
      </c>
      <c r="N277" s="34"/>
      <c r="S277" s="140"/>
    </row>
    <row r="278" spans="1:19" x14ac:dyDescent="0.3">
      <c r="A278" s="164">
        <v>19511</v>
      </c>
      <c r="B278" s="142">
        <v>628.23</v>
      </c>
      <c r="C278" s="143">
        <f t="shared" si="27"/>
        <v>0.90103112652983874</v>
      </c>
      <c r="D278" s="143">
        <v>-2.2000000000000002</v>
      </c>
      <c r="E278" s="146">
        <f t="shared" si="30"/>
        <v>504.05739702011266</v>
      </c>
      <c r="F278" s="146">
        <f t="shared" si="29"/>
        <v>-2.2000000000000002</v>
      </c>
      <c r="G278" s="142"/>
      <c r="H278" s="147">
        <v>369.4</v>
      </c>
      <c r="I278" s="147">
        <v>393.80099999999999</v>
      </c>
      <c r="J278" s="147">
        <f t="shared" si="25"/>
        <v>393.80099999999999</v>
      </c>
      <c r="L278" s="146">
        <f t="shared" si="26"/>
        <v>78.126221800944379</v>
      </c>
      <c r="M278" s="143">
        <f t="shared" si="28"/>
        <v>3.275686659362198</v>
      </c>
      <c r="N278" s="34"/>
      <c r="S278" s="139"/>
    </row>
    <row r="279" spans="1:19" ht="15" customHeight="1" x14ac:dyDescent="0.3">
      <c r="A279" s="164">
        <v>19603</v>
      </c>
      <c r="B279" s="142">
        <v>624.41</v>
      </c>
      <c r="C279" s="143">
        <f t="shared" si="27"/>
        <v>-0.60805755853748922</v>
      </c>
      <c r="D279" s="143">
        <v>-5.9</v>
      </c>
      <c r="E279" s="146">
        <f t="shared" si="30"/>
        <v>474.31801059592601</v>
      </c>
      <c r="F279" s="146">
        <f t="shared" si="29"/>
        <v>-5.9</v>
      </c>
      <c r="G279" s="142"/>
      <c r="H279" s="147">
        <v>368.4</v>
      </c>
      <c r="I279" s="147">
        <v>392.98</v>
      </c>
      <c r="J279" s="147">
        <f t="shared" si="25"/>
        <v>392.98</v>
      </c>
      <c r="L279" s="146">
        <f t="shared" si="26"/>
        <v>82.851587167492511</v>
      </c>
      <c r="M279" s="143">
        <f t="shared" si="28"/>
        <v>6.048373078359992</v>
      </c>
      <c r="N279" s="10"/>
      <c r="S279" s="139"/>
    </row>
    <row r="280" spans="1:19" ht="15" customHeight="1" x14ac:dyDescent="0.3">
      <c r="A280" s="164">
        <v>19694</v>
      </c>
      <c r="B280" s="142">
        <v>618.57000000000005</v>
      </c>
      <c r="C280" s="143">
        <f t="shared" si="27"/>
        <v>-0.93528290706426098</v>
      </c>
      <c r="D280" s="143">
        <v>-1.9</v>
      </c>
      <c r="E280" s="146">
        <f t="shared" si="30"/>
        <v>465.30596839460338</v>
      </c>
      <c r="F280" s="146">
        <f t="shared" si="29"/>
        <v>-1.9</v>
      </c>
      <c r="G280" s="142"/>
      <c r="H280" s="147">
        <v>363.1</v>
      </c>
      <c r="I280" s="147">
        <v>387.798</v>
      </c>
      <c r="J280" s="147">
        <f t="shared" si="25"/>
        <v>387.798</v>
      </c>
      <c r="L280" s="146">
        <f t="shared" si="26"/>
        <v>83.342580224788207</v>
      </c>
      <c r="M280" s="143">
        <f t="shared" si="28"/>
        <v>0.59261756362385398</v>
      </c>
      <c r="N280" s="10"/>
      <c r="S280" s="139"/>
    </row>
    <row r="281" spans="1:19" ht="15" customHeight="1" x14ac:dyDescent="0.3">
      <c r="A281" s="164">
        <v>19784</v>
      </c>
      <c r="B281" s="142">
        <v>610.27</v>
      </c>
      <c r="C281" s="143">
        <f t="shared" si="27"/>
        <v>-1.3418044845369237</v>
      </c>
      <c r="D281" s="143">
        <v>0.4</v>
      </c>
      <c r="E281" s="146">
        <f t="shared" si="30"/>
        <v>467.16719226818179</v>
      </c>
      <c r="F281" s="146">
        <f t="shared" si="29"/>
        <v>0.4</v>
      </c>
      <c r="G281" s="142"/>
      <c r="H281" s="147">
        <v>362.5</v>
      </c>
      <c r="I281" s="147">
        <v>387.34500000000003</v>
      </c>
      <c r="J281" s="147">
        <f t="shared" si="25"/>
        <v>387.34500000000003</v>
      </c>
      <c r="L281" s="146">
        <f t="shared" si="26"/>
        <v>82.913570646810513</v>
      </c>
      <c r="M281" s="143">
        <f t="shared" si="28"/>
        <v>-0.51475437503925026</v>
      </c>
      <c r="N281" s="10"/>
      <c r="S281" s="139"/>
    </row>
    <row r="282" spans="1:19" ht="15" customHeight="1" x14ac:dyDescent="0.3">
      <c r="A282" s="164">
        <v>19876</v>
      </c>
      <c r="B282" s="142">
        <v>607.89</v>
      </c>
      <c r="C282" s="143">
        <f t="shared" si="27"/>
        <v>-0.38999131531944897</v>
      </c>
      <c r="D282" s="143">
        <v>4.5999999999999996</v>
      </c>
      <c r="E282" s="146">
        <f t="shared" si="30"/>
        <v>488.65688311251819</v>
      </c>
      <c r="F282" s="146">
        <f t="shared" si="29"/>
        <v>4.5999999999999996</v>
      </c>
      <c r="G282" s="142"/>
      <c r="H282" s="147">
        <v>362.3</v>
      </c>
      <c r="I282" s="147">
        <v>388.11900000000003</v>
      </c>
      <c r="J282" s="147">
        <f t="shared" si="25"/>
        <v>388.11900000000003</v>
      </c>
      <c r="L282" s="146">
        <f t="shared" si="26"/>
        <v>79.425669301506943</v>
      </c>
      <c r="M282" s="143">
        <f t="shared" si="28"/>
        <v>-4.206671257906736</v>
      </c>
      <c r="N282" s="10"/>
      <c r="S282" s="139"/>
    </row>
    <row r="283" spans="1:19" x14ac:dyDescent="0.3">
      <c r="A283" s="164">
        <v>19968</v>
      </c>
      <c r="B283" s="142">
        <v>616.29999999999995</v>
      </c>
      <c r="C283" s="143">
        <f t="shared" si="27"/>
        <v>1.3834739837799592</v>
      </c>
      <c r="D283" s="143">
        <v>8.1</v>
      </c>
      <c r="E283" s="146">
        <f t="shared" si="30"/>
        <v>528.23809064463217</v>
      </c>
      <c r="F283" s="146">
        <f t="shared" si="29"/>
        <v>8.1</v>
      </c>
      <c r="G283" s="142"/>
      <c r="H283" s="147">
        <v>366.7</v>
      </c>
      <c r="I283" s="147">
        <v>393.03399999999999</v>
      </c>
      <c r="J283" s="147">
        <f t="shared" si="25"/>
        <v>393.03399999999999</v>
      </c>
      <c r="L283" s="146">
        <f t="shared" si="26"/>
        <v>74.404706317252376</v>
      </c>
      <c r="M283" s="143">
        <f t="shared" si="28"/>
        <v>-6.3215872505833604</v>
      </c>
      <c r="S283" s="139"/>
    </row>
    <row r="284" spans="1:19" x14ac:dyDescent="0.3">
      <c r="A284" s="164">
        <v>20059</v>
      </c>
      <c r="B284" s="142">
        <v>628.09</v>
      </c>
      <c r="C284" s="143">
        <f t="shared" si="27"/>
        <v>1.9130293688139011</v>
      </c>
      <c r="D284" s="143">
        <v>11.9</v>
      </c>
      <c r="E284" s="146">
        <f t="shared" si="30"/>
        <v>591.09842343134335</v>
      </c>
      <c r="F284" s="146">
        <f t="shared" si="29"/>
        <v>11.9</v>
      </c>
      <c r="G284" s="142"/>
      <c r="H284" s="147">
        <v>375.6</v>
      </c>
      <c r="I284" s="147">
        <v>402.077</v>
      </c>
      <c r="J284" s="147">
        <f t="shared" si="25"/>
        <v>402.077</v>
      </c>
      <c r="L284" s="146">
        <f t="shared" si="26"/>
        <v>68.02200514525677</v>
      </c>
      <c r="M284" s="143">
        <f t="shared" si="28"/>
        <v>-8.5783567840192365</v>
      </c>
      <c r="S284" s="137"/>
    </row>
    <row r="285" spans="1:19" x14ac:dyDescent="0.3">
      <c r="A285" s="164">
        <v>20149</v>
      </c>
      <c r="B285" s="142">
        <v>643.78</v>
      </c>
      <c r="C285" s="143">
        <f t="shared" si="27"/>
        <v>2.4980496425671461</v>
      </c>
      <c r="D285" s="143">
        <v>6.7</v>
      </c>
      <c r="E285" s="146">
        <f t="shared" si="30"/>
        <v>630.7020178012433</v>
      </c>
      <c r="F285" s="146">
        <f t="shared" si="29"/>
        <v>6.7</v>
      </c>
      <c r="G285" s="142"/>
      <c r="H285" s="147">
        <v>388.2</v>
      </c>
      <c r="I285" s="147">
        <v>415.49599999999998</v>
      </c>
      <c r="J285" s="147">
        <f t="shared" si="25"/>
        <v>415.49599999999998</v>
      </c>
      <c r="L285" s="146">
        <f t="shared" si="26"/>
        <v>65.878336880624602</v>
      </c>
      <c r="M285" s="143">
        <f t="shared" si="28"/>
        <v>-3.1514335104566471</v>
      </c>
      <c r="S285" s="139"/>
    </row>
    <row r="286" spans="1:19" x14ac:dyDescent="0.3">
      <c r="A286" s="164">
        <v>20241</v>
      </c>
      <c r="B286" s="142">
        <v>652.72</v>
      </c>
      <c r="C286" s="143">
        <f t="shared" si="27"/>
        <v>1.3886731492124715</v>
      </c>
      <c r="D286" s="143">
        <v>5.5</v>
      </c>
      <c r="E286" s="146">
        <f t="shared" si="30"/>
        <v>665.39062878031166</v>
      </c>
      <c r="F286" s="146">
        <f t="shared" si="29"/>
        <v>5.5</v>
      </c>
      <c r="G286" s="142"/>
      <c r="H286" s="147">
        <v>396.2</v>
      </c>
      <c r="I286" s="147">
        <v>423.93</v>
      </c>
      <c r="J286" s="147">
        <f t="shared" si="25"/>
        <v>423.93</v>
      </c>
      <c r="L286" s="146">
        <f t="shared" si="26"/>
        <v>63.711447330883075</v>
      </c>
      <c r="M286" s="143">
        <f t="shared" si="28"/>
        <v>-3.2892292859002414</v>
      </c>
      <c r="S286" s="139"/>
    </row>
    <row r="287" spans="1:19" x14ac:dyDescent="0.3">
      <c r="A287" s="164">
        <v>20333</v>
      </c>
      <c r="B287" s="142">
        <v>663.61</v>
      </c>
      <c r="C287" s="143">
        <f t="shared" si="27"/>
        <v>1.6684029905625675</v>
      </c>
      <c r="D287" s="143">
        <v>2.4</v>
      </c>
      <c r="E287" s="146">
        <f t="shared" si="30"/>
        <v>681.36000387103911</v>
      </c>
      <c r="F287" s="146">
        <f t="shared" si="29"/>
        <v>2.4</v>
      </c>
      <c r="G287" s="142"/>
      <c r="H287" s="147">
        <v>404.8</v>
      </c>
      <c r="I287" s="147">
        <v>432.66800000000001</v>
      </c>
      <c r="J287" s="147">
        <f t="shared" si="25"/>
        <v>432.66800000000001</v>
      </c>
      <c r="L287" s="146">
        <f t="shared" si="26"/>
        <v>63.500645406520071</v>
      </c>
      <c r="M287" s="143">
        <f t="shared" si="28"/>
        <v>-0.33086977802938566</v>
      </c>
      <c r="S287" s="139"/>
    </row>
    <row r="288" spans="1:19" x14ac:dyDescent="0.3">
      <c r="A288" s="164">
        <v>20424</v>
      </c>
      <c r="B288" s="142">
        <v>669.38</v>
      </c>
      <c r="C288" s="143">
        <f t="shared" si="27"/>
        <v>0.86948659604284551</v>
      </c>
      <c r="D288" s="143">
        <v>-1.5</v>
      </c>
      <c r="E288" s="146">
        <f t="shared" si="30"/>
        <v>671.13960381297352</v>
      </c>
      <c r="F288" s="146">
        <f t="shared" si="29"/>
        <v>-1.5</v>
      </c>
      <c r="G288" s="142"/>
      <c r="H288" s="147">
        <v>411</v>
      </c>
      <c r="I288" s="147">
        <v>439.61900000000003</v>
      </c>
      <c r="J288" s="147">
        <f t="shared" si="25"/>
        <v>439.61900000000003</v>
      </c>
      <c r="L288" s="146">
        <f t="shared" si="26"/>
        <v>65.503361372563049</v>
      </c>
      <c r="M288" s="143">
        <f t="shared" si="28"/>
        <v>3.1538513557176184</v>
      </c>
      <c r="S288" s="139"/>
    </row>
    <row r="289" spans="1:19" x14ac:dyDescent="0.3">
      <c r="A289" s="164">
        <v>20515</v>
      </c>
      <c r="B289" s="142">
        <v>666.88</v>
      </c>
      <c r="C289" s="143">
        <f t="shared" si="27"/>
        <v>-0.37347993665780566</v>
      </c>
      <c r="D289" s="143">
        <v>3.3</v>
      </c>
      <c r="E289" s="146">
        <f t="shared" si="30"/>
        <v>693.2872107388016</v>
      </c>
      <c r="F289" s="146">
        <f t="shared" si="29"/>
        <v>3.3</v>
      </c>
      <c r="G289" s="142"/>
      <c r="H289" s="147">
        <v>412.8</v>
      </c>
      <c r="I289" s="147">
        <v>442.59699999999998</v>
      </c>
      <c r="J289" s="147">
        <f t="shared" si="25"/>
        <v>442.59699999999998</v>
      </c>
      <c r="L289" s="146">
        <f t="shared" si="26"/>
        <v>63.84035261927685</v>
      </c>
      <c r="M289" s="143">
        <f t="shared" si="28"/>
        <v>-2.5388143729411339</v>
      </c>
      <c r="S289" s="140"/>
    </row>
    <row r="290" spans="1:19" x14ac:dyDescent="0.3">
      <c r="A290" s="164">
        <v>20607</v>
      </c>
      <c r="B290" s="142">
        <v>670.51</v>
      </c>
      <c r="C290" s="143">
        <f t="shared" si="27"/>
        <v>0.54432581573895522</v>
      </c>
      <c r="D290" s="143">
        <v>-0.3</v>
      </c>
      <c r="E290" s="146">
        <f t="shared" si="30"/>
        <v>691.20734910658518</v>
      </c>
      <c r="F290" s="146">
        <f t="shared" si="29"/>
        <v>-0.3</v>
      </c>
      <c r="G290" s="142"/>
      <c r="H290" s="147">
        <v>418.4</v>
      </c>
      <c r="I290" s="147">
        <v>448.84800000000001</v>
      </c>
      <c r="J290" s="147">
        <f t="shared" si="25"/>
        <v>448.84800000000001</v>
      </c>
      <c r="L290" s="146">
        <f t="shared" si="26"/>
        <v>64.936809566645252</v>
      </c>
      <c r="M290" s="143">
        <f t="shared" si="28"/>
        <v>1.7174982630614677</v>
      </c>
      <c r="S290" s="139"/>
    </row>
    <row r="291" spans="1:19" x14ac:dyDescent="0.3">
      <c r="A291" s="164">
        <v>20699</v>
      </c>
      <c r="B291" s="142">
        <v>671.16</v>
      </c>
      <c r="C291" s="143">
        <f t="shared" si="27"/>
        <v>9.6941134360406522E-2</v>
      </c>
      <c r="D291" s="143">
        <v>6.8</v>
      </c>
      <c r="E291" s="146">
        <f t="shared" si="30"/>
        <v>738.20944884583298</v>
      </c>
      <c r="F291" s="146">
        <f t="shared" si="29"/>
        <v>6.8</v>
      </c>
      <c r="G291" s="142"/>
      <c r="H291" s="147">
        <v>423.5</v>
      </c>
      <c r="I291" s="147">
        <v>454.125</v>
      </c>
      <c r="J291" s="147">
        <f t="shared" si="25"/>
        <v>454.125</v>
      </c>
      <c r="L291" s="146">
        <f t="shared" si="26"/>
        <v>61.517093923683852</v>
      </c>
      <c r="M291" s="143">
        <f t="shared" si="28"/>
        <v>-5.2662206008931118</v>
      </c>
      <c r="S291" s="139"/>
    </row>
    <row r="292" spans="1:19" x14ac:dyDescent="0.3">
      <c r="A292" s="164">
        <v>20790</v>
      </c>
      <c r="B292" s="142">
        <v>678.34</v>
      </c>
      <c r="C292" s="143">
        <f t="shared" si="27"/>
        <v>1.0697896179748589</v>
      </c>
      <c r="D292" s="143">
        <v>2.6</v>
      </c>
      <c r="E292" s="146">
        <f t="shared" si="30"/>
        <v>757.40289451582464</v>
      </c>
      <c r="F292" s="146">
        <f t="shared" si="29"/>
        <v>2.6</v>
      </c>
      <c r="G292" s="142"/>
      <c r="H292" s="147">
        <v>432.1</v>
      </c>
      <c r="I292" s="147">
        <v>463.02300000000002</v>
      </c>
      <c r="J292" s="147">
        <f t="shared" si="25"/>
        <v>463.02300000000002</v>
      </c>
      <c r="L292" s="146">
        <f t="shared" si="26"/>
        <v>61.132985278065362</v>
      </c>
      <c r="M292" s="143">
        <f t="shared" si="28"/>
        <v>-0.62439335332550305</v>
      </c>
      <c r="S292" s="139"/>
    </row>
    <row r="293" spans="1:19" x14ac:dyDescent="0.3">
      <c r="A293" s="164">
        <v>20880</v>
      </c>
      <c r="B293" s="142">
        <v>683.54</v>
      </c>
      <c r="C293" s="143">
        <f t="shared" si="27"/>
        <v>0.76657723265618483</v>
      </c>
      <c r="D293" s="143">
        <v>-0.9</v>
      </c>
      <c r="E293" s="146">
        <f t="shared" si="30"/>
        <v>750.58626846518223</v>
      </c>
      <c r="F293" s="146">
        <f t="shared" si="29"/>
        <v>-0.9</v>
      </c>
      <c r="G293" s="142"/>
      <c r="H293" s="147">
        <v>440.2</v>
      </c>
      <c r="I293" s="147">
        <v>472.86399999999998</v>
      </c>
      <c r="J293" s="147">
        <f t="shared" si="25"/>
        <v>472.86399999999998</v>
      </c>
      <c r="L293" s="146">
        <f t="shared" si="26"/>
        <v>62.99928733933865</v>
      </c>
      <c r="M293" s="143">
        <f t="shared" si="28"/>
        <v>3.0528560854411912</v>
      </c>
      <c r="S293" s="139"/>
    </row>
    <row r="294" spans="1:19" x14ac:dyDescent="0.3">
      <c r="A294" s="164">
        <v>20972</v>
      </c>
      <c r="B294" s="142">
        <v>683.62</v>
      </c>
      <c r="C294" s="143">
        <f t="shared" si="27"/>
        <v>1.1703777394167503E-2</v>
      </c>
      <c r="D294" s="143">
        <v>4</v>
      </c>
      <c r="E294" s="146">
        <f t="shared" si="30"/>
        <v>780.6097192037895</v>
      </c>
      <c r="F294" s="146">
        <f t="shared" si="29"/>
        <v>4</v>
      </c>
      <c r="G294" s="142"/>
      <c r="H294" s="147">
        <v>442.3</v>
      </c>
      <c r="I294" s="147">
        <v>475.392</v>
      </c>
      <c r="J294" s="147">
        <f t="shared" si="25"/>
        <v>475.392</v>
      </c>
      <c r="L294" s="146">
        <f t="shared" si="26"/>
        <v>60.90008724012467</v>
      </c>
      <c r="M294" s="143">
        <f t="shared" si="28"/>
        <v>-3.3321013425229307</v>
      </c>
      <c r="S294" s="139"/>
    </row>
    <row r="295" spans="1:19" x14ac:dyDescent="0.3">
      <c r="A295" s="164">
        <v>21064</v>
      </c>
      <c r="B295" s="142">
        <v>688.21</v>
      </c>
      <c r="C295" s="143">
        <f t="shared" si="27"/>
        <v>0.67142564582662878</v>
      </c>
      <c r="D295" s="143">
        <v>-4.0999999999999996</v>
      </c>
      <c r="E295" s="146">
        <f t="shared" si="30"/>
        <v>748.60472071643414</v>
      </c>
      <c r="F295" s="146">
        <f t="shared" si="29"/>
        <v>-4.0999999999999996</v>
      </c>
      <c r="G295" s="142"/>
      <c r="H295" s="147">
        <v>449.4</v>
      </c>
      <c r="I295" s="147">
        <v>482.72300000000001</v>
      </c>
      <c r="J295" s="147">
        <f t="shared" si="25"/>
        <v>482.72300000000001</v>
      </c>
      <c r="L295" s="146">
        <f t="shared" si="26"/>
        <v>64.483029112883699</v>
      </c>
      <c r="M295" s="143">
        <f t="shared" si="28"/>
        <v>5.8833115601817587</v>
      </c>
      <c r="S295" s="139"/>
    </row>
    <row r="296" spans="1:19" x14ac:dyDescent="0.3">
      <c r="A296" s="164">
        <v>21155</v>
      </c>
      <c r="B296" s="142">
        <v>678.9</v>
      </c>
      <c r="C296" s="143">
        <f t="shared" si="27"/>
        <v>-1.3527847604655641</v>
      </c>
      <c r="D296" s="143">
        <v>-10</v>
      </c>
      <c r="E296" s="146">
        <f t="shared" si="30"/>
        <v>673.74424864479079</v>
      </c>
      <c r="F296" s="146">
        <f t="shared" si="29"/>
        <v>-10</v>
      </c>
      <c r="G296" s="142"/>
      <c r="H296" s="147">
        <v>444</v>
      </c>
      <c r="I296" s="147">
        <v>477.39800000000002</v>
      </c>
      <c r="J296" s="147">
        <f t="shared" si="25"/>
        <v>477.39800000000002</v>
      </c>
      <c r="L296" s="146">
        <f t="shared" si="26"/>
        <v>70.85745087401736</v>
      </c>
      <c r="M296" s="143">
        <f t="shared" si="28"/>
        <v>9.8854254349227677</v>
      </c>
      <c r="S296" s="137"/>
    </row>
    <row r="297" spans="1:19" x14ac:dyDescent="0.3">
      <c r="A297" s="164">
        <v>21245</v>
      </c>
      <c r="B297" s="142">
        <v>665.85</v>
      </c>
      <c r="C297" s="143">
        <f t="shared" si="27"/>
        <v>-1.9222271321254869</v>
      </c>
      <c r="D297" s="143">
        <v>2.7</v>
      </c>
      <c r="E297" s="146">
        <f t="shared" si="30"/>
        <v>691.93534335820004</v>
      </c>
      <c r="F297" s="146">
        <f t="shared" si="29"/>
        <v>2.7</v>
      </c>
      <c r="G297" s="142"/>
      <c r="H297" s="147">
        <v>436.8</v>
      </c>
      <c r="I297" s="147">
        <v>470.17</v>
      </c>
      <c r="J297" s="147">
        <f t="shared" si="25"/>
        <v>470.17</v>
      </c>
      <c r="L297" s="146">
        <f t="shared" si="26"/>
        <v>67.949990488721596</v>
      </c>
      <c r="M297" s="143">
        <f t="shared" si="28"/>
        <v>-4.1032528681636427</v>
      </c>
      <c r="S297" s="139"/>
    </row>
    <row r="298" spans="1:19" x14ac:dyDescent="0.3">
      <c r="A298" s="164">
        <v>21337</v>
      </c>
      <c r="B298" s="142">
        <v>669.76</v>
      </c>
      <c r="C298" s="143">
        <f t="shared" si="27"/>
        <v>0.58721934369603268</v>
      </c>
      <c r="D298" s="143">
        <v>9.6</v>
      </c>
      <c r="E298" s="146">
        <f t="shared" si="30"/>
        <v>758.36113632058732</v>
      </c>
      <c r="F298" s="146">
        <f t="shared" si="29"/>
        <v>9.6</v>
      </c>
      <c r="G298" s="142"/>
      <c r="H298" s="147">
        <v>440.7</v>
      </c>
      <c r="I298" s="147">
        <v>474.67200000000003</v>
      </c>
      <c r="J298" s="147">
        <f t="shared" si="25"/>
        <v>474.67200000000003</v>
      </c>
      <c r="L298" s="146">
        <f t="shared" si="26"/>
        <v>62.591815068874865</v>
      </c>
      <c r="M298" s="143">
        <f t="shared" si="28"/>
        <v>-7.8854689769766617</v>
      </c>
      <c r="S298" s="139"/>
    </row>
    <row r="299" spans="1:19" x14ac:dyDescent="0.3">
      <c r="A299" s="164">
        <v>21429</v>
      </c>
      <c r="B299" s="142">
        <v>685.65</v>
      </c>
      <c r="C299" s="143">
        <f t="shared" si="27"/>
        <v>2.3724916387959816</v>
      </c>
      <c r="D299" s="143">
        <v>9.6999999999999993</v>
      </c>
      <c r="E299" s="146">
        <f t="shared" si="30"/>
        <v>831.92216654368428</v>
      </c>
      <c r="F299" s="146">
        <f t="shared" si="29"/>
        <v>9.6999999999999993</v>
      </c>
      <c r="G299" s="142"/>
      <c r="H299" s="147">
        <v>453.9</v>
      </c>
      <c r="I299" s="147">
        <v>488.44600000000003</v>
      </c>
      <c r="J299" s="147">
        <f t="shared" si="25"/>
        <v>488.44600000000003</v>
      </c>
      <c r="L299" s="146">
        <f t="shared" si="26"/>
        <v>58.712944508896157</v>
      </c>
      <c r="M299" s="143">
        <f t="shared" si="28"/>
        <v>-6.1970891173398162</v>
      </c>
      <c r="S299" s="139"/>
    </row>
    <row r="300" spans="1:19" x14ac:dyDescent="0.3">
      <c r="A300" s="164">
        <v>21520</v>
      </c>
      <c r="B300" s="142">
        <v>702.26</v>
      </c>
      <c r="C300" s="143">
        <f t="shared" si="27"/>
        <v>2.4225187778020851</v>
      </c>
      <c r="D300" s="143">
        <v>7.9</v>
      </c>
      <c r="E300" s="146">
        <f t="shared" si="30"/>
        <v>897.64401770063535</v>
      </c>
      <c r="F300" s="146">
        <f t="shared" si="29"/>
        <v>7.9</v>
      </c>
      <c r="G300" s="142"/>
      <c r="H300" s="147">
        <v>467</v>
      </c>
      <c r="I300" s="147">
        <v>502.14</v>
      </c>
      <c r="J300" s="147">
        <f t="shared" si="25"/>
        <v>502.14</v>
      </c>
      <c r="L300" s="146">
        <f t="shared" si="26"/>
        <v>55.939770120259844</v>
      </c>
      <c r="M300" s="143">
        <f t="shared" si="28"/>
        <v>-4.7232759518918694</v>
      </c>
      <c r="S300" s="139"/>
    </row>
    <row r="301" spans="1:19" x14ac:dyDescent="0.3">
      <c r="A301" s="164">
        <v>21610</v>
      </c>
      <c r="B301" s="142">
        <v>711.94</v>
      </c>
      <c r="C301" s="143">
        <f t="shared" si="27"/>
        <v>1.378406857858927</v>
      </c>
      <c r="D301" s="143">
        <v>9.3000000000000007</v>
      </c>
      <c r="E301" s="146">
        <f t="shared" si="30"/>
        <v>981.12491134679442</v>
      </c>
      <c r="F301" s="146">
        <f t="shared" si="29"/>
        <v>9.3000000000000007</v>
      </c>
      <c r="G301" s="142"/>
      <c r="H301" s="147">
        <v>477</v>
      </c>
      <c r="I301" s="147">
        <v>512.91300000000001</v>
      </c>
      <c r="J301" s="147">
        <f t="shared" si="25"/>
        <v>512.91300000000001</v>
      </c>
      <c r="L301" s="146">
        <f t="shared" si="26"/>
        <v>52.278052882779434</v>
      </c>
      <c r="M301" s="143">
        <f t="shared" si="28"/>
        <v>-6.5458210314565441</v>
      </c>
      <c r="S301" s="140"/>
    </row>
    <row r="302" spans="1:19" x14ac:dyDescent="0.3">
      <c r="A302" s="164">
        <v>21702</v>
      </c>
      <c r="B302" s="142">
        <v>725.74</v>
      </c>
      <c r="C302" s="143">
        <f t="shared" si="27"/>
        <v>1.9383655926061172</v>
      </c>
      <c r="D302" s="143">
        <v>0.3</v>
      </c>
      <c r="E302" s="146">
        <f t="shared" si="30"/>
        <v>984.0682860808347</v>
      </c>
      <c r="F302" s="146">
        <f t="shared" si="29"/>
        <v>0.3</v>
      </c>
      <c r="G302" s="142"/>
      <c r="H302" s="147">
        <v>490.6</v>
      </c>
      <c r="I302" s="147">
        <v>525.25300000000004</v>
      </c>
      <c r="J302" s="147">
        <f t="shared" si="25"/>
        <v>525.25300000000004</v>
      </c>
      <c r="L302" s="146">
        <f t="shared" si="26"/>
        <v>53.375665838382069</v>
      </c>
      <c r="M302" s="143">
        <f t="shared" si="28"/>
        <v>2.0995673998489561</v>
      </c>
      <c r="S302" s="139"/>
    </row>
    <row r="303" spans="1:19" x14ac:dyDescent="0.3">
      <c r="A303" s="164">
        <v>21794</v>
      </c>
      <c r="B303" s="142">
        <v>721.24</v>
      </c>
      <c r="C303" s="143">
        <f t="shared" si="27"/>
        <v>-0.62005676964201895</v>
      </c>
      <c r="D303" s="143">
        <v>1.1000000000000001</v>
      </c>
      <c r="E303" s="146">
        <f t="shared" si="30"/>
        <v>994.89303722772377</v>
      </c>
      <c r="F303" s="146">
        <f t="shared" si="29"/>
        <v>1.1000000000000001</v>
      </c>
      <c r="G303" s="142"/>
      <c r="H303" s="147">
        <v>489</v>
      </c>
      <c r="I303" s="147">
        <v>527.86400000000003</v>
      </c>
      <c r="J303" s="147">
        <f t="shared" si="25"/>
        <v>527.86400000000003</v>
      </c>
      <c r="L303" s="146">
        <f t="shared" si="26"/>
        <v>53.057361972388172</v>
      </c>
      <c r="M303" s="143">
        <f t="shared" si="28"/>
        <v>-0.59634640803863936</v>
      </c>
      <c r="S303" s="139"/>
    </row>
    <row r="304" spans="1:19" x14ac:dyDescent="0.3">
      <c r="A304" s="164">
        <v>21885</v>
      </c>
      <c r="B304" s="142">
        <v>727.94</v>
      </c>
      <c r="C304" s="143">
        <f t="shared" si="27"/>
        <v>0.92895568742721313</v>
      </c>
      <c r="D304" s="143">
        <v>9.3000000000000007</v>
      </c>
      <c r="E304" s="146">
        <f t="shared" si="30"/>
        <v>1087.418089689902</v>
      </c>
      <c r="F304" s="146">
        <f t="shared" si="29"/>
        <v>9.3000000000000007</v>
      </c>
      <c r="G304" s="142"/>
      <c r="H304" s="147">
        <v>495</v>
      </c>
      <c r="I304" s="147">
        <v>531.63</v>
      </c>
      <c r="J304" s="147">
        <f t="shared" si="25"/>
        <v>531.63</v>
      </c>
      <c r="L304" s="146">
        <f t="shared" si="26"/>
        <v>48.889199567353572</v>
      </c>
      <c r="M304" s="143">
        <f t="shared" si="28"/>
        <v>-7.8559548573179594</v>
      </c>
      <c r="S304" s="139"/>
    </row>
    <row r="305" spans="1:19" x14ac:dyDescent="0.3">
      <c r="A305" s="164">
        <v>21976</v>
      </c>
      <c r="B305" s="142">
        <v>741.08</v>
      </c>
      <c r="C305" s="143">
        <f t="shared" si="27"/>
        <v>1.8050938264142724</v>
      </c>
      <c r="D305" s="143">
        <v>-2.1</v>
      </c>
      <c r="E305" s="146">
        <f t="shared" si="30"/>
        <v>1064.5823098064141</v>
      </c>
      <c r="F305" s="146">
        <f t="shared" si="29"/>
        <v>-2.1</v>
      </c>
      <c r="G305" s="142"/>
      <c r="H305" s="147">
        <v>506.9</v>
      </c>
      <c r="I305" s="147">
        <v>545.57500000000005</v>
      </c>
      <c r="J305" s="147">
        <f t="shared" si="25"/>
        <v>545.57500000000005</v>
      </c>
      <c r="L305" s="146">
        <f t="shared" si="26"/>
        <v>51.247798782154149</v>
      </c>
      <c r="M305" s="143">
        <f t="shared" si="28"/>
        <v>4.8243768269332854</v>
      </c>
      <c r="S305" s="139"/>
    </row>
    <row r="306" spans="1:19" x14ac:dyDescent="0.3">
      <c r="A306" s="164">
        <v>22068</v>
      </c>
      <c r="B306" s="142">
        <v>738.05</v>
      </c>
      <c r="C306" s="143">
        <f t="shared" si="27"/>
        <v>-0.40886274086469054</v>
      </c>
      <c r="D306" s="143">
        <v>2</v>
      </c>
      <c r="E306" s="146">
        <f t="shared" si="30"/>
        <v>1085.8739560025424</v>
      </c>
      <c r="F306" s="146">
        <f t="shared" si="29"/>
        <v>2</v>
      </c>
      <c r="G306" s="142"/>
      <c r="H306" s="147">
        <v>506.3</v>
      </c>
      <c r="I306" s="147">
        <v>544.08399999999995</v>
      </c>
      <c r="J306" s="147">
        <f t="shared" si="25"/>
        <v>544.08399999999995</v>
      </c>
      <c r="L306" s="146">
        <f t="shared" si="26"/>
        <v>50.105631228411752</v>
      </c>
      <c r="M306" s="143">
        <f t="shared" si="28"/>
        <v>-2.2287153417019145</v>
      </c>
      <c r="S306" s="139"/>
    </row>
    <row r="307" spans="1:19" x14ac:dyDescent="0.3">
      <c r="A307" s="164">
        <v>22160</v>
      </c>
      <c r="B307" s="142">
        <v>737.3</v>
      </c>
      <c r="C307" s="143">
        <f t="shared" si="27"/>
        <v>-0.10161913149515645</v>
      </c>
      <c r="D307" s="143">
        <v>-5</v>
      </c>
      <c r="E307" s="146">
        <f t="shared" si="30"/>
        <v>1031.5802582024153</v>
      </c>
      <c r="F307" s="146">
        <f t="shared" si="29"/>
        <v>-5</v>
      </c>
      <c r="G307" s="142"/>
      <c r="H307" s="147">
        <v>508</v>
      </c>
      <c r="I307" s="147">
        <v>548.76800000000003</v>
      </c>
      <c r="J307" s="147">
        <f t="shared" si="25"/>
        <v>548.76800000000003</v>
      </c>
      <c r="L307" s="146">
        <f t="shared" si="26"/>
        <v>53.196830361629651</v>
      </c>
      <c r="M307" s="143">
        <f t="shared" si="28"/>
        <v>6.1693647149685615</v>
      </c>
      <c r="S307" s="139"/>
    </row>
    <row r="308" spans="1:19" x14ac:dyDescent="0.3">
      <c r="A308" s="164">
        <v>22251</v>
      </c>
      <c r="B308" s="142">
        <v>731.59</v>
      </c>
      <c r="C308" s="143">
        <f t="shared" si="27"/>
        <v>-0.77444730774446358</v>
      </c>
      <c r="D308" s="143">
        <v>2.7</v>
      </c>
      <c r="E308" s="146">
        <f t="shared" si="30"/>
        <v>1059.4329251738804</v>
      </c>
      <c r="F308" s="146">
        <f t="shared" si="29"/>
        <v>2.7</v>
      </c>
      <c r="G308" s="142"/>
      <c r="H308" s="147">
        <v>504.8</v>
      </c>
      <c r="I308" s="147">
        <v>543.553</v>
      </c>
      <c r="J308" s="147">
        <f t="shared" si="25"/>
        <v>543.553</v>
      </c>
      <c r="L308" s="146">
        <f t="shared" si="26"/>
        <v>51.306032414538073</v>
      </c>
      <c r="M308" s="143">
        <f t="shared" si="28"/>
        <v>-3.5543432460881985</v>
      </c>
      <c r="S308" s="137"/>
    </row>
    <row r="309" spans="1:19" x14ac:dyDescent="0.3">
      <c r="A309" s="164">
        <v>22341</v>
      </c>
      <c r="B309" s="142">
        <v>737.59</v>
      </c>
      <c r="C309" s="143">
        <f t="shared" si="27"/>
        <v>0.82013149441626521</v>
      </c>
      <c r="D309" s="143">
        <v>7</v>
      </c>
      <c r="E309" s="146">
        <f t="shared" si="30"/>
        <v>1133.5932299360522</v>
      </c>
      <c r="F309" s="146">
        <f t="shared" si="29"/>
        <v>7</v>
      </c>
      <c r="G309" s="142"/>
      <c r="H309" s="147">
        <v>508.2</v>
      </c>
      <c r="I309" s="147">
        <v>548.59400000000005</v>
      </c>
      <c r="J309" s="147">
        <f t="shared" si="25"/>
        <v>548.59400000000005</v>
      </c>
      <c r="L309" s="146">
        <f t="shared" si="26"/>
        <v>48.394255144850071</v>
      </c>
      <c r="M309" s="143">
        <f t="shared" si="28"/>
        <v>-5.6753117180484258</v>
      </c>
      <c r="S309" s="139"/>
    </row>
    <row r="310" spans="1:19" x14ac:dyDescent="0.3">
      <c r="A310" s="164">
        <v>22433</v>
      </c>
      <c r="B310" s="142">
        <v>750.29</v>
      </c>
      <c r="C310" s="143">
        <f t="shared" si="27"/>
        <v>1.7218237774373257</v>
      </c>
      <c r="D310" s="143">
        <v>7.9</v>
      </c>
      <c r="E310" s="146">
        <f t="shared" si="30"/>
        <v>1223.1470951010003</v>
      </c>
      <c r="F310" s="146">
        <f t="shared" si="29"/>
        <v>7.9</v>
      </c>
      <c r="G310" s="142"/>
      <c r="H310" s="147">
        <v>519.20000000000005</v>
      </c>
      <c r="I310" s="147">
        <v>558.94500000000005</v>
      </c>
      <c r="J310" s="147">
        <f t="shared" si="25"/>
        <v>558.94500000000005</v>
      </c>
      <c r="L310" s="146">
        <f t="shared" si="26"/>
        <v>45.697283853978796</v>
      </c>
      <c r="M310" s="143">
        <f t="shared" si="28"/>
        <v>-5.5729162124696474</v>
      </c>
      <c r="S310" s="139"/>
    </row>
    <row r="311" spans="1:19" x14ac:dyDescent="0.3">
      <c r="A311" s="164">
        <v>22525</v>
      </c>
      <c r="B311" s="142">
        <v>760</v>
      </c>
      <c r="C311" s="143">
        <f t="shared" si="27"/>
        <v>1.2941662557144573</v>
      </c>
      <c r="D311" s="143">
        <v>8.1</v>
      </c>
      <c r="E311" s="146">
        <f t="shared" si="30"/>
        <v>1322.2220098041812</v>
      </c>
      <c r="F311" s="146">
        <f t="shared" si="29"/>
        <v>8.1</v>
      </c>
      <c r="G311" s="142"/>
      <c r="H311" s="147">
        <v>528.20000000000005</v>
      </c>
      <c r="I311" s="147">
        <v>571.16600000000005</v>
      </c>
      <c r="J311" s="147">
        <f t="shared" si="25"/>
        <v>571.16600000000005</v>
      </c>
      <c r="L311" s="146">
        <f t="shared" si="26"/>
        <v>43.197435511195941</v>
      </c>
      <c r="M311" s="143">
        <f t="shared" si="28"/>
        <v>-5.470452797087189</v>
      </c>
      <c r="S311" s="139"/>
    </row>
    <row r="312" spans="1:19" x14ac:dyDescent="0.3">
      <c r="A312" s="164">
        <v>22616</v>
      </c>
      <c r="B312" s="142">
        <v>778.48</v>
      </c>
      <c r="C312" s="143">
        <f t="shared" si="27"/>
        <v>2.4315789473684291</v>
      </c>
      <c r="D312" s="143">
        <v>7.3</v>
      </c>
      <c r="E312" s="146">
        <f t="shared" si="30"/>
        <v>1418.7442165198863</v>
      </c>
      <c r="F312" s="146">
        <f t="shared" si="29"/>
        <v>7.3</v>
      </c>
      <c r="G312" s="142"/>
      <c r="H312" s="147">
        <v>542.6</v>
      </c>
      <c r="I312" s="147">
        <v>584.20899999999995</v>
      </c>
      <c r="J312" s="147">
        <f t="shared" si="25"/>
        <v>584.20899999999995</v>
      </c>
      <c r="L312" s="146">
        <f t="shared" si="26"/>
        <v>41.177894732359682</v>
      </c>
      <c r="M312" s="143">
        <f t="shared" si="28"/>
        <v>-4.675140445114689</v>
      </c>
      <c r="S312" s="139"/>
    </row>
    <row r="313" spans="1:19" x14ac:dyDescent="0.3">
      <c r="A313" s="164">
        <v>22706</v>
      </c>
      <c r="B313" s="142">
        <v>789.46</v>
      </c>
      <c r="C313" s="143">
        <f t="shared" si="27"/>
        <v>1.4104408591100626</v>
      </c>
      <c r="D313" s="143">
        <v>3.7</v>
      </c>
      <c r="E313" s="146">
        <f t="shared" si="30"/>
        <v>1471.2377525311219</v>
      </c>
      <c r="F313" s="146">
        <f t="shared" si="29"/>
        <v>3.7</v>
      </c>
      <c r="G313" s="142"/>
      <c r="H313" s="147">
        <v>554.20000000000005</v>
      </c>
      <c r="I313" s="147">
        <v>597.61400000000003</v>
      </c>
      <c r="J313" s="147">
        <f t="shared" si="25"/>
        <v>597.61400000000003</v>
      </c>
      <c r="L313" s="146">
        <f t="shared" si="26"/>
        <v>40.619811377995369</v>
      </c>
      <c r="M313" s="143">
        <f t="shared" si="28"/>
        <v>-1.3552984143352598</v>
      </c>
      <c r="S313" s="140"/>
    </row>
    <row r="314" spans="1:19" x14ac:dyDescent="0.3">
      <c r="A314" s="164">
        <v>22798</v>
      </c>
      <c r="B314" s="142">
        <v>798.16</v>
      </c>
      <c r="C314" s="143">
        <f t="shared" si="27"/>
        <v>1.102019101664431</v>
      </c>
      <c r="D314" s="143">
        <v>5</v>
      </c>
      <c r="E314" s="146">
        <f t="shared" si="30"/>
        <v>1544.7996401576781</v>
      </c>
      <c r="F314" s="146">
        <f t="shared" si="29"/>
        <v>5</v>
      </c>
      <c r="G314" s="142"/>
      <c r="H314" s="147">
        <v>562.70000000000005</v>
      </c>
      <c r="I314" s="147">
        <v>604.35799999999995</v>
      </c>
      <c r="J314" s="147">
        <f t="shared" si="25"/>
        <v>604.35799999999995</v>
      </c>
      <c r="L314" s="146">
        <f t="shared" si="26"/>
        <v>39.122096114568812</v>
      </c>
      <c r="M314" s="143">
        <f t="shared" si="28"/>
        <v>-3.6871546484775197</v>
      </c>
      <c r="S314" s="139"/>
    </row>
    <row r="315" spans="1:19" x14ac:dyDescent="0.3">
      <c r="A315" s="164">
        <v>22890</v>
      </c>
      <c r="B315" s="142">
        <v>805.81</v>
      </c>
      <c r="C315" s="143">
        <f t="shared" si="27"/>
        <v>0.95845444522402179</v>
      </c>
      <c r="D315" s="143">
        <v>1.3</v>
      </c>
      <c r="E315" s="146">
        <f t="shared" si="30"/>
        <v>1564.8820354797278</v>
      </c>
      <c r="F315" s="146">
        <f t="shared" si="29"/>
        <v>1.3</v>
      </c>
      <c r="G315" s="142"/>
      <c r="H315" s="147">
        <v>568.9</v>
      </c>
      <c r="I315" s="147">
        <v>613.07799999999997</v>
      </c>
      <c r="J315" s="147">
        <f t="shared" si="25"/>
        <v>613.07799999999997</v>
      </c>
      <c r="L315" s="146">
        <f t="shared" si="26"/>
        <v>39.177266151697864</v>
      </c>
      <c r="M315" s="143">
        <f t="shared" si="28"/>
        <v>0.14102014617900505</v>
      </c>
      <c r="S315" s="139"/>
    </row>
    <row r="316" spans="1:19" x14ac:dyDescent="0.3">
      <c r="A316" s="164">
        <v>22981</v>
      </c>
      <c r="B316" s="142">
        <v>807.74</v>
      </c>
      <c r="C316" s="143">
        <f t="shared" si="27"/>
        <v>0.23951055459725534</v>
      </c>
      <c r="D316" s="143">
        <v>4.4000000000000004</v>
      </c>
      <c r="E316" s="146">
        <f t="shared" si="30"/>
        <v>1633.736845040836</v>
      </c>
      <c r="F316" s="146">
        <f t="shared" si="29"/>
        <v>4.4000000000000004</v>
      </c>
      <c r="G316" s="142"/>
      <c r="H316" s="147">
        <v>574.29999999999995</v>
      </c>
      <c r="I316" s="147">
        <v>617.01</v>
      </c>
      <c r="J316" s="147">
        <f t="shared" si="25"/>
        <v>617.01</v>
      </c>
      <c r="L316" s="146">
        <f t="shared" si="26"/>
        <v>37.766792239087785</v>
      </c>
      <c r="M316" s="143">
        <f t="shared" si="28"/>
        <v>-3.6002356753240483</v>
      </c>
      <c r="S316" s="139"/>
    </row>
    <row r="317" spans="1:19" x14ac:dyDescent="0.3">
      <c r="A317" s="164">
        <v>23071</v>
      </c>
      <c r="B317" s="142">
        <v>815.13</v>
      </c>
      <c r="C317" s="143">
        <f t="shared" si="27"/>
        <v>0.91489835838265421</v>
      </c>
      <c r="D317" s="143">
        <v>4.5999999999999996</v>
      </c>
      <c r="E317" s="146">
        <f t="shared" si="30"/>
        <v>1708.8887399127145</v>
      </c>
      <c r="F317" s="146">
        <f t="shared" si="29"/>
        <v>4.5999999999999996</v>
      </c>
      <c r="G317" s="142"/>
      <c r="H317" s="147">
        <v>582</v>
      </c>
      <c r="I317" s="147">
        <v>626.17899999999997</v>
      </c>
      <c r="J317" s="147">
        <f t="shared" si="25"/>
        <v>626.17899999999997</v>
      </c>
      <c r="L317" s="146">
        <f t="shared" si="26"/>
        <v>36.642467433660045</v>
      </c>
      <c r="M317" s="143">
        <f t="shared" si="28"/>
        <v>-2.9770195951778211</v>
      </c>
      <c r="S317" s="139"/>
    </row>
    <row r="318" spans="1:19" x14ac:dyDescent="0.3">
      <c r="A318" s="164">
        <v>23163</v>
      </c>
      <c r="B318" s="142">
        <v>826.15</v>
      </c>
      <c r="C318" s="143">
        <f t="shared" si="27"/>
        <v>1.3519315937335019</v>
      </c>
      <c r="D318" s="143">
        <v>9.1</v>
      </c>
      <c r="E318" s="146">
        <f t="shared" si="30"/>
        <v>1864.3976152447715</v>
      </c>
      <c r="F318" s="146">
        <f t="shared" si="29"/>
        <v>9.1</v>
      </c>
      <c r="G318" s="142"/>
      <c r="H318" s="147">
        <v>590.70000000000005</v>
      </c>
      <c r="I318" s="147">
        <v>634.08900000000006</v>
      </c>
      <c r="J318" s="147">
        <f t="shared" ref="J318:J381" si="31">I318</f>
        <v>634.08900000000006</v>
      </c>
      <c r="L318" s="146">
        <f t="shared" si="26"/>
        <v>34.010395358543313</v>
      </c>
      <c r="M318" s="143">
        <f t="shared" si="28"/>
        <v>-7.1831190950282231</v>
      </c>
      <c r="S318" s="139"/>
    </row>
    <row r="319" spans="1:19" x14ac:dyDescent="0.3">
      <c r="A319" s="164">
        <v>23255</v>
      </c>
      <c r="B319" s="142">
        <v>839.33</v>
      </c>
      <c r="C319" s="143">
        <f t="shared" si="27"/>
        <v>1.5953519336682209</v>
      </c>
      <c r="D319" s="143">
        <v>2.6</v>
      </c>
      <c r="E319" s="146">
        <f t="shared" si="30"/>
        <v>1912.8719532411355</v>
      </c>
      <c r="F319" s="146">
        <f t="shared" si="29"/>
        <v>2.6</v>
      </c>
      <c r="G319" s="142"/>
      <c r="H319" s="147">
        <v>601.79999999999995</v>
      </c>
      <c r="I319" s="147">
        <v>648.88199999999995</v>
      </c>
      <c r="J319" s="147">
        <f t="shared" si="31"/>
        <v>648.88199999999995</v>
      </c>
      <c r="L319" s="146">
        <f t="shared" si="26"/>
        <v>33.921873280673395</v>
      </c>
      <c r="M319" s="143">
        <f t="shared" si="28"/>
        <v>-0.26027947319254841</v>
      </c>
      <c r="S319" s="139"/>
    </row>
    <row r="320" spans="1:19" x14ac:dyDescent="0.3">
      <c r="A320" s="164">
        <v>23346</v>
      </c>
      <c r="B320" s="142">
        <v>848.2</v>
      </c>
      <c r="C320" s="143">
        <f t="shared" si="27"/>
        <v>1.056795301013902</v>
      </c>
      <c r="D320" s="143">
        <v>8.6999999999999993</v>
      </c>
      <c r="E320" s="146">
        <f t="shared" si="30"/>
        <v>2079.2918131731144</v>
      </c>
      <c r="F320" s="146">
        <f t="shared" si="29"/>
        <v>8.6999999999999993</v>
      </c>
      <c r="G320" s="142"/>
      <c r="H320" s="147">
        <v>612.4</v>
      </c>
      <c r="I320" s="147">
        <v>658.56299999999999</v>
      </c>
      <c r="J320" s="147">
        <f t="shared" si="31"/>
        <v>658.56299999999999</v>
      </c>
      <c r="L320" s="146">
        <f t="shared" si="26"/>
        <v>31.672466357427552</v>
      </c>
      <c r="M320" s="143">
        <f t="shared" si="28"/>
        <v>-6.6311400453447744</v>
      </c>
      <c r="S320" s="137"/>
    </row>
    <row r="321" spans="1:19" x14ac:dyDescent="0.3">
      <c r="A321" s="164">
        <v>23437</v>
      </c>
      <c r="B321" s="142">
        <v>863.67</v>
      </c>
      <c r="C321" s="143">
        <f t="shared" si="27"/>
        <v>1.8238622966281426</v>
      </c>
      <c r="D321" s="143">
        <v>4.4000000000000004</v>
      </c>
      <c r="E321" s="146">
        <f t="shared" si="30"/>
        <v>2170.7806529527315</v>
      </c>
      <c r="F321" s="146">
        <f t="shared" si="29"/>
        <v>4.4000000000000004</v>
      </c>
      <c r="G321" s="142"/>
      <c r="H321" s="147">
        <v>625.29999999999995</v>
      </c>
      <c r="I321" s="147">
        <v>674.88</v>
      </c>
      <c r="J321" s="147">
        <f t="shared" si="31"/>
        <v>674.88</v>
      </c>
      <c r="L321" s="146">
        <f t="shared" si="26"/>
        <v>31.089276527410409</v>
      </c>
      <c r="M321" s="143">
        <f t="shared" si="28"/>
        <v>-1.8413148614186747</v>
      </c>
      <c r="S321" s="139"/>
    </row>
    <row r="322" spans="1:19" x14ac:dyDescent="0.3">
      <c r="A322" s="164">
        <v>23529</v>
      </c>
      <c r="B322" s="142">
        <v>873.28</v>
      </c>
      <c r="C322" s="143">
        <f t="shared" si="27"/>
        <v>1.1126935056213538</v>
      </c>
      <c r="D322" s="143">
        <v>6.4</v>
      </c>
      <c r="E322" s="146">
        <f t="shared" si="30"/>
        <v>2309.7106147417066</v>
      </c>
      <c r="F322" s="146">
        <f t="shared" si="29"/>
        <v>6.4</v>
      </c>
      <c r="G322" s="142"/>
      <c r="H322" s="147">
        <v>634</v>
      </c>
      <c r="I322" s="147">
        <v>683.54899999999998</v>
      </c>
      <c r="J322" s="147">
        <f t="shared" si="31"/>
        <v>683.54899999999998</v>
      </c>
      <c r="L322" s="146">
        <f t="shared" si="26"/>
        <v>29.594573261137342</v>
      </c>
      <c r="M322" s="143">
        <f t="shared" si="28"/>
        <v>-4.8077775787263359</v>
      </c>
      <c r="S322" s="139"/>
    </row>
    <row r="323" spans="1:19" x14ac:dyDescent="0.3">
      <c r="A323" s="164">
        <v>23621</v>
      </c>
      <c r="B323" s="142">
        <v>880.55</v>
      </c>
      <c r="C323" s="143">
        <f t="shared" si="27"/>
        <v>0.83249358739465595</v>
      </c>
      <c r="D323" s="143">
        <v>1.2</v>
      </c>
      <c r="E323" s="146">
        <f t="shared" si="30"/>
        <v>2337.4271421186072</v>
      </c>
      <c r="F323" s="146">
        <f t="shared" si="29"/>
        <v>1.2</v>
      </c>
      <c r="G323" s="142"/>
      <c r="H323" s="147">
        <v>642.79999999999995</v>
      </c>
      <c r="I323" s="147">
        <v>697.07899999999995</v>
      </c>
      <c r="J323" s="147">
        <f t="shared" si="31"/>
        <v>697.07899999999995</v>
      </c>
      <c r="L323" s="146">
        <f t="shared" si="26"/>
        <v>29.822491038936878</v>
      </c>
      <c r="M323" s="143">
        <f t="shared" si="28"/>
        <v>0.7701336856200891</v>
      </c>
      <c r="S323" s="139"/>
    </row>
    <row r="324" spans="1:19" x14ac:dyDescent="0.3">
      <c r="A324" s="164">
        <v>23712</v>
      </c>
      <c r="B324" s="142">
        <v>886.34</v>
      </c>
      <c r="C324" s="143">
        <f t="shared" si="27"/>
        <v>0.65754358071661301</v>
      </c>
      <c r="D324" s="143">
        <v>10</v>
      </c>
      <c r="E324" s="146">
        <f t="shared" si="30"/>
        <v>2571.1698563304681</v>
      </c>
      <c r="F324" s="146">
        <f t="shared" si="29"/>
        <v>10</v>
      </c>
      <c r="G324" s="142"/>
      <c r="H324" s="147">
        <v>648.79999999999995</v>
      </c>
      <c r="I324" s="147">
        <v>702.01700000000005</v>
      </c>
      <c r="J324" s="147">
        <f t="shared" si="31"/>
        <v>702.01700000000005</v>
      </c>
      <c r="L324" s="146">
        <f t="shared" si="26"/>
        <v>27.30340814596774</v>
      </c>
      <c r="M324" s="143">
        <f t="shared" si="28"/>
        <v>-8.4469231281859347</v>
      </c>
      <c r="S324" s="139"/>
    </row>
    <row r="325" spans="1:19" x14ac:dyDescent="0.3">
      <c r="A325" s="164">
        <v>23802</v>
      </c>
      <c r="B325" s="142">
        <v>906.23</v>
      </c>
      <c r="C325" s="143">
        <f t="shared" si="27"/>
        <v>2.2440598415957691</v>
      </c>
      <c r="D325" s="143">
        <v>5.2</v>
      </c>
      <c r="E325" s="146">
        <f t="shared" si="30"/>
        <v>2704.8706888596525</v>
      </c>
      <c r="F325" s="146">
        <f t="shared" si="29"/>
        <v>5.2</v>
      </c>
      <c r="G325" s="142"/>
      <c r="H325" s="147">
        <v>668.8</v>
      </c>
      <c r="I325" s="147">
        <v>723.22500000000002</v>
      </c>
      <c r="J325" s="147">
        <f t="shared" si="31"/>
        <v>723.22500000000002</v>
      </c>
      <c r="L325" s="146">
        <f t="shared" ref="L325:L388" si="32">(J325/E325)*100</f>
        <v>26.737877081469826</v>
      </c>
      <c r="M325" s="143">
        <f t="shared" si="28"/>
        <v>-2.0712837806712958</v>
      </c>
      <c r="S325" s="140"/>
    </row>
    <row r="326" spans="1:19" x14ac:dyDescent="0.3">
      <c r="A326" s="164">
        <v>23894</v>
      </c>
      <c r="B326" s="142">
        <v>919.97</v>
      </c>
      <c r="C326" s="143">
        <f t="shared" ref="C326:C389" si="33">((B326/B325)-1)*100</f>
        <v>1.516171391368637</v>
      </c>
      <c r="D326" s="143">
        <v>9.1999999999999993</v>
      </c>
      <c r="E326" s="146">
        <f t="shared" si="30"/>
        <v>2953.7187922347407</v>
      </c>
      <c r="F326" s="146">
        <f t="shared" si="29"/>
        <v>9.1999999999999993</v>
      </c>
      <c r="G326" s="142"/>
      <c r="H326" s="147">
        <v>681.7</v>
      </c>
      <c r="I326" s="147">
        <v>735.83199999999999</v>
      </c>
      <c r="J326" s="147">
        <f t="shared" si="31"/>
        <v>735.83199999999999</v>
      </c>
      <c r="L326" s="146">
        <f t="shared" si="32"/>
        <v>24.912053304955283</v>
      </c>
      <c r="M326" s="143">
        <f t="shared" si="28"/>
        <v>-6.8286041219775662</v>
      </c>
      <c r="S326" s="139"/>
    </row>
    <row r="327" spans="1:19" x14ac:dyDescent="0.3">
      <c r="A327" s="164">
        <v>23986</v>
      </c>
      <c r="B327" s="142">
        <v>933.51</v>
      </c>
      <c r="C327" s="143">
        <f t="shared" si="33"/>
        <v>1.4717871234931623</v>
      </c>
      <c r="D327" s="143">
        <v>9.5</v>
      </c>
      <c r="E327" s="146">
        <f t="shared" si="30"/>
        <v>3234.3220774970409</v>
      </c>
      <c r="F327" s="146">
        <f t="shared" si="29"/>
        <v>9.5</v>
      </c>
      <c r="G327" s="142"/>
      <c r="H327" s="147">
        <v>696.4</v>
      </c>
      <c r="I327" s="147">
        <v>754.57600000000002</v>
      </c>
      <c r="J327" s="147">
        <f t="shared" si="31"/>
        <v>754.57600000000002</v>
      </c>
      <c r="L327" s="146">
        <f t="shared" si="32"/>
        <v>23.330267732147043</v>
      </c>
      <c r="M327" s="143">
        <f t="shared" ref="M327:M390" si="34">((L327/L326)-1)*100</f>
        <v>-6.349478918679119</v>
      </c>
      <c r="S327" s="139"/>
    </row>
    <row r="328" spans="1:19" x14ac:dyDescent="0.3">
      <c r="A328" s="164">
        <v>24077</v>
      </c>
      <c r="B328" s="142">
        <v>956.27</v>
      </c>
      <c r="C328" s="143">
        <f t="shared" si="33"/>
        <v>2.4381099291919783</v>
      </c>
      <c r="D328" s="143">
        <v>10.1</v>
      </c>
      <c r="E328" s="146">
        <f t="shared" si="30"/>
        <v>3560.9886073242419</v>
      </c>
      <c r="F328" s="146">
        <f t="shared" si="29"/>
        <v>10.1</v>
      </c>
      <c r="G328" s="142"/>
      <c r="H328" s="147">
        <v>717.2</v>
      </c>
      <c r="I328" s="147">
        <v>776.64400000000001</v>
      </c>
      <c r="J328" s="147">
        <f t="shared" si="31"/>
        <v>776.64400000000001</v>
      </c>
      <c r="L328" s="146">
        <f t="shared" si="32"/>
        <v>21.80978614766131</v>
      </c>
      <c r="M328" s="143">
        <f t="shared" si="34"/>
        <v>-6.5172058972587044</v>
      </c>
      <c r="S328" s="139"/>
    </row>
    <row r="329" spans="1:19" x14ac:dyDescent="0.3">
      <c r="A329" s="164">
        <v>24167</v>
      </c>
      <c r="B329" s="142">
        <v>975.56</v>
      </c>
      <c r="C329" s="143">
        <f t="shared" si="33"/>
        <v>2.0172127118909922</v>
      </c>
      <c r="D329" s="143">
        <v>1.4</v>
      </c>
      <c r="E329" s="146">
        <f t="shared" si="30"/>
        <v>3610.8424478267812</v>
      </c>
      <c r="F329" s="146">
        <f t="shared" ref="F329:F392" si="35">D329</f>
        <v>1.4</v>
      </c>
      <c r="G329" s="142"/>
      <c r="H329" s="147">
        <v>738.5</v>
      </c>
      <c r="I329" s="147">
        <v>800.73199999999997</v>
      </c>
      <c r="J329" s="147">
        <f t="shared" si="31"/>
        <v>800.73199999999997</v>
      </c>
      <c r="L329" s="146">
        <f t="shared" si="32"/>
        <v>22.17576677935444</v>
      </c>
      <c r="M329" s="143">
        <f t="shared" si="34"/>
        <v>1.6780569475339568</v>
      </c>
      <c r="S329" s="139"/>
    </row>
    <row r="330" spans="1:19" x14ac:dyDescent="0.3">
      <c r="A330" s="164">
        <v>24259</v>
      </c>
      <c r="B330" s="142">
        <v>979.11</v>
      </c>
      <c r="C330" s="143">
        <f t="shared" si="33"/>
        <v>0.36389355857149308</v>
      </c>
      <c r="D330" s="143">
        <v>3.4</v>
      </c>
      <c r="E330" s="146">
        <f t="shared" ref="E330:E393" si="36">E329*(1+(D330/100))</f>
        <v>3733.6110910528919</v>
      </c>
      <c r="F330" s="146">
        <f t="shared" si="35"/>
        <v>3.4</v>
      </c>
      <c r="G330" s="142"/>
      <c r="H330" s="147">
        <v>750</v>
      </c>
      <c r="I330" s="147">
        <v>810.03300000000002</v>
      </c>
      <c r="J330" s="147">
        <f t="shared" si="31"/>
        <v>810.03300000000002</v>
      </c>
      <c r="L330" s="146">
        <f t="shared" si="32"/>
        <v>21.695698353294954</v>
      </c>
      <c r="M330" s="143">
        <f t="shared" si="34"/>
        <v>-2.1648334907022337</v>
      </c>
      <c r="S330" s="139"/>
    </row>
    <row r="331" spans="1:19" x14ac:dyDescent="0.3">
      <c r="A331" s="164">
        <v>24351</v>
      </c>
      <c r="B331" s="142">
        <v>987.79</v>
      </c>
      <c r="C331" s="143">
        <f t="shared" si="33"/>
        <v>0.8865193900583046</v>
      </c>
      <c r="D331" s="143">
        <v>3.3</v>
      </c>
      <c r="E331" s="146">
        <f t="shared" si="36"/>
        <v>3856.8202570576368</v>
      </c>
      <c r="F331" s="146">
        <f t="shared" si="35"/>
        <v>3.3</v>
      </c>
      <c r="G331" s="142"/>
      <c r="H331" s="147">
        <v>760.6</v>
      </c>
      <c r="I331" s="147">
        <v>824.60500000000002</v>
      </c>
      <c r="J331" s="147">
        <f t="shared" si="31"/>
        <v>824.60500000000002</v>
      </c>
      <c r="L331" s="146">
        <f t="shared" si="32"/>
        <v>21.380436344966984</v>
      </c>
      <c r="M331" s="143">
        <f t="shared" si="34"/>
        <v>-1.4531083682774892</v>
      </c>
      <c r="S331" s="139"/>
    </row>
    <row r="332" spans="1:19" x14ac:dyDescent="0.3">
      <c r="A332" s="164">
        <v>24442</v>
      </c>
      <c r="B332" s="142">
        <v>996.01</v>
      </c>
      <c r="C332" s="143">
        <f t="shared" si="33"/>
        <v>0.83216068192633053</v>
      </c>
      <c r="D332" s="143">
        <v>3.6</v>
      </c>
      <c r="E332" s="146">
        <f t="shared" si="36"/>
        <v>3995.6657863117121</v>
      </c>
      <c r="F332" s="146">
        <f t="shared" si="35"/>
        <v>3.6</v>
      </c>
      <c r="G332" s="142"/>
      <c r="H332" s="147">
        <v>774.9</v>
      </c>
      <c r="I332" s="147">
        <v>838.56500000000005</v>
      </c>
      <c r="J332" s="147">
        <f t="shared" si="31"/>
        <v>838.56500000000005</v>
      </c>
      <c r="L332" s="146">
        <f t="shared" si="32"/>
        <v>20.986865389811697</v>
      </c>
      <c r="M332" s="143">
        <f t="shared" si="34"/>
        <v>-1.8407994523831794</v>
      </c>
      <c r="S332" s="137"/>
    </row>
    <row r="333" spans="1:19" x14ac:dyDescent="0.3">
      <c r="A333" s="164">
        <v>24532</v>
      </c>
      <c r="B333" s="142">
        <v>997.06</v>
      </c>
      <c r="C333" s="143">
        <f t="shared" si="33"/>
        <v>0.10542062830694032</v>
      </c>
      <c r="D333" s="143">
        <v>0.2</v>
      </c>
      <c r="E333" s="146">
        <f t="shared" si="36"/>
        <v>4003.6571178843355</v>
      </c>
      <c r="F333" s="146">
        <f t="shared" si="35"/>
        <v>0.2</v>
      </c>
      <c r="G333" s="142"/>
      <c r="H333" s="147">
        <v>780.7</v>
      </c>
      <c r="I333" s="147">
        <v>849.39099999999996</v>
      </c>
      <c r="J333" s="147">
        <f t="shared" si="31"/>
        <v>849.39099999999996</v>
      </c>
      <c r="L333" s="146">
        <f t="shared" si="32"/>
        <v>21.215378215226536</v>
      </c>
      <c r="M333" s="143">
        <f t="shared" si="34"/>
        <v>1.0888373331148893</v>
      </c>
      <c r="S333" s="139"/>
    </row>
    <row r="334" spans="1:19" x14ac:dyDescent="0.3">
      <c r="A334" s="164">
        <v>24624</v>
      </c>
      <c r="B334" s="142">
        <v>1004.59</v>
      </c>
      <c r="C334" s="143">
        <f t="shared" si="33"/>
        <v>0.75522034782260494</v>
      </c>
      <c r="D334" s="143">
        <v>3.8</v>
      </c>
      <c r="E334" s="146">
        <f t="shared" si="36"/>
        <v>4155.7960883639407</v>
      </c>
      <c r="F334" s="146">
        <f t="shared" si="35"/>
        <v>3.8</v>
      </c>
      <c r="G334" s="142"/>
      <c r="H334" s="147">
        <v>788.6</v>
      </c>
      <c r="I334" s="147">
        <v>854.06299999999999</v>
      </c>
      <c r="J334" s="147">
        <f t="shared" si="31"/>
        <v>854.06299999999999</v>
      </c>
      <c r="L334" s="146">
        <f t="shared" si="32"/>
        <v>20.5511286367332</v>
      </c>
      <c r="M334" s="143">
        <f t="shared" si="34"/>
        <v>-3.1309815538268171</v>
      </c>
      <c r="S334" s="139"/>
    </row>
    <row r="335" spans="1:19" x14ac:dyDescent="0.3">
      <c r="A335" s="164">
        <v>24716</v>
      </c>
      <c r="B335" s="142">
        <v>1016.02</v>
      </c>
      <c r="C335" s="143">
        <f t="shared" si="33"/>
        <v>1.137777600812262</v>
      </c>
      <c r="D335" s="143">
        <v>3.1</v>
      </c>
      <c r="E335" s="146">
        <f t="shared" si="36"/>
        <v>4284.6257671032226</v>
      </c>
      <c r="F335" s="146">
        <f t="shared" si="35"/>
        <v>3.1</v>
      </c>
      <c r="G335" s="142"/>
      <c r="H335" s="147">
        <v>805.7</v>
      </c>
      <c r="I335" s="147">
        <v>870.92200000000003</v>
      </c>
      <c r="J335" s="147">
        <f t="shared" si="31"/>
        <v>870.92200000000003</v>
      </c>
      <c r="L335" s="146">
        <f t="shared" si="32"/>
        <v>20.326676058544514</v>
      </c>
      <c r="M335" s="143">
        <f t="shared" si="34"/>
        <v>-1.0921666744253544</v>
      </c>
      <c r="S335" s="139"/>
    </row>
    <row r="336" spans="1:19" x14ac:dyDescent="0.3">
      <c r="A336" s="164">
        <v>24807</v>
      </c>
      <c r="B336" s="142">
        <v>1027.8399999999999</v>
      </c>
      <c r="C336" s="143">
        <f t="shared" si="33"/>
        <v>1.1633629259266476</v>
      </c>
      <c r="D336" s="143">
        <v>8.4</v>
      </c>
      <c r="E336" s="146">
        <f t="shared" si="36"/>
        <v>4644.5343315398941</v>
      </c>
      <c r="F336" s="146">
        <f t="shared" si="35"/>
        <v>8.4</v>
      </c>
      <c r="G336" s="142"/>
      <c r="H336" s="147">
        <v>823.3</v>
      </c>
      <c r="I336" s="147">
        <v>887.02300000000002</v>
      </c>
      <c r="J336" s="147">
        <f t="shared" si="31"/>
        <v>887.02300000000002</v>
      </c>
      <c r="L336" s="146">
        <f t="shared" si="32"/>
        <v>19.098211719018725</v>
      </c>
      <c r="M336" s="143">
        <f t="shared" si="34"/>
        <v>-6.0436066181582699</v>
      </c>
      <c r="S336" s="139"/>
    </row>
    <row r="337" spans="1:19" x14ac:dyDescent="0.3">
      <c r="A337" s="164">
        <v>24898</v>
      </c>
      <c r="B337" s="142">
        <v>1036.22</v>
      </c>
      <c r="C337" s="143">
        <f t="shared" si="33"/>
        <v>0.81530199252803914</v>
      </c>
      <c r="D337" s="143">
        <v>6.9</v>
      </c>
      <c r="E337" s="146">
        <f t="shared" si="36"/>
        <v>4965.0072004161466</v>
      </c>
      <c r="F337" s="146">
        <f t="shared" si="35"/>
        <v>6.9</v>
      </c>
      <c r="G337" s="142"/>
      <c r="H337" s="147">
        <v>841.2</v>
      </c>
      <c r="I337" s="147">
        <v>915.20399999999995</v>
      </c>
      <c r="J337" s="147">
        <f t="shared" si="31"/>
        <v>915.20399999999995</v>
      </c>
      <c r="L337" s="146">
        <f t="shared" si="32"/>
        <v>18.433085050174576</v>
      </c>
      <c r="M337" s="143">
        <f t="shared" si="34"/>
        <v>-3.4826646527422844</v>
      </c>
      <c r="S337" s="140"/>
    </row>
    <row r="338" spans="1:19" x14ac:dyDescent="0.3">
      <c r="A338" s="164">
        <v>24990</v>
      </c>
      <c r="B338" s="142">
        <v>1056.02</v>
      </c>
      <c r="C338" s="143">
        <f t="shared" si="33"/>
        <v>1.9107911447376003</v>
      </c>
      <c r="D338" s="143">
        <v>3.1</v>
      </c>
      <c r="E338" s="146">
        <f t="shared" si="36"/>
        <v>5118.9224236290465</v>
      </c>
      <c r="F338" s="146">
        <f t="shared" si="35"/>
        <v>3.1</v>
      </c>
      <c r="G338" s="142"/>
      <c r="H338" s="147">
        <v>867.2</v>
      </c>
      <c r="I338" s="147">
        <v>940.34400000000005</v>
      </c>
      <c r="J338" s="147">
        <f t="shared" si="31"/>
        <v>940.34400000000005</v>
      </c>
      <c r="L338" s="146">
        <f t="shared" si="32"/>
        <v>18.36995996773371</v>
      </c>
      <c r="M338" s="143">
        <f t="shared" si="34"/>
        <v>-0.34245533110187631</v>
      </c>
      <c r="S338" s="139"/>
    </row>
    <row r="339" spans="1:19" x14ac:dyDescent="0.3">
      <c r="A339" s="164">
        <v>25082</v>
      </c>
      <c r="B339" s="142">
        <v>1068.72</v>
      </c>
      <c r="C339" s="143">
        <f t="shared" si="33"/>
        <v>1.202628738092093</v>
      </c>
      <c r="D339" s="143">
        <v>1.6</v>
      </c>
      <c r="E339" s="146">
        <f t="shared" si="36"/>
        <v>5200.8251824071112</v>
      </c>
      <c r="F339" s="146">
        <f t="shared" si="35"/>
        <v>1.6</v>
      </c>
      <c r="G339" s="142"/>
      <c r="H339" s="147">
        <v>884.9</v>
      </c>
      <c r="I339" s="147">
        <v>957.077</v>
      </c>
      <c r="J339" s="147">
        <f t="shared" si="31"/>
        <v>957.077</v>
      </c>
      <c r="L339" s="146">
        <f t="shared" si="32"/>
        <v>18.402406664956072</v>
      </c>
      <c r="M339" s="143">
        <f t="shared" si="34"/>
        <v>0.17662911230811318</v>
      </c>
      <c r="S339" s="139"/>
    </row>
    <row r="340" spans="1:19" x14ac:dyDescent="0.3">
      <c r="A340" s="164">
        <v>25173</v>
      </c>
      <c r="B340" s="142">
        <v>1071.28</v>
      </c>
      <c r="C340" s="143">
        <f t="shared" si="33"/>
        <v>0.2395388876412774</v>
      </c>
      <c r="D340" s="143">
        <v>6.4</v>
      </c>
      <c r="E340" s="146">
        <f t="shared" si="36"/>
        <v>5533.6779940811666</v>
      </c>
      <c r="F340" s="146">
        <f t="shared" si="35"/>
        <v>6.4</v>
      </c>
      <c r="G340" s="142"/>
      <c r="H340" s="147">
        <v>900.3</v>
      </c>
      <c r="I340" s="147">
        <v>974.30100000000004</v>
      </c>
      <c r="J340" s="147">
        <f t="shared" si="31"/>
        <v>974.30100000000004</v>
      </c>
      <c r="L340" s="146">
        <f t="shared" si="32"/>
        <v>17.606752706646724</v>
      </c>
      <c r="M340" s="143">
        <f t="shared" si="34"/>
        <v>-4.323640775880266</v>
      </c>
      <c r="S340" s="139"/>
    </row>
    <row r="341" spans="1:19" x14ac:dyDescent="0.3">
      <c r="A341" s="164">
        <v>25263</v>
      </c>
      <c r="B341" s="142">
        <v>1084.1500000000001</v>
      </c>
      <c r="C341" s="143">
        <f t="shared" si="33"/>
        <v>1.20136658950043</v>
      </c>
      <c r="D341" s="143">
        <v>1.2</v>
      </c>
      <c r="E341" s="146">
        <f t="shared" si="36"/>
        <v>5600.0821300101406</v>
      </c>
      <c r="F341" s="146">
        <f t="shared" si="35"/>
        <v>1.2</v>
      </c>
      <c r="G341" s="142"/>
      <c r="H341" s="147">
        <v>921.2</v>
      </c>
      <c r="I341" s="147">
        <v>999.67100000000005</v>
      </c>
      <c r="J341" s="147">
        <f t="shared" si="31"/>
        <v>999.67100000000005</v>
      </c>
      <c r="L341" s="146">
        <f t="shared" si="32"/>
        <v>17.85100605298069</v>
      </c>
      <c r="M341" s="143">
        <f t="shared" si="34"/>
        <v>1.3872708409300216</v>
      </c>
      <c r="S341" s="139"/>
    </row>
    <row r="342" spans="1:19" x14ac:dyDescent="0.3">
      <c r="A342" s="164">
        <v>25355</v>
      </c>
      <c r="B342" s="142">
        <v>1088.73</v>
      </c>
      <c r="C342" s="143">
        <f t="shared" si="33"/>
        <v>0.4224507678826761</v>
      </c>
      <c r="D342" s="143">
        <v>2.7</v>
      </c>
      <c r="E342" s="146">
        <f t="shared" si="36"/>
        <v>5751.2843475204136</v>
      </c>
      <c r="F342" s="146">
        <f t="shared" si="35"/>
        <v>2.7</v>
      </c>
      <c r="G342" s="142"/>
      <c r="H342" s="147">
        <v>937.4</v>
      </c>
      <c r="I342" s="147">
        <v>1015.181</v>
      </c>
      <c r="J342" s="147">
        <f t="shared" si="31"/>
        <v>1015.181</v>
      </c>
      <c r="L342" s="146">
        <f t="shared" si="32"/>
        <v>17.65137904262517</v>
      </c>
      <c r="M342" s="143">
        <f t="shared" si="34"/>
        <v>-1.11829557260269</v>
      </c>
      <c r="S342" s="139"/>
    </row>
    <row r="343" spans="1:19" x14ac:dyDescent="0.3">
      <c r="A343" s="164">
        <v>25447</v>
      </c>
      <c r="B343" s="142">
        <v>1091.9000000000001</v>
      </c>
      <c r="C343" s="143">
        <f t="shared" si="33"/>
        <v>0.29116493529157683</v>
      </c>
      <c r="D343" s="143">
        <v>-1.9</v>
      </c>
      <c r="E343" s="146">
        <f t="shared" si="36"/>
        <v>5642.0099449175259</v>
      </c>
      <c r="F343" s="146">
        <f t="shared" si="35"/>
        <v>-1.9</v>
      </c>
      <c r="G343" s="142"/>
      <c r="H343" s="147">
        <v>955.3</v>
      </c>
      <c r="I343" s="147">
        <v>1035.904</v>
      </c>
      <c r="J343" s="147">
        <f t="shared" si="31"/>
        <v>1035.904</v>
      </c>
      <c r="L343" s="146">
        <f t="shared" si="32"/>
        <v>18.360548990757628</v>
      </c>
      <c r="M343" s="143">
        <f t="shared" si="34"/>
        <v>4.0176461364289429</v>
      </c>
      <c r="S343" s="139"/>
    </row>
    <row r="344" spans="1:19" x14ac:dyDescent="0.3">
      <c r="A344" s="164">
        <v>25538</v>
      </c>
      <c r="B344" s="142">
        <v>1085.53</v>
      </c>
      <c r="C344" s="143">
        <f t="shared" si="33"/>
        <v>-0.58338675702904741</v>
      </c>
      <c r="D344" s="143">
        <v>-0.6</v>
      </c>
      <c r="E344" s="146">
        <f t="shared" si="36"/>
        <v>5608.1578852480206</v>
      </c>
      <c r="F344" s="146">
        <f t="shared" si="35"/>
        <v>-0.6</v>
      </c>
      <c r="G344" s="142"/>
      <c r="H344" s="147">
        <v>962</v>
      </c>
      <c r="I344" s="147">
        <v>1044.164</v>
      </c>
      <c r="J344" s="147">
        <f t="shared" si="31"/>
        <v>1044.164</v>
      </c>
      <c r="L344" s="146">
        <f t="shared" si="32"/>
        <v>18.618662693976955</v>
      </c>
      <c r="M344" s="143">
        <f t="shared" si="34"/>
        <v>1.4058060211012968</v>
      </c>
      <c r="S344" s="137"/>
    </row>
    <row r="345" spans="1:19" x14ac:dyDescent="0.3">
      <c r="A345" s="164">
        <v>25628</v>
      </c>
      <c r="B345" s="142">
        <v>1081.32</v>
      </c>
      <c r="C345" s="143">
        <f t="shared" si="33"/>
        <v>-0.38782898676222866</v>
      </c>
      <c r="D345" s="143">
        <v>0.6</v>
      </c>
      <c r="E345" s="146">
        <f t="shared" si="36"/>
        <v>5641.8068325595086</v>
      </c>
      <c r="F345" s="146">
        <f t="shared" si="35"/>
        <v>0.6</v>
      </c>
      <c r="G345" s="142"/>
      <c r="H345" s="147">
        <v>972</v>
      </c>
      <c r="I345" s="147">
        <v>1057.4870000000001</v>
      </c>
      <c r="J345" s="147">
        <f t="shared" si="31"/>
        <v>1057.4870000000001</v>
      </c>
      <c r="L345" s="146">
        <f t="shared" si="32"/>
        <v>18.743764743895916</v>
      </c>
      <c r="M345" s="143">
        <f t="shared" si="34"/>
        <v>0.67191748395243334</v>
      </c>
      <c r="S345" s="139"/>
    </row>
    <row r="346" spans="1:19" x14ac:dyDescent="0.3">
      <c r="A346" s="164">
        <v>25720</v>
      </c>
      <c r="B346" s="142">
        <v>1083.01</v>
      </c>
      <c r="C346" s="143">
        <f t="shared" si="33"/>
        <v>0.15629045980838363</v>
      </c>
      <c r="D346" s="143">
        <v>3.7</v>
      </c>
      <c r="E346" s="146">
        <f t="shared" si="36"/>
        <v>5850.5536853642097</v>
      </c>
      <c r="F346" s="146">
        <f t="shared" si="35"/>
        <v>3.7</v>
      </c>
      <c r="G346" s="142"/>
      <c r="H346" s="147">
        <v>986.3</v>
      </c>
      <c r="I346" s="147">
        <v>1074.0119999999999</v>
      </c>
      <c r="J346" s="147">
        <f t="shared" si="31"/>
        <v>1074.0119999999999</v>
      </c>
      <c r="L346" s="146">
        <f t="shared" si="32"/>
        <v>18.357442009065856</v>
      </c>
      <c r="M346" s="143">
        <f t="shared" si="34"/>
        <v>-2.0610733228278999</v>
      </c>
      <c r="S346" s="139"/>
    </row>
    <row r="347" spans="1:19" x14ac:dyDescent="0.3">
      <c r="A347" s="164">
        <v>25812</v>
      </c>
      <c r="B347" s="142">
        <v>1093.3699999999999</v>
      </c>
      <c r="C347" s="143">
        <f t="shared" si="33"/>
        <v>0.95659319858540925</v>
      </c>
      <c r="D347" s="143">
        <v>-4.2</v>
      </c>
      <c r="E347" s="146">
        <f t="shared" si="36"/>
        <v>5604.8304305789125</v>
      </c>
      <c r="F347" s="146">
        <f t="shared" si="35"/>
        <v>-4.2</v>
      </c>
      <c r="G347" s="142"/>
      <c r="H347" s="147">
        <v>1003.6</v>
      </c>
      <c r="I347" s="147">
        <v>1092.643</v>
      </c>
      <c r="J347" s="147">
        <f t="shared" si="31"/>
        <v>1092.643</v>
      </c>
      <c r="L347" s="146">
        <f t="shared" si="32"/>
        <v>19.494666494078807</v>
      </c>
      <c r="M347" s="143">
        <f t="shared" si="34"/>
        <v>6.1948962412700537</v>
      </c>
      <c r="S347" s="139"/>
    </row>
    <row r="348" spans="1:19" x14ac:dyDescent="0.3">
      <c r="A348" s="164">
        <v>25903</v>
      </c>
      <c r="B348" s="142">
        <v>1084.5999999999999</v>
      </c>
      <c r="C348" s="143">
        <f t="shared" si="33"/>
        <v>-0.80210724640331632</v>
      </c>
      <c r="D348" s="143">
        <v>11.3</v>
      </c>
      <c r="E348" s="146">
        <f t="shared" si="36"/>
        <v>6238.1762692343291</v>
      </c>
      <c r="F348" s="146">
        <f t="shared" si="35"/>
        <v>11.3</v>
      </c>
      <c r="G348" s="142"/>
      <c r="H348" s="147">
        <v>1009</v>
      </c>
      <c r="I348" s="147">
        <v>1094.672</v>
      </c>
      <c r="J348" s="147">
        <f t="shared" si="31"/>
        <v>1094.672</v>
      </c>
      <c r="L348" s="146">
        <f t="shared" si="32"/>
        <v>17.547949156210034</v>
      </c>
      <c r="M348" s="143">
        <f t="shared" si="34"/>
        <v>-9.9858971091403745</v>
      </c>
      <c r="S348" s="139"/>
    </row>
    <row r="349" spans="1:19" x14ac:dyDescent="0.3">
      <c r="A349" s="164">
        <v>25993</v>
      </c>
      <c r="B349" s="142">
        <v>1111.55</v>
      </c>
      <c r="C349" s="143">
        <f t="shared" si="33"/>
        <v>2.4847870182555853</v>
      </c>
      <c r="D349" s="143">
        <v>2.2000000000000002</v>
      </c>
      <c r="E349" s="146">
        <f t="shared" si="36"/>
        <v>6375.4161471574844</v>
      </c>
      <c r="F349" s="146">
        <f t="shared" si="35"/>
        <v>2.2000000000000002</v>
      </c>
      <c r="G349" s="142"/>
      <c r="H349" s="147">
        <v>1049.3</v>
      </c>
      <c r="I349" s="147">
        <v>1142.57</v>
      </c>
      <c r="J349" s="147">
        <f t="shared" si="31"/>
        <v>1142.57</v>
      </c>
      <c r="L349" s="146">
        <f t="shared" si="32"/>
        <v>17.921496787459454</v>
      </c>
      <c r="M349" s="143">
        <f t="shared" si="34"/>
        <v>2.1287252882039809</v>
      </c>
      <c r="S349" s="140"/>
    </row>
    <row r="350" spans="1:19" x14ac:dyDescent="0.3">
      <c r="A350" s="164">
        <v>26085</v>
      </c>
      <c r="B350" s="142">
        <v>1116.93</v>
      </c>
      <c r="C350" s="143">
        <f t="shared" si="33"/>
        <v>0.48400881651748939</v>
      </c>
      <c r="D350" s="143">
        <v>3.3</v>
      </c>
      <c r="E350" s="146">
        <f t="shared" si="36"/>
        <v>6585.8048800136812</v>
      </c>
      <c r="F350" s="146">
        <f t="shared" si="35"/>
        <v>3.3</v>
      </c>
      <c r="G350" s="142"/>
      <c r="H350" s="147">
        <v>1068.9000000000001</v>
      </c>
      <c r="I350" s="147">
        <v>1164.2460000000001</v>
      </c>
      <c r="J350" s="147">
        <f t="shared" si="31"/>
        <v>1164.2460000000001</v>
      </c>
      <c r="L350" s="146">
        <f t="shared" si="32"/>
        <v>17.678112564998759</v>
      </c>
      <c r="M350" s="143">
        <f t="shared" si="34"/>
        <v>-1.358057451043948</v>
      </c>
      <c r="S350" s="139"/>
    </row>
    <row r="351" spans="1:19" x14ac:dyDescent="0.3">
      <c r="A351" s="164">
        <v>26177</v>
      </c>
      <c r="B351" s="142">
        <v>1125.78</v>
      </c>
      <c r="C351" s="143">
        <f t="shared" si="33"/>
        <v>0.79235046063763637</v>
      </c>
      <c r="D351" s="143">
        <v>0.9</v>
      </c>
      <c r="E351" s="146">
        <f t="shared" si="36"/>
        <v>6645.0771239338037</v>
      </c>
      <c r="F351" s="146">
        <f t="shared" si="35"/>
        <v>0.9</v>
      </c>
      <c r="G351" s="142"/>
      <c r="H351" s="147">
        <v>1086.5999999999999</v>
      </c>
      <c r="I351" s="147">
        <v>1184.9349999999999</v>
      </c>
      <c r="J351" s="147">
        <f t="shared" si="31"/>
        <v>1184.9349999999999</v>
      </c>
      <c r="L351" s="146">
        <f t="shared" si="32"/>
        <v>17.831771970443782</v>
      </c>
      <c r="M351" s="143">
        <f t="shared" si="34"/>
        <v>0.86920707671731545</v>
      </c>
      <c r="S351" s="139"/>
    </row>
    <row r="352" spans="1:19" x14ac:dyDescent="0.3">
      <c r="A352" s="164">
        <v>26268</v>
      </c>
      <c r="B352" s="142">
        <v>1135.43</v>
      </c>
      <c r="C352" s="143">
        <f t="shared" si="33"/>
        <v>0.8571834639094833</v>
      </c>
      <c r="D352" s="143">
        <v>7.6</v>
      </c>
      <c r="E352" s="146">
        <f t="shared" si="36"/>
        <v>7150.1029853527734</v>
      </c>
      <c r="F352" s="146">
        <f t="shared" si="35"/>
        <v>7.6</v>
      </c>
      <c r="G352" s="142"/>
      <c r="H352" s="147">
        <v>1105.8</v>
      </c>
      <c r="I352" s="147">
        <v>1198.0250000000001</v>
      </c>
      <c r="J352" s="147">
        <f t="shared" si="31"/>
        <v>1198.0250000000001</v>
      </c>
      <c r="L352" s="146">
        <f t="shared" si="32"/>
        <v>16.755353069098369</v>
      </c>
      <c r="M352" s="143">
        <f t="shared" si="34"/>
        <v>-6.0365223553193736</v>
      </c>
      <c r="S352" s="139"/>
    </row>
    <row r="353" spans="1:19" x14ac:dyDescent="0.3">
      <c r="A353" s="164">
        <v>26359</v>
      </c>
      <c r="B353" s="142">
        <v>1157.21</v>
      </c>
      <c r="C353" s="143">
        <f t="shared" si="33"/>
        <v>1.9182160062707565</v>
      </c>
      <c r="D353" s="143">
        <v>9.4</v>
      </c>
      <c r="E353" s="146">
        <f t="shared" si="36"/>
        <v>7822.2126659759351</v>
      </c>
      <c r="F353" s="146">
        <f t="shared" si="35"/>
        <v>9.4</v>
      </c>
      <c r="G353" s="142"/>
      <c r="H353" s="147">
        <v>1142.4000000000001</v>
      </c>
      <c r="I353" s="147">
        <v>1238.7840000000001</v>
      </c>
      <c r="J353" s="147">
        <f t="shared" si="31"/>
        <v>1238.7840000000001</v>
      </c>
      <c r="L353" s="146">
        <f t="shared" si="32"/>
        <v>15.836746620151418</v>
      </c>
      <c r="M353" s="143">
        <f t="shared" si="34"/>
        <v>-5.4824654852610788</v>
      </c>
      <c r="S353" s="139"/>
    </row>
    <row r="354" spans="1:19" x14ac:dyDescent="0.3">
      <c r="A354" s="164">
        <v>26451</v>
      </c>
      <c r="B354" s="142">
        <v>1178.54</v>
      </c>
      <c r="C354" s="143">
        <f t="shared" si="33"/>
        <v>1.8432263806914762</v>
      </c>
      <c r="D354" s="143">
        <v>3.8</v>
      </c>
      <c r="E354" s="146">
        <f t="shared" si="36"/>
        <v>8119.4567472830213</v>
      </c>
      <c r="F354" s="146">
        <f t="shared" si="35"/>
        <v>3.8</v>
      </c>
      <c r="G354" s="142"/>
      <c r="H354" s="147">
        <v>1171.7</v>
      </c>
      <c r="I354" s="147">
        <v>1274.4849999999999</v>
      </c>
      <c r="J354" s="147">
        <f t="shared" si="31"/>
        <v>1274.4849999999999</v>
      </c>
      <c r="L354" s="146">
        <f t="shared" si="32"/>
        <v>15.696678234371719</v>
      </c>
      <c r="M354" s="143">
        <f t="shared" si="34"/>
        <v>-0.88445176992014707</v>
      </c>
      <c r="S354" s="139"/>
    </row>
    <row r="355" spans="1:19" x14ac:dyDescent="0.3">
      <c r="A355" s="164">
        <v>26543</v>
      </c>
      <c r="B355" s="142">
        <v>1193.1199999999999</v>
      </c>
      <c r="C355" s="143">
        <f t="shared" si="33"/>
        <v>1.237123899061543</v>
      </c>
      <c r="D355" s="143">
        <v>6.9</v>
      </c>
      <c r="E355" s="146">
        <f t="shared" si="36"/>
        <v>8679.69926284555</v>
      </c>
      <c r="F355" s="146">
        <f t="shared" si="35"/>
        <v>6.9</v>
      </c>
      <c r="G355" s="142"/>
      <c r="H355" s="147">
        <v>1196.0999999999999</v>
      </c>
      <c r="I355" s="147">
        <v>1299.4849999999999</v>
      </c>
      <c r="J355" s="147">
        <f t="shared" si="31"/>
        <v>1299.4849999999999</v>
      </c>
      <c r="L355" s="146">
        <f t="shared" si="32"/>
        <v>14.971544066769626</v>
      </c>
      <c r="M355" s="143">
        <f t="shared" si="34"/>
        <v>-4.6196663827524631</v>
      </c>
      <c r="S355" s="139"/>
    </row>
    <row r="356" spans="1:19" x14ac:dyDescent="0.3">
      <c r="A356" s="164">
        <v>26634</v>
      </c>
      <c r="B356" s="142">
        <v>1214.79</v>
      </c>
      <c r="C356" s="143">
        <f t="shared" si="33"/>
        <v>1.8162464798176181</v>
      </c>
      <c r="D356" s="143">
        <v>10.3</v>
      </c>
      <c r="E356" s="146">
        <f t="shared" si="36"/>
        <v>9573.7082869186415</v>
      </c>
      <c r="F356" s="146">
        <f t="shared" si="35"/>
        <v>10.3</v>
      </c>
      <c r="G356" s="142"/>
      <c r="H356" s="147">
        <v>1233.5</v>
      </c>
      <c r="I356" s="147">
        <v>1337.9269999999999</v>
      </c>
      <c r="J356" s="147">
        <f t="shared" si="31"/>
        <v>1337.9269999999999</v>
      </c>
      <c r="L356" s="146">
        <f t="shared" si="32"/>
        <v>13.975013233149388</v>
      </c>
      <c r="M356" s="143">
        <f t="shared" si="34"/>
        <v>-6.6561660519178334</v>
      </c>
      <c r="S356" s="137"/>
    </row>
    <row r="357" spans="1:19" x14ac:dyDescent="0.3">
      <c r="A357" s="164">
        <v>26724</v>
      </c>
      <c r="B357" s="142">
        <v>1246.72</v>
      </c>
      <c r="C357" s="143">
        <f t="shared" si="33"/>
        <v>2.6284378369924033</v>
      </c>
      <c r="D357" s="143">
        <v>4.4000000000000004</v>
      </c>
      <c r="E357" s="146">
        <f t="shared" si="36"/>
        <v>9994.9514515430619</v>
      </c>
      <c r="F357" s="146">
        <f t="shared" si="35"/>
        <v>4.4000000000000004</v>
      </c>
      <c r="G357" s="142"/>
      <c r="H357" s="147">
        <v>1283.5</v>
      </c>
      <c r="I357" s="147">
        <v>1388.16</v>
      </c>
      <c r="J357" s="147">
        <f t="shared" si="31"/>
        <v>1388.16</v>
      </c>
      <c r="L357" s="146">
        <f t="shared" si="32"/>
        <v>13.888611732933331</v>
      </c>
      <c r="M357" s="143">
        <f t="shared" si="34"/>
        <v>-0.61825701897089136</v>
      </c>
      <c r="S357" s="139"/>
    </row>
    <row r="358" spans="1:19" x14ac:dyDescent="0.3">
      <c r="A358" s="164">
        <v>26816</v>
      </c>
      <c r="B358" s="142">
        <v>1248.31</v>
      </c>
      <c r="C358" s="143">
        <f t="shared" si="33"/>
        <v>0.12753465092401051</v>
      </c>
      <c r="D358" s="143">
        <v>-2.1</v>
      </c>
      <c r="E358" s="146">
        <f t="shared" si="36"/>
        <v>9785.0574710606579</v>
      </c>
      <c r="F358" s="146">
        <f t="shared" si="35"/>
        <v>-2.1</v>
      </c>
      <c r="G358" s="142"/>
      <c r="H358" s="147">
        <v>1307.5999999999999</v>
      </c>
      <c r="I358" s="147">
        <v>1425.5129999999999</v>
      </c>
      <c r="J358" s="147">
        <f t="shared" si="31"/>
        <v>1425.5129999999999</v>
      </c>
      <c r="L358" s="146">
        <f t="shared" si="32"/>
        <v>14.56826394955737</v>
      </c>
      <c r="M358" s="143">
        <f t="shared" si="34"/>
        <v>4.8935936124732793</v>
      </c>
      <c r="S358" s="139"/>
    </row>
    <row r="359" spans="1:19" x14ac:dyDescent="0.3">
      <c r="A359" s="164">
        <v>26908</v>
      </c>
      <c r="B359" s="142">
        <v>1255.7</v>
      </c>
      <c r="C359" s="143">
        <f t="shared" si="33"/>
        <v>0.59200038451987513</v>
      </c>
      <c r="D359" s="143">
        <v>3.9</v>
      </c>
      <c r="E359" s="146">
        <f t="shared" si="36"/>
        <v>10166.674712432023</v>
      </c>
      <c r="F359" s="146">
        <f t="shared" si="35"/>
        <v>3.9</v>
      </c>
      <c r="G359" s="142"/>
      <c r="H359" s="147">
        <v>1337.7</v>
      </c>
      <c r="I359" s="147">
        <v>1447.7149999999999</v>
      </c>
      <c r="J359" s="147">
        <f t="shared" si="31"/>
        <v>1447.7149999999999</v>
      </c>
      <c r="L359" s="146">
        <f t="shared" si="32"/>
        <v>14.239808402935363</v>
      </c>
      <c r="M359" s="143">
        <f t="shared" si="34"/>
        <v>-2.2545963455857465</v>
      </c>
      <c r="S359" s="139"/>
    </row>
    <row r="360" spans="1:19" x14ac:dyDescent="0.3">
      <c r="A360" s="164">
        <v>26999</v>
      </c>
      <c r="B360" s="142">
        <v>1266.05</v>
      </c>
      <c r="C360" s="143">
        <f t="shared" si="33"/>
        <v>0.82424145894719469</v>
      </c>
      <c r="D360" s="143">
        <v>-3.4</v>
      </c>
      <c r="E360" s="146">
        <f t="shared" si="36"/>
        <v>9821.0077722093338</v>
      </c>
      <c r="F360" s="146">
        <f t="shared" si="35"/>
        <v>-3.4</v>
      </c>
      <c r="G360" s="142"/>
      <c r="H360" s="147">
        <v>1376.7</v>
      </c>
      <c r="I360" s="147">
        <v>1490.5909999999999</v>
      </c>
      <c r="J360" s="147">
        <f t="shared" si="31"/>
        <v>1490.5909999999999</v>
      </c>
      <c r="L360" s="146">
        <f t="shared" si="32"/>
        <v>15.177576828907005</v>
      </c>
      <c r="M360" s="143">
        <f t="shared" si="34"/>
        <v>6.5855410370432521</v>
      </c>
      <c r="S360" s="139"/>
    </row>
    <row r="361" spans="1:19" x14ac:dyDescent="0.3">
      <c r="A361" s="164">
        <v>27089</v>
      </c>
      <c r="B361" s="142">
        <v>1253.3399999999999</v>
      </c>
      <c r="C361" s="143">
        <f t="shared" si="33"/>
        <v>-1.0039097981912271</v>
      </c>
      <c r="D361" s="143">
        <v>1</v>
      </c>
      <c r="E361" s="146">
        <f t="shared" si="36"/>
        <v>9919.2178499314268</v>
      </c>
      <c r="F361" s="146">
        <f t="shared" si="35"/>
        <v>1</v>
      </c>
      <c r="G361" s="142"/>
      <c r="H361" s="147">
        <v>1387.7</v>
      </c>
      <c r="I361" s="147">
        <v>1508.2760000000001</v>
      </c>
      <c r="J361" s="147">
        <f t="shared" si="31"/>
        <v>1508.2760000000001</v>
      </c>
      <c r="L361" s="146">
        <f t="shared" si="32"/>
        <v>15.205594058108392</v>
      </c>
      <c r="M361" s="143">
        <f t="shared" si="34"/>
        <v>0.18459619422268592</v>
      </c>
      <c r="S361" s="140"/>
    </row>
    <row r="362" spans="1:19" x14ac:dyDescent="0.3">
      <c r="A362" s="164">
        <v>27181</v>
      </c>
      <c r="B362" s="142">
        <v>1254.67</v>
      </c>
      <c r="C362" s="143">
        <f t="shared" si="33"/>
        <v>0.10611645682736537</v>
      </c>
      <c r="D362" s="143">
        <v>-3.7</v>
      </c>
      <c r="E362" s="146">
        <f t="shared" si="36"/>
        <v>9552.2067894839638</v>
      </c>
      <c r="F362" s="146">
        <f t="shared" si="35"/>
        <v>-3.7</v>
      </c>
      <c r="G362" s="142"/>
      <c r="H362" s="147">
        <v>1423.8</v>
      </c>
      <c r="I362" s="147">
        <v>1546.453</v>
      </c>
      <c r="J362" s="147">
        <f t="shared" si="31"/>
        <v>1546.453</v>
      </c>
      <c r="L362" s="146">
        <f t="shared" si="32"/>
        <v>16.189484106463148</v>
      </c>
      <c r="M362" s="143">
        <f t="shared" si="34"/>
        <v>6.4705794761770186</v>
      </c>
      <c r="S362" s="139"/>
    </row>
    <row r="363" spans="1:19" x14ac:dyDescent="0.3">
      <c r="A363" s="164">
        <v>27273</v>
      </c>
      <c r="B363" s="142">
        <v>1246.8599999999999</v>
      </c>
      <c r="C363" s="143">
        <f t="shared" si="33"/>
        <v>-0.62247443550895731</v>
      </c>
      <c r="D363" s="143">
        <v>-1.5</v>
      </c>
      <c r="E363" s="146">
        <f t="shared" si="36"/>
        <v>9408.9236876417035</v>
      </c>
      <c r="F363" s="146">
        <f t="shared" si="35"/>
        <v>-1.5</v>
      </c>
      <c r="G363" s="142"/>
      <c r="H363" s="147">
        <v>1451.6</v>
      </c>
      <c r="I363" s="147">
        <v>1575.3030000000001</v>
      </c>
      <c r="J363" s="147">
        <f t="shared" si="31"/>
        <v>1575.3030000000001</v>
      </c>
      <c r="L363" s="146">
        <f t="shared" si="32"/>
        <v>16.742648280473421</v>
      </c>
      <c r="M363" s="143">
        <f t="shared" si="34"/>
        <v>3.4168116190276931</v>
      </c>
      <c r="S363" s="139"/>
    </row>
    <row r="364" spans="1:19" x14ac:dyDescent="0.3">
      <c r="A364" s="164">
        <v>27364</v>
      </c>
      <c r="B364" s="142">
        <v>1230.32</v>
      </c>
      <c r="C364" s="143">
        <f t="shared" si="33"/>
        <v>-1.3265322490095044</v>
      </c>
      <c r="D364" s="143">
        <v>-4.8</v>
      </c>
      <c r="E364" s="146">
        <f t="shared" si="36"/>
        <v>8957.2953506349022</v>
      </c>
      <c r="F364" s="146">
        <f t="shared" si="35"/>
        <v>-4.8</v>
      </c>
      <c r="G364" s="142"/>
      <c r="H364" s="147">
        <v>1473.8</v>
      </c>
      <c r="I364" s="147">
        <v>1613.018</v>
      </c>
      <c r="J364" s="147">
        <f t="shared" si="31"/>
        <v>1613.018</v>
      </c>
      <c r="L364" s="146">
        <f t="shared" si="32"/>
        <v>18.00786885837886</v>
      </c>
      <c r="M364" s="143">
        <f t="shared" si="34"/>
        <v>7.5568724655169284</v>
      </c>
      <c r="S364" s="139"/>
    </row>
    <row r="365" spans="1:19" x14ac:dyDescent="0.3">
      <c r="A365" s="164">
        <v>27454</v>
      </c>
      <c r="B365" s="142">
        <v>1204.26</v>
      </c>
      <c r="C365" s="143">
        <f t="shared" si="33"/>
        <v>-2.1181481240652777</v>
      </c>
      <c r="D365" s="143">
        <v>2.9</v>
      </c>
      <c r="E365" s="146">
        <f t="shared" si="36"/>
        <v>9217.056915803314</v>
      </c>
      <c r="F365" s="146">
        <f t="shared" si="35"/>
        <v>2.9</v>
      </c>
      <c r="G365" s="142"/>
      <c r="H365" s="147">
        <v>1479.8</v>
      </c>
      <c r="I365" s="147">
        <v>1627.5119999999999</v>
      </c>
      <c r="J365" s="147">
        <f t="shared" si="31"/>
        <v>1627.5119999999999</v>
      </c>
      <c r="L365" s="146">
        <f t="shared" si="32"/>
        <v>17.657610394154258</v>
      </c>
      <c r="M365" s="143">
        <f t="shared" si="34"/>
        <v>-1.9450300697943512</v>
      </c>
      <c r="S365" s="139"/>
    </row>
    <row r="366" spans="1:19" x14ac:dyDescent="0.3">
      <c r="A366" s="164">
        <v>27546</v>
      </c>
      <c r="B366" s="142">
        <v>1218.82</v>
      </c>
      <c r="C366" s="143">
        <f t="shared" si="33"/>
        <v>1.2090412369421877</v>
      </c>
      <c r="D366" s="143">
        <v>7</v>
      </c>
      <c r="E366" s="146">
        <f t="shared" si="36"/>
        <v>9862.2508999095462</v>
      </c>
      <c r="F366" s="146">
        <f t="shared" si="35"/>
        <v>7</v>
      </c>
      <c r="G366" s="142"/>
      <c r="H366" s="147">
        <v>1516.7</v>
      </c>
      <c r="I366" s="147">
        <v>1663.509</v>
      </c>
      <c r="J366" s="147">
        <f t="shared" si="31"/>
        <v>1663.509</v>
      </c>
      <c r="L366" s="146">
        <f t="shared" si="32"/>
        <v>16.867437432718908</v>
      </c>
      <c r="M366" s="143">
        <f t="shared" si="34"/>
        <v>-4.474971096298197</v>
      </c>
      <c r="S366" s="139"/>
    </row>
    <row r="367" spans="1:19" x14ac:dyDescent="0.3">
      <c r="A367" s="164">
        <v>27638</v>
      </c>
      <c r="B367" s="142">
        <v>1246.05</v>
      </c>
      <c r="C367" s="143">
        <f t="shared" si="33"/>
        <v>2.2341280911045036</v>
      </c>
      <c r="D367" s="143">
        <v>5.5</v>
      </c>
      <c r="E367" s="146">
        <f t="shared" si="36"/>
        <v>10404.67469940457</v>
      </c>
      <c r="F367" s="146">
        <f t="shared" si="35"/>
        <v>5.5</v>
      </c>
      <c r="G367" s="142"/>
      <c r="H367" s="147">
        <v>1578.5</v>
      </c>
      <c r="I367" s="147">
        <v>1722.818</v>
      </c>
      <c r="J367" s="147">
        <f t="shared" si="31"/>
        <v>1722.818</v>
      </c>
      <c r="L367" s="146">
        <f t="shared" si="32"/>
        <v>16.558114979784925</v>
      </c>
      <c r="M367" s="143">
        <f t="shared" si="34"/>
        <v>-1.8338437843200217</v>
      </c>
      <c r="S367" s="139"/>
    </row>
    <row r="368" spans="1:19" x14ac:dyDescent="0.3">
      <c r="A368" s="164">
        <v>27729</v>
      </c>
      <c r="B368" s="142">
        <v>1257.31</v>
      </c>
      <c r="C368" s="143">
        <f t="shared" si="33"/>
        <v>0.90365555154288124</v>
      </c>
      <c r="D368" s="143">
        <v>9.3000000000000007</v>
      </c>
      <c r="E368" s="146">
        <f t="shared" si="36"/>
        <v>11372.309446449195</v>
      </c>
      <c r="F368" s="146">
        <f t="shared" si="35"/>
        <v>9.3000000000000007</v>
      </c>
      <c r="G368" s="142"/>
      <c r="H368" s="147">
        <v>1621.8</v>
      </c>
      <c r="I368" s="147">
        <v>1777.797</v>
      </c>
      <c r="J368" s="147">
        <f t="shared" si="31"/>
        <v>1777.797</v>
      </c>
      <c r="L368" s="146">
        <f t="shared" si="32"/>
        <v>15.632682247800478</v>
      </c>
      <c r="M368" s="143">
        <f t="shared" si="34"/>
        <v>-5.5889981022252062</v>
      </c>
      <c r="S368" s="137"/>
    </row>
    <row r="369" spans="1:19" x14ac:dyDescent="0.3">
      <c r="A369" s="164">
        <v>27820</v>
      </c>
      <c r="B369" s="142">
        <v>1284.97</v>
      </c>
      <c r="C369" s="143">
        <f t="shared" si="33"/>
        <v>2.1999347813983938</v>
      </c>
      <c r="D369" s="143">
        <v>3</v>
      </c>
      <c r="E369" s="146">
        <f t="shared" si="36"/>
        <v>11713.478729842671</v>
      </c>
      <c r="F369" s="146">
        <f t="shared" si="35"/>
        <v>3</v>
      </c>
      <c r="G369" s="142"/>
      <c r="H369" s="147">
        <v>1672</v>
      </c>
      <c r="I369" s="147">
        <v>1836.2329999999999</v>
      </c>
      <c r="J369" s="147">
        <f t="shared" si="31"/>
        <v>1836.2329999999999</v>
      </c>
      <c r="L369" s="146">
        <f t="shared" si="32"/>
        <v>15.676239675253701</v>
      </c>
      <c r="M369" s="143">
        <f t="shared" si="34"/>
        <v>0.27863054313248536</v>
      </c>
      <c r="S369" s="139"/>
    </row>
    <row r="370" spans="1:19" x14ac:dyDescent="0.3">
      <c r="A370" s="164">
        <v>27912</v>
      </c>
      <c r="B370" s="142">
        <v>1293.68</v>
      </c>
      <c r="C370" s="143">
        <f t="shared" si="33"/>
        <v>0.6778368366576748</v>
      </c>
      <c r="D370" s="143">
        <v>2.2000000000000002</v>
      </c>
      <c r="E370" s="146">
        <f t="shared" si="36"/>
        <v>11971.17526189921</v>
      </c>
      <c r="F370" s="146">
        <f t="shared" si="35"/>
        <v>2.2000000000000002</v>
      </c>
      <c r="G370" s="142"/>
      <c r="H370" s="147">
        <v>1698.6</v>
      </c>
      <c r="I370" s="147">
        <v>1868.9770000000001</v>
      </c>
      <c r="J370" s="147">
        <f t="shared" si="31"/>
        <v>1868.9770000000001</v>
      </c>
      <c r="L370" s="146">
        <f t="shared" si="32"/>
        <v>15.612310062391396</v>
      </c>
      <c r="M370" s="143">
        <f t="shared" si="34"/>
        <v>-0.40781216788374763</v>
      </c>
      <c r="S370" s="139"/>
    </row>
    <row r="371" spans="1:19" x14ac:dyDescent="0.3">
      <c r="A371" s="164">
        <v>28004</v>
      </c>
      <c r="B371" s="142">
        <v>1301.08</v>
      </c>
      <c r="C371" s="143">
        <f t="shared" si="33"/>
        <v>0.57201162574977982</v>
      </c>
      <c r="D371" s="143">
        <v>2.9</v>
      </c>
      <c r="E371" s="146">
        <f t="shared" si="36"/>
        <v>12318.339344494287</v>
      </c>
      <c r="F371" s="146">
        <f t="shared" si="35"/>
        <v>2.9</v>
      </c>
      <c r="G371" s="142"/>
      <c r="H371" s="147">
        <v>1729</v>
      </c>
      <c r="I371" s="147">
        <v>1903.6769999999999</v>
      </c>
      <c r="J371" s="147">
        <f t="shared" si="31"/>
        <v>1903.6769999999999</v>
      </c>
      <c r="L371" s="146">
        <f t="shared" si="32"/>
        <v>15.454006800444681</v>
      </c>
      <c r="M371" s="143">
        <f t="shared" si="34"/>
        <v>-1.0139643737159254</v>
      </c>
      <c r="S371" s="139"/>
    </row>
    <row r="372" spans="1:19" x14ac:dyDescent="0.3">
      <c r="A372" s="164">
        <v>28095</v>
      </c>
      <c r="B372" s="142">
        <v>1313.06</v>
      </c>
      <c r="C372" s="143">
        <f t="shared" si="33"/>
        <v>0.9207735112368276</v>
      </c>
      <c r="D372" s="143">
        <v>4.8</v>
      </c>
      <c r="E372" s="146">
        <f t="shared" si="36"/>
        <v>12909.619633030014</v>
      </c>
      <c r="F372" s="146">
        <f t="shared" si="35"/>
        <v>4.8</v>
      </c>
      <c r="G372" s="142"/>
      <c r="H372" s="147">
        <v>1772.5</v>
      </c>
      <c r="I372" s="147">
        <v>1952.15</v>
      </c>
      <c r="J372" s="147">
        <f t="shared" si="31"/>
        <v>1952.15</v>
      </c>
      <c r="L372" s="146">
        <f t="shared" si="32"/>
        <v>15.121669386798281</v>
      </c>
      <c r="M372" s="143">
        <f t="shared" si="34"/>
        <v>-2.1504935123804692</v>
      </c>
      <c r="S372" s="139"/>
    </row>
    <row r="373" spans="1:19" x14ac:dyDescent="0.3">
      <c r="A373" s="164">
        <v>28185</v>
      </c>
      <c r="B373" s="142">
        <v>1341.23</v>
      </c>
      <c r="C373" s="143">
        <f t="shared" si="33"/>
        <v>2.1453703562670512</v>
      </c>
      <c r="D373" s="143">
        <v>8</v>
      </c>
      <c r="E373" s="146">
        <f t="shared" si="36"/>
        <v>13942.389203672416</v>
      </c>
      <c r="F373" s="146">
        <f t="shared" si="35"/>
        <v>8</v>
      </c>
      <c r="G373" s="142"/>
      <c r="H373" s="147">
        <v>1834.8</v>
      </c>
      <c r="I373" s="147">
        <v>2009.413</v>
      </c>
      <c r="J373" s="147">
        <f t="shared" si="31"/>
        <v>2009.413</v>
      </c>
      <c r="L373" s="146">
        <f t="shared" si="32"/>
        <v>14.412257258395297</v>
      </c>
      <c r="M373" s="143">
        <f t="shared" si="34"/>
        <v>-4.6913611867637091</v>
      </c>
      <c r="S373" s="140"/>
    </row>
    <row r="374" spans="1:19" x14ac:dyDescent="0.3">
      <c r="A374" s="164">
        <v>28277</v>
      </c>
      <c r="B374" s="142">
        <v>1363.28</v>
      </c>
      <c r="C374" s="143">
        <f t="shared" si="33"/>
        <v>1.6440133310468674</v>
      </c>
      <c r="D374" s="143">
        <v>7.4</v>
      </c>
      <c r="E374" s="146">
        <f t="shared" si="36"/>
        <v>14974.126004744176</v>
      </c>
      <c r="F374" s="146">
        <f t="shared" si="35"/>
        <v>7.4</v>
      </c>
      <c r="G374" s="142"/>
      <c r="H374" s="147">
        <v>1895.1</v>
      </c>
      <c r="I374" s="147">
        <v>2076.6579999999999</v>
      </c>
      <c r="J374" s="147">
        <f t="shared" si="31"/>
        <v>2076.6579999999999</v>
      </c>
      <c r="L374" s="146">
        <f t="shared" si="32"/>
        <v>13.868308570009782</v>
      </c>
      <c r="M374" s="143">
        <f t="shared" si="34"/>
        <v>-3.7742088462142775</v>
      </c>
      <c r="S374" s="139"/>
    </row>
    <row r="375" spans="1:19" x14ac:dyDescent="0.3">
      <c r="A375" s="164">
        <v>28369</v>
      </c>
      <c r="B375" s="142">
        <v>1385.8</v>
      </c>
      <c r="C375" s="143">
        <f t="shared" si="33"/>
        <v>1.6518983627721306</v>
      </c>
      <c r="D375" s="143">
        <v>0</v>
      </c>
      <c r="E375" s="146">
        <f t="shared" si="36"/>
        <v>14974.126004744176</v>
      </c>
      <c r="F375" s="146">
        <f t="shared" si="35"/>
        <v>0</v>
      </c>
      <c r="G375" s="142"/>
      <c r="H375" s="147">
        <v>1954.4</v>
      </c>
      <c r="I375" s="147">
        <v>2139.3580000000002</v>
      </c>
      <c r="J375" s="147">
        <f t="shared" si="31"/>
        <v>2139.3580000000002</v>
      </c>
      <c r="L375" s="146">
        <f t="shared" si="32"/>
        <v>14.287030837874601</v>
      </c>
      <c r="M375" s="143">
        <f t="shared" si="34"/>
        <v>3.0192742377416204</v>
      </c>
      <c r="S375" s="139"/>
    </row>
    <row r="376" spans="1:19" x14ac:dyDescent="0.3">
      <c r="A376" s="164">
        <v>28460</v>
      </c>
      <c r="B376" s="142">
        <v>1388.51</v>
      </c>
      <c r="C376" s="143">
        <f t="shared" si="33"/>
        <v>0.19555491412901471</v>
      </c>
      <c r="D376" s="143">
        <v>1.3</v>
      </c>
      <c r="E376" s="146">
        <f t="shared" si="36"/>
        <v>15168.789642805848</v>
      </c>
      <c r="F376" s="146">
        <f t="shared" si="35"/>
        <v>1.3</v>
      </c>
      <c r="G376" s="142"/>
      <c r="H376" s="147">
        <v>1988.9</v>
      </c>
      <c r="I376" s="147">
        <v>2183.0390000000002</v>
      </c>
      <c r="J376" s="147">
        <f t="shared" si="31"/>
        <v>2183.0390000000002</v>
      </c>
      <c r="L376" s="146">
        <f t="shared" si="32"/>
        <v>14.391649244311047</v>
      </c>
      <c r="M376" s="143">
        <f t="shared" si="34"/>
        <v>0.73226136083577309</v>
      </c>
      <c r="S376" s="139"/>
    </row>
    <row r="377" spans="1:19" x14ac:dyDescent="0.3">
      <c r="A377" s="164">
        <v>28550</v>
      </c>
      <c r="B377" s="142">
        <v>1400.01</v>
      </c>
      <c r="C377" s="143">
        <f t="shared" si="33"/>
        <v>0.82822594003644223</v>
      </c>
      <c r="D377" s="143">
        <v>16.399999999999999</v>
      </c>
      <c r="E377" s="146">
        <f t="shared" si="36"/>
        <v>17656.471144226005</v>
      </c>
      <c r="F377" s="146">
        <f t="shared" si="35"/>
        <v>16.399999999999999</v>
      </c>
      <c r="G377" s="142"/>
      <c r="H377" s="147">
        <v>2031.7</v>
      </c>
      <c r="I377" s="147">
        <v>2224.8530000000001</v>
      </c>
      <c r="J377" s="147">
        <f t="shared" si="31"/>
        <v>2224.8530000000001</v>
      </c>
      <c r="L377" s="146">
        <f t="shared" si="32"/>
        <v>12.600779520587094</v>
      </c>
      <c r="M377" s="143">
        <f t="shared" si="34"/>
        <v>-12.443811639113388</v>
      </c>
      <c r="S377" s="139"/>
    </row>
    <row r="378" spans="1:19" x14ac:dyDescent="0.3">
      <c r="A378" s="164">
        <v>28642</v>
      </c>
      <c r="B378" s="142">
        <v>1436.97</v>
      </c>
      <c r="C378" s="143">
        <f t="shared" si="33"/>
        <v>2.6399811429918429</v>
      </c>
      <c r="D378" s="143">
        <v>4.0999999999999996</v>
      </c>
      <c r="E378" s="146">
        <f t="shared" si="36"/>
        <v>18380.386461139271</v>
      </c>
      <c r="F378" s="146">
        <f t="shared" si="35"/>
        <v>4.0999999999999996</v>
      </c>
      <c r="G378" s="142"/>
      <c r="H378" s="147">
        <v>2139.5</v>
      </c>
      <c r="I378" s="147">
        <v>2350.3820000000001</v>
      </c>
      <c r="J378" s="147">
        <f t="shared" si="31"/>
        <v>2350.3820000000001</v>
      </c>
      <c r="L378" s="146">
        <f t="shared" si="32"/>
        <v>12.78744603640024</v>
      </c>
      <c r="M378" s="143">
        <f t="shared" si="34"/>
        <v>1.4813886355853789</v>
      </c>
      <c r="S378" s="139"/>
    </row>
    <row r="379" spans="1:19" x14ac:dyDescent="0.3">
      <c r="A379" s="164">
        <v>28734</v>
      </c>
      <c r="B379" s="142">
        <v>1448.82</v>
      </c>
      <c r="C379" s="143">
        <f t="shared" si="33"/>
        <v>0.82465187164657561</v>
      </c>
      <c r="D379" s="143">
        <v>5.5</v>
      </c>
      <c r="E379" s="146">
        <f t="shared" si="36"/>
        <v>19391.307716501931</v>
      </c>
      <c r="F379" s="146">
        <f t="shared" si="35"/>
        <v>5.5</v>
      </c>
      <c r="G379" s="142"/>
      <c r="H379" s="147">
        <v>2202.5</v>
      </c>
      <c r="I379" s="147">
        <v>2415.9430000000002</v>
      </c>
      <c r="J379" s="147">
        <f t="shared" si="31"/>
        <v>2415.9430000000002</v>
      </c>
      <c r="L379" s="146">
        <f t="shared" si="32"/>
        <v>12.458896714552374</v>
      </c>
      <c r="M379" s="143">
        <f t="shared" si="34"/>
        <v>-2.5693115021766744</v>
      </c>
      <c r="S379" s="139"/>
    </row>
    <row r="380" spans="1:19" x14ac:dyDescent="0.3">
      <c r="A380" s="164">
        <v>28825</v>
      </c>
      <c r="B380" s="142">
        <v>1468.4</v>
      </c>
      <c r="C380" s="143">
        <f t="shared" si="33"/>
        <v>1.3514446239008437</v>
      </c>
      <c r="D380" s="143">
        <v>0.7</v>
      </c>
      <c r="E380" s="146">
        <f t="shared" si="36"/>
        <v>19527.046870517443</v>
      </c>
      <c r="F380" s="146">
        <f t="shared" si="35"/>
        <v>0.7</v>
      </c>
      <c r="G380" s="142"/>
      <c r="H380" s="147">
        <v>2281.6</v>
      </c>
      <c r="I380" s="147">
        <v>2501.54</v>
      </c>
      <c r="J380" s="147">
        <f t="shared" si="31"/>
        <v>2501.54</v>
      </c>
      <c r="L380" s="146">
        <f t="shared" si="32"/>
        <v>12.810641653023861</v>
      </c>
      <c r="M380" s="143">
        <f t="shared" si="34"/>
        <v>2.823243073045445</v>
      </c>
      <c r="S380" s="137"/>
    </row>
    <row r="381" spans="1:19" x14ac:dyDescent="0.3">
      <c r="A381" s="164">
        <v>28915</v>
      </c>
      <c r="B381" s="142">
        <v>1472.57</v>
      </c>
      <c r="C381" s="143">
        <f t="shared" si="33"/>
        <v>0.28398256605828287</v>
      </c>
      <c r="D381" s="143">
        <v>0.4</v>
      </c>
      <c r="E381" s="146">
        <f t="shared" si="36"/>
        <v>19605.155057999513</v>
      </c>
      <c r="F381" s="146">
        <f t="shared" si="35"/>
        <v>0.4</v>
      </c>
      <c r="G381" s="142"/>
      <c r="H381" s="147">
        <v>2335.5</v>
      </c>
      <c r="I381" s="147">
        <v>2552.29</v>
      </c>
      <c r="J381" s="147">
        <f t="shared" si="31"/>
        <v>2552.29</v>
      </c>
      <c r="L381" s="146">
        <f t="shared" si="32"/>
        <v>13.018463727776467</v>
      </c>
      <c r="M381" s="143">
        <f t="shared" si="34"/>
        <v>1.6222612448421048</v>
      </c>
      <c r="S381" s="139"/>
    </row>
    <row r="382" spans="1:19" x14ac:dyDescent="0.3">
      <c r="A382" s="164">
        <v>29007</v>
      </c>
      <c r="B382" s="142">
        <v>1469.2</v>
      </c>
      <c r="C382" s="143">
        <f t="shared" si="33"/>
        <v>-0.22885159958438983</v>
      </c>
      <c r="D382" s="143">
        <v>3</v>
      </c>
      <c r="E382" s="146">
        <f t="shared" si="36"/>
        <v>20193.3097097395</v>
      </c>
      <c r="F382" s="146">
        <f t="shared" si="35"/>
        <v>3</v>
      </c>
      <c r="G382" s="142"/>
      <c r="H382" s="147">
        <v>2377.9</v>
      </c>
      <c r="I382" s="147">
        <v>2620.6979999999999</v>
      </c>
      <c r="J382" s="147">
        <f t="shared" ref="J382:J445" si="37">I382</f>
        <v>2620.6979999999999</v>
      </c>
      <c r="L382" s="146">
        <f t="shared" si="32"/>
        <v>12.978050837976316</v>
      </c>
      <c r="M382" s="143">
        <f t="shared" si="34"/>
        <v>-0.31042748703079548</v>
      </c>
      <c r="S382" s="139"/>
    </row>
    <row r="383" spans="1:19" x14ac:dyDescent="0.3">
      <c r="A383" s="164">
        <v>29099</v>
      </c>
      <c r="B383" s="142">
        <v>1486.59</v>
      </c>
      <c r="C383" s="143">
        <f t="shared" si="33"/>
        <v>1.1836373536618483</v>
      </c>
      <c r="D383" s="143">
        <v>1</v>
      </c>
      <c r="E383" s="146">
        <f t="shared" si="36"/>
        <v>20395.242806836897</v>
      </c>
      <c r="F383" s="146">
        <f t="shared" si="35"/>
        <v>1</v>
      </c>
      <c r="G383" s="142"/>
      <c r="H383" s="147">
        <v>2454.8000000000002</v>
      </c>
      <c r="I383" s="147">
        <v>2703.6590000000001</v>
      </c>
      <c r="J383" s="147">
        <f t="shared" si="37"/>
        <v>2703.6590000000001</v>
      </c>
      <c r="L383" s="146">
        <f t="shared" si="32"/>
        <v>13.256321709951299</v>
      </c>
      <c r="M383" s="143">
        <f t="shared" si="34"/>
        <v>2.1441653715880804</v>
      </c>
      <c r="S383" s="139"/>
    </row>
    <row r="384" spans="1:19" x14ac:dyDescent="0.3">
      <c r="A384" s="164">
        <v>29190</v>
      </c>
      <c r="B384" s="142">
        <v>1489.38</v>
      </c>
      <c r="C384" s="143">
        <f t="shared" si="33"/>
        <v>0.18767783988862252</v>
      </c>
      <c r="D384" s="143">
        <v>1.3</v>
      </c>
      <c r="E384" s="146">
        <f t="shared" si="36"/>
        <v>20660.380963325773</v>
      </c>
      <c r="F384" s="146">
        <f t="shared" si="35"/>
        <v>1.3</v>
      </c>
      <c r="G384" s="142"/>
      <c r="H384" s="147">
        <v>2502.9</v>
      </c>
      <c r="I384" s="147">
        <v>2760.3809999999999</v>
      </c>
      <c r="J384" s="147">
        <f t="shared" si="37"/>
        <v>2760.3809999999999</v>
      </c>
      <c r="L384" s="146">
        <f t="shared" si="32"/>
        <v>13.360745887987013</v>
      </c>
      <c r="M384" s="143">
        <f t="shared" si="34"/>
        <v>0.78773116947912225</v>
      </c>
      <c r="S384" s="139"/>
    </row>
    <row r="385" spans="1:19" x14ac:dyDescent="0.3">
      <c r="A385" s="164">
        <v>29281</v>
      </c>
      <c r="B385" s="142">
        <v>1496.4</v>
      </c>
      <c r="C385" s="143">
        <f t="shared" si="33"/>
        <v>0.4713370664303218</v>
      </c>
      <c r="D385" s="143">
        <v>-8</v>
      </c>
      <c r="E385" s="146">
        <f t="shared" si="36"/>
        <v>19007.550486259712</v>
      </c>
      <c r="F385" s="146">
        <f t="shared" si="35"/>
        <v>-8</v>
      </c>
      <c r="G385" s="142"/>
      <c r="H385" s="147">
        <v>2572.9</v>
      </c>
      <c r="I385" s="147">
        <v>2827.8310000000001</v>
      </c>
      <c r="J385" s="147">
        <f t="shared" si="37"/>
        <v>2827.8310000000001</v>
      </c>
      <c r="L385" s="146">
        <f t="shared" si="32"/>
        <v>14.877408859411942</v>
      </c>
      <c r="M385" s="143">
        <f t="shared" si="34"/>
        <v>11.351633989151754</v>
      </c>
      <c r="S385" s="140"/>
    </row>
    <row r="386" spans="1:19" x14ac:dyDescent="0.3">
      <c r="A386" s="164">
        <v>29373</v>
      </c>
      <c r="B386" s="142">
        <v>1461.4</v>
      </c>
      <c r="C386" s="143">
        <f t="shared" si="33"/>
        <v>-2.3389468056669305</v>
      </c>
      <c r="D386" s="143">
        <v>-0.5</v>
      </c>
      <c r="E386" s="146">
        <f t="shared" si="36"/>
        <v>18912.512733828415</v>
      </c>
      <c r="F386" s="146">
        <f t="shared" si="35"/>
        <v>-0.5</v>
      </c>
      <c r="G386" s="142"/>
      <c r="H386" s="147">
        <v>2578.8000000000002</v>
      </c>
      <c r="I386" s="147">
        <v>2833.163</v>
      </c>
      <c r="J386" s="147">
        <f t="shared" si="37"/>
        <v>2833.163</v>
      </c>
      <c r="L386" s="146">
        <f t="shared" si="32"/>
        <v>14.980362683020859</v>
      </c>
      <c r="M386" s="143">
        <f t="shared" si="34"/>
        <v>0.6920144803561401</v>
      </c>
      <c r="S386" s="139"/>
    </row>
    <row r="387" spans="1:19" x14ac:dyDescent="0.3">
      <c r="A387" s="164">
        <v>29465</v>
      </c>
      <c r="B387" s="142">
        <v>1464.2</v>
      </c>
      <c r="C387" s="143">
        <f t="shared" si="33"/>
        <v>0.19159709867251351</v>
      </c>
      <c r="D387" s="143">
        <v>7.7</v>
      </c>
      <c r="E387" s="146">
        <f t="shared" si="36"/>
        <v>20368.7762143332</v>
      </c>
      <c r="F387" s="146">
        <f t="shared" si="35"/>
        <v>7.7</v>
      </c>
      <c r="G387" s="142"/>
      <c r="H387" s="147">
        <v>2639.1</v>
      </c>
      <c r="I387" s="147">
        <v>2890.8969999999999</v>
      </c>
      <c r="J387" s="147">
        <f t="shared" si="37"/>
        <v>2890.8969999999999</v>
      </c>
      <c r="L387" s="146">
        <f t="shared" si="32"/>
        <v>14.192786889011622</v>
      </c>
      <c r="M387" s="143">
        <f t="shared" si="34"/>
        <v>-5.2573880264053745</v>
      </c>
      <c r="S387" s="139"/>
    </row>
    <row r="388" spans="1:19" x14ac:dyDescent="0.3">
      <c r="A388" s="164">
        <v>29556</v>
      </c>
      <c r="B388" s="142">
        <v>1477.9</v>
      </c>
      <c r="C388" s="143">
        <f t="shared" si="33"/>
        <v>0.93566452670399425</v>
      </c>
      <c r="D388" s="143">
        <v>8.1</v>
      </c>
      <c r="E388" s="146">
        <f t="shared" si="36"/>
        <v>22018.647087694189</v>
      </c>
      <c r="F388" s="146">
        <f t="shared" si="35"/>
        <v>8.1</v>
      </c>
      <c r="G388" s="142"/>
      <c r="H388" s="147">
        <v>2736</v>
      </c>
      <c r="I388" s="147">
        <v>3014.0830000000001</v>
      </c>
      <c r="J388" s="147">
        <f t="shared" si="37"/>
        <v>3014.0830000000001</v>
      </c>
      <c r="L388" s="146">
        <f t="shared" si="32"/>
        <v>13.688774737138662</v>
      </c>
      <c r="M388" s="143">
        <f t="shared" si="34"/>
        <v>-3.5511852310216696</v>
      </c>
      <c r="S388" s="139"/>
    </row>
    <row r="389" spans="1:19" x14ac:dyDescent="0.3">
      <c r="A389" s="164">
        <v>29646</v>
      </c>
      <c r="B389" s="142">
        <v>1513.5</v>
      </c>
      <c r="C389" s="143">
        <f t="shared" si="33"/>
        <v>2.4088233304012441</v>
      </c>
      <c r="D389" s="143">
        <v>-2.9</v>
      </c>
      <c r="E389" s="146">
        <f t="shared" si="36"/>
        <v>21380.106322151056</v>
      </c>
      <c r="F389" s="146">
        <f t="shared" si="35"/>
        <v>-2.9</v>
      </c>
      <c r="G389" s="142"/>
      <c r="H389" s="147">
        <v>2875.8</v>
      </c>
      <c r="I389" s="147">
        <v>3155.6089999999999</v>
      </c>
      <c r="J389" s="147">
        <f t="shared" si="37"/>
        <v>3155.6089999999999</v>
      </c>
      <c r="L389" s="146">
        <f t="shared" ref="L389:L452" si="38">(J389/E389)*100</f>
        <v>14.75955709691959</v>
      </c>
      <c r="M389" s="143">
        <f t="shared" si="34"/>
        <v>7.8223389627109396</v>
      </c>
      <c r="S389" s="139"/>
    </row>
    <row r="390" spans="1:19" x14ac:dyDescent="0.3">
      <c r="A390" s="164">
        <v>29738</v>
      </c>
      <c r="B390" s="142">
        <v>1511.7</v>
      </c>
      <c r="C390" s="143">
        <f t="shared" ref="C390:C400" si="39">((B390/B389)-1)*100</f>
        <v>-0.11892963330029094</v>
      </c>
      <c r="D390" s="143">
        <v>4.9000000000000004</v>
      </c>
      <c r="E390" s="146">
        <f t="shared" si="36"/>
        <v>22427.731531936457</v>
      </c>
      <c r="F390" s="146">
        <f t="shared" si="35"/>
        <v>4.9000000000000004</v>
      </c>
      <c r="G390" s="142"/>
      <c r="H390" s="147">
        <v>2918</v>
      </c>
      <c r="I390" s="147">
        <v>3192.5450000000001</v>
      </c>
      <c r="J390" s="147">
        <f t="shared" si="37"/>
        <v>3192.5450000000001</v>
      </c>
      <c r="L390" s="146">
        <f t="shared" si="38"/>
        <v>14.234810129833711</v>
      </c>
      <c r="M390" s="143">
        <f t="shared" si="34"/>
        <v>-3.5553029378869172</v>
      </c>
      <c r="S390" s="139"/>
    </row>
    <row r="391" spans="1:19" x14ac:dyDescent="0.3">
      <c r="A391" s="164">
        <v>29830</v>
      </c>
      <c r="B391" s="142">
        <v>1522.1</v>
      </c>
      <c r="C391" s="143">
        <f t="shared" si="39"/>
        <v>0.68796718925712153</v>
      </c>
      <c r="D391" s="143">
        <v>-4.3</v>
      </c>
      <c r="E391" s="146">
        <f t="shared" si="36"/>
        <v>21463.339076063188</v>
      </c>
      <c r="F391" s="146">
        <f t="shared" si="35"/>
        <v>-4.3</v>
      </c>
      <c r="G391" s="142"/>
      <c r="H391" s="147">
        <v>3009.3</v>
      </c>
      <c r="I391" s="147">
        <v>3293.3029999999999</v>
      </c>
      <c r="J391" s="147">
        <f t="shared" si="37"/>
        <v>3293.3029999999999</v>
      </c>
      <c r="L391" s="146">
        <f t="shared" si="38"/>
        <v>15.343852083447858</v>
      </c>
      <c r="M391" s="143">
        <f t="shared" ref="M391:M454" si="40">((L391/L390)-1)*100</f>
        <v>7.7910554724561099</v>
      </c>
      <c r="S391" s="139"/>
    </row>
    <row r="392" spans="1:19" x14ac:dyDescent="0.3">
      <c r="A392" s="164">
        <v>29921</v>
      </c>
      <c r="B392" s="142">
        <v>1501.3</v>
      </c>
      <c r="C392" s="143">
        <f t="shared" si="39"/>
        <v>-1.3665330792983377</v>
      </c>
      <c r="D392" s="143">
        <v>-6.1</v>
      </c>
      <c r="E392" s="146">
        <f t="shared" si="36"/>
        <v>20154.075392423336</v>
      </c>
      <c r="F392" s="146">
        <f t="shared" si="35"/>
        <v>-6.1</v>
      </c>
      <c r="G392" s="142"/>
      <c r="H392" s="147">
        <v>3027.9</v>
      </c>
      <c r="I392" s="147">
        <v>3318.4470000000001</v>
      </c>
      <c r="J392" s="147">
        <f t="shared" si="37"/>
        <v>3318.4470000000001</v>
      </c>
      <c r="L392" s="146">
        <f t="shared" si="38"/>
        <v>16.46538943308472</v>
      </c>
      <c r="M392" s="143">
        <f t="shared" si="40"/>
        <v>7.3093597587969183</v>
      </c>
      <c r="S392" s="137"/>
    </row>
    <row r="393" spans="1:19" x14ac:dyDescent="0.3">
      <c r="A393" s="164">
        <v>30011</v>
      </c>
      <c r="B393" s="142">
        <v>1483.5</v>
      </c>
      <c r="C393" s="143">
        <f t="shared" si="39"/>
        <v>-1.1856391127689325</v>
      </c>
      <c r="D393" s="143">
        <v>1.8</v>
      </c>
      <c r="E393" s="146">
        <f t="shared" si="36"/>
        <v>20516.848749486955</v>
      </c>
      <c r="F393" s="146">
        <f t="shared" ref="F393:F456" si="41">D393</f>
        <v>1.8</v>
      </c>
      <c r="G393" s="142"/>
      <c r="H393" s="147">
        <v>3026</v>
      </c>
      <c r="I393" s="147">
        <v>3310.2939999999999</v>
      </c>
      <c r="J393" s="147">
        <f t="shared" si="37"/>
        <v>3310.2939999999999</v>
      </c>
      <c r="L393" s="146">
        <f t="shared" si="38"/>
        <v>16.134514809847573</v>
      </c>
      <c r="M393" s="143">
        <f t="shared" si="40"/>
        <v>-2.0095159278304409</v>
      </c>
      <c r="S393" s="139"/>
    </row>
    <row r="394" spans="1:19" x14ac:dyDescent="0.3">
      <c r="A394" s="164">
        <v>30103</v>
      </c>
      <c r="B394" s="142">
        <v>1480.5</v>
      </c>
      <c r="C394" s="143">
        <f t="shared" si="39"/>
        <v>-0.20222446916077219</v>
      </c>
      <c r="D394" s="143">
        <v>-1.5</v>
      </c>
      <c r="E394" s="146">
        <f t="shared" ref="E394:E457" si="42">E393*(1+(D394/100))</f>
        <v>20209.096018244651</v>
      </c>
      <c r="F394" s="146">
        <f t="shared" si="41"/>
        <v>-1.5</v>
      </c>
      <c r="G394" s="142"/>
      <c r="H394" s="147">
        <v>3061.2</v>
      </c>
      <c r="I394" s="147">
        <v>3372.9</v>
      </c>
      <c r="J394" s="147">
        <f t="shared" si="37"/>
        <v>3372.9</v>
      </c>
      <c r="L394" s="146">
        <f t="shared" si="38"/>
        <v>16.690009275798214</v>
      </c>
      <c r="M394" s="143">
        <f t="shared" si="40"/>
        <v>3.4428953860552447</v>
      </c>
      <c r="S394" s="139"/>
    </row>
    <row r="395" spans="1:19" x14ac:dyDescent="0.3">
      <c r="A395" s="164">
        <v>30195</v>
      </c>
      <c r="B395" s="142">
        <v>1477.1</v>
      </c>
      <c r="C395" s="143">
        <f t="shared" si="39"/>
        <v>-0.22965214454576666</v>
      </c>
      <c r="D395" s="143">
        <v>0.2</v>
      </c>
      <c r="E395" s="146">
        <f t="shared" si="42"/>
        <v>20249.514210281141</v>
      </c>
      <c r="F395" s="146">
        <f t="shared" si="41"/>
        <v>0.2</v>
      </c>
      <c r="G395" s="142"/>
      <c r="H395" s="147">
        <v>3080.1</v>
      </c>
      <c r="I395" s="147">
        <v>3401.3490000000002</v>
      </c>
      <c r="J395" s="147">
        <f t="shared" si="37"/>
        <v>3401.3490000000002</v>
      </c>
      <c r="L395" s="146">
        <f t="shared" si="38"/>
        <v>16.797188143274358</v>
      </c>
      <c r="M395" s="143">
        <f t="shared" si="40"/>
        <v>0.64217380413060798</v>
      </c>
      <c r="S395" s="139"/>
    </row>
    <row r="396" spans="1:19" x14ac:dyDescent="0.3">
      <c r="A396" s="164">
        <v>30286</v>
      </c>
      <c r="B396" s="142">
        <v>1478.8</v>
      </c>
      <c r="C396" s="143">
        <f t="shared" si="39"/>
        <v>0.11509037979826608</v>
      </c>
      <c r="D396" s="143">
        <v>5.4</v>
      </c>
      <c r="E396" s="146">
        <f t="shared" si="42"/>
        <v>21342.987977636323</v>
      </c>
      <c r="F396" s="146">
        <f t="shared" si="41"/>
        <v>5.4</v>
      </c>
      <c r="G396" s="142"/>
      <c r="H396" s="147">
        <v>3109.6</v>
      </c>
      <c r="I396" s="147">
        <v>3436.654</v>
      </c>
      <c r="J396" s="147">
        <f t="shared" si="37"/>
        <v>3436.654</v>
      </c>
      <c r="L396" s="146">
        <f t="shared" si="38"/>
        <v>16.102028467621334</v>
      </c>
      <c r="M396" s="143">
        <f t="shared" si="40"/>
        <v>-4.138547891013344</v>
      </c>
      <c r="S396" s="139"/>
    </row>
    <row r="397" spans="1:19" x14ac:dyDescent="0.3">
      <c r="A397" s="164">
        <v>30376</v>
      </c>
      <c r="B397" s="142">
        <v>1491</v>
      </c>
      <c r="C397" s="143">
        <f t="shared" si="39"/>
        <v>0.82499323776035194</v>
      </c>
      <c r="D397" s="143">
        <v>9.4</v>
      </c>
      <c r="E397" s="146">
        <f t="shared" si="42"/>
        <v>23349.228847534141</v>
      </c>
      <c r="F397" s="146">
        <f t="shared" si="41"/>
        <v>9.4</v>
      </c>
      <c r="G397" s="142"/>
      <c r="H397" s="147">
        <v>3173.8</v>
      </c>
      <c r="I397" s="147">
        <v>3507.4639999999999</v>
      </c>
      <c r="J397" s="147">
        <f t="shared" si="37"/>
        <v>3507.4639999999999</v>
      </c>
      <c r="L397" s="146">
        <f t="shared" si="38"/>
        <v>15.021755206148555</v>
      </c>
      <c r="M397" s="143">
        <f t="shared" si="40"/>
        <v>-6.7089265408084469</v>
      </c>
      <c r="S397" s="140"/>
    </row>
    <row r="398" spans="1:19" x14ac:dyDescent="0.3">
      <c r="A398" s="164">
        <v>30468</v>
      </c>
      <c r="B398" s="142">
        <v>1524.8</v>
      </c>
      <c r="C398" s="143">
        <f t="shared" si="39"/>
        <v>2.2669349429912833</v>
      </c>
      <c r="D398" s="143">
        <v>8.1999999999999993</v>
      </c>
      <c r="E398" s="146">
        <f t="shared" si="42"/>
        <v>25263.865613031943</v>
      </c>
      <c r="F398" s="146">
        <f t="shared" si="41"/>
        <v>8.1999999999999993</v>
      </c>
      <c r="G398" s="142"/>
      <c r="H398" s="147">
        <v>3267</v>
      </c>
      <c r="I398" s="147">
        <v>3615.5889999999999</v>
      </c>
      <c r="J398" s="147">
        <f t="shared" si="37"/>
        <v>3615.5889999999999</v>
      </c>
      <c r="L398" s="146">
        <f t="shared" si="38"/>
        <v>14.311305543578252</v>
      </c>
      <c r="M398" s="143">
        <f t="shared" si="40"/>
        <v>-4.7294717083361189</v>
      </c>
      <c r="S398" s="139"/>
    </row>
    <row r="399" spans="1:19" x14ac:dyDescent="0.3">
      <c r="A399" s="164">
        <v>30560</v>
      </c>
      <c r="B399" s="142">
        <v>1550.2</v>
      </c>
      <c r="C399" s="143">
        <f t="shared" si="39"/>
        <v>1.6657922350472143</v>
      </c>
      <c r="D399" s="143">
        <v>8.6</v>
      </c>
      <c r="E399" s="146">
        <f t="shared" si="42"/>
        <v>27436.558055752692</v>
      </c>
      <c r="F399" s="146">
        <f t="shared" si="41"/>
        <v>8.6</v>
      </c>
      <c r="G399" s="142"/>
      <c r="H399" s="147">
        <v>3346.6</v>
      </c>
      <c r="I399" s="147">
        <v>3727.0459999999998</v>
      </c>
      <c r="J399" s="147">
        <f t="shared" si="37"/>
        <v>3727.0459999999998</v>
      </c>
      <c r="L399" s="146">
        <f t="shared" si="38"/>
        <v>13.58423309668226</v>
      </c>
      <c r="M399" s="143">
        <f t="shared" si="40"/>
        <v>-5.0804061494043262</v>
      </c>
      <c r="S399" s="139"/>
    </row>
    <row r="400" spans="1:19" x14ac:dyDescent="0.3">
      <c r="A400" s="164">
        <v>30651</v>
      </c>
      <c r="B400" s="142">
        <v>1572.7</v>
      </c>
      <c r="C400" s="143">
        <f t="shared" si="39"/>
        <v>1.451425622500313</v>
      </c>
      <c r="D400" s="143">
        <v>8.1</v>
      </c>
      <c r="E400" s="146">
        <f t="shared" si="42"/>
        <v>29658.919258268659</v>
      </c>
      <c r="F400" s="146">
        <f t="shared" si="41"/>
        <v>8.1</v>
      </c>
      <c r="G400" s="142"/>
      <c r="H400" s="147">
        <v>3431.7</v>
      </c>
      <c r="I400" s="147">
        <v>3834.386</v>
      </c>
      <c r="J400" s="147">
        <f t="shared" si="37"/>
        <v>3834.386</v>
      </c>
      <c r="L400" s="146">
        <f t="shared" si="38"/>
        <v>12.928272829533412</v>
      </c>
      <c r="M400" s="143">
        <f t="shared" si="40"/>
        <v>-4.8288354777205278</v>
      </c>
      <c r="S400" s="139"/>
    </row>
    <row r="401" spans="1:19" x14ac:dyDescent="0.3">
      <c r="A401" s="164">
        <v>30742</v>
      </c>
      <c r="B401" s="120" t="s">
        <v>0</v>
      </c>
      <c r="C401" s="120" t="s">
        <v>0</v>
      </c>
      <c r="D401" s="143">
        <v>7.1</v>
      </c>
      <c r="E401" s="146">
        <f t="shared" si="42"/>
        <v>31764.702525605731</v>
      </c>
      <c r="F401" s="146">
        <f t="shared" si="41"/>
        <v>7.1</v>
      </c>
      <c r="G401" s="120"/>
      <c r="H401" s="120" t="s">
        <v>0</v>
      </c>
      <c r="I401" s="147">
        <v>3945.0940000000001</v>
      </c>
      <c r="J401" s="147">
        <f t="shared" si="37"/>
        <v>3945.0940000000001</v>
      </c>
      <c r="L401" s="146">
        <f t="shared" si="38"/>
        <v>12.419741682831232</v>
      </c>
      <c r="M401" s="143">
        <f t="shared" si="40"/>
        <v>-3.9334809328937514</v>
      </c>
      <c r="O401" s="138"/>
      <c r="P401" s="137"/>
      <c r="Q401" s="137"/>
      <c r="R401" s="137"/>
      <c r="S401" s="139"/>
    </row>
    <row r="402" spans="1:19" x14ac:dyDescent="0.3">
      <c r="A402" s="164">
        <v>30834</v>
      </c>
      <c r="B402" s="120" t="s">
        <v>0</v>
      </c>
      <c r="C402" s="120" t="s">
        <v>0</v>
      </c>
      <c r="D402" s="143">
        <v>3.9</v>
      </c>
      <c r="E402" s="146">
        <f t="shared" si="42"/>
        <v>33003.525924104353</v>
      </c>
      <c r="F402" s="146">
        <f t="shared" si="41"/>
        <v>3.9</v>
      </c>
      <c r="G402" s="120"/>
      <c r="H402" s="120" t="s">
        <v>0</v>
      </c>
      <c r="I402" s="147">
        <v>4047.14</v>
      </c>
      <c r="J402" s="147">
        <f t="shared" si="37"/>
        <v>4047.14</v>
      </c>
      <c r="L402" s="146">
        <f t="shared" si="38"/>
        <v>12.262750377965354</v>
      </c>
      <c r="M402" s="143">
        <f t="shared" si="40"/>
        <v>-1.2640464582520217</v>
      </c>
      <c r="O402" s="138"/>
      <c r="P402" s="137"/>
      <c r="Q402" s="137"/>
      <c r="R402" s="137"/>
      <c r="S402" s="139"/>
    </row>
    <row r="403" spans="1:19" x14ac:dyDescent="0.3">
      <c r="A403" s="164">
        <v>30926</v>
      </c>
      <c r="B403" s="120" t="s">
        <v>0</v>
      </c>
      <c r="C403" s="120" t="s">
        <v>0</v>
      </c>
      <c r="D403" s="143">
        <v>3.3</v>
      </c>
      <c r="E403" s="146">
        <f t="shared" si="42"/>
        <v>34092.642279599793</v>
      </c>
      <c r="F403" s="146">
        <f t="shared" si="41"/>
        <v>3.3</v>
      </c>
      <c r="G403" s="120"/>
      <c r="H403" s="120" t="s">
        <v>0</v>
      </c>
      <c r="I403" s="147">
        <v>4121.6059999999998</v>
      </c>
      <c r="J403" s="147">
        <f t="shared" si="37"/>
        <v>4121.6059999999998</v>
      </c>
      <c r="L403" s="146">
        <f t="shared" si="38"/>
        <v>12.089429637626733</v>
      </c>
      <c r="M403" s="143">
        <f t="shared" si="40"/>
        <v>-1.4133920612952933</v>
      </c>
      <c r="O403" s="136"/>
      <c r="P403" s="137"/>
      <c r="Q403" s="137"/>
      <c r="R403" s="137"/>
      <c r="S403" s="139"/>
    </row>
    <row r="404" spans="1:19" x14ac:dyDescent="0.3">
      <c r="A404" s="164">
        <v>31017</v>
      </c>
      <c r="B404" s="120" t="s">
        <v>0</v>
      </c>
      <c r="C404" s="120" t="s">
        <v>0</v>
      </c>
      <c r="D404" s="143">
        <v>3.9</v>
      </c>
      <c r="E404" s="146">
        <f t="shared" si="42"/>
        <v>35422.255328504179</v>
      </c>
      <c r="F404" s="146">
        <f t="shared" si="41"/>
        <v>3.9</v>
      </c>
      <c r="G404" s="120"/>
      <c r="H404" s="120" t="s">
        <v>0</v>
      </c>
      <c r="I404" s="147">
        <v>4181.7749999999996</v>
      </c>
      <c r="J404" s="147">
        <f t="shared" si="37"/>
        <v>4181.7749999999996</v>
      </c>
      <c r="L404" s="146">
        <f t="shared" si="38"/>
        <v>11.8055018270814</v>
      </c>
      <c r="M404" s="143">
        <f t="shared" si="40"/>
        <v>-2.348562496791784</v>
      </c>
      <c r="O404" s="138"/>
      <c r="P404" s="137"/>
      <c r="Q404" s="137"/>
      <c r="R404" s="137"/>
      <c r="S404" s="137"/>
    </row>
    <row r="405" spans="1:19" x14ac:dyDescent="0.3">
      <c r="A405" s="164">
        <v>31107</v>
      </c>
      <c r="B405" s="120" t="s">
        <v>0</v>
      </c>
      <c r="C405" s="120" t="s">
        <v>0</v>
      </c>
      <c r="D405" s="143">
        <v>3.6</v>
      </c>
      <c r="E405" s="146">
        <f t="shared" si="42"/>
        <v>36697.456520330328</v>
      </c>
      <c r="F405" s="146">
        <f t="shared" si="41"/>
        <v>3.6</v>
      </c>
      <c r="G405" s="120"/>
      <c r="H405" s="120" t="s">
        <v>0</v>
      </c>
      <c r="I405" s="147">
        <v>4255.8590000000004</v>
      </c>
      <c r="J405" s="147">
        <f t="shared" si="37"/>
        <v>4255.8590000000004</v>
      </c>
      <c r="L405" s="146">
        <f t="shared" si="38"/>
        <v>11.597149785141816</v>
      </c>
      <c r="M405" s="143">
        <f t="shared" si="40"/>
        <v>-1.7648723873951</v>
      </c>
      <c r="O405" s="136"/>
      <c r="P405" s="137"/>
      <c r="Q405" s="137"/>
      <c r="R405" s="137"/>
      <c r="S405" s="139"/>
    </row>
    <row r="406" spans="1:19" x14ac:dyDescent="0.3">
      <c r="A406" s="164">
        <v>31199</v>
      </c>
      <c r="B406" s="120" t="s">
        <v>0</v>
      </c>
      <c r="C406" s="120" t="s">
        <v>0</v>
      </c>
      <c r="D406" s="143">
        <v>6.3</v>
      </c>
      <c r="E406" s="146">
        <f t="shared" si="42"/>
        <v>39009.396281111134</v>
      </c>
      <c r="F406" s="146">
        <f t="shared" si="41"/>
        <v>6.3</v>
      </c>
      <c r="G406" s="120"/>
      <c r="H406" s="120" t="s">
        <v>0</v>
      </c>
      <c r="I406" s="147">
        <v>4322.5569999999998</v>
      </c>
      <c r="J406" s="147">
        <f t="shared" si="37"/>
        <v>4322.5569999999998</v>
      </c>
      <c r="L406" s="146">
        <f t="shared" si="38"/>
        <v>11.08080978452117</v>
      </c>
      <c r="M406" s="143">
        <f t="shared" si="40"/>
        <v>-4.4523008686339178</v>
      </c>
      <c r="O406" s="138"/>
      <c r="P406" s="137"/>
      <c r="Q406" s="137"/>
      <c r="R406" s="137"/>
      <c r="S406" s="139"/>
    </row>
    <row r="407" spans="1:19" x14ac:dyDescent="0.3">
      <c r="A407" s="164">
        <v>31291</v>
      </c>
      <c r="B407" s="120" t="s">
        <v>0</v>
      </c>
      <c r="C407" s="120" t="s">
        <v>0</v>
      </c>
      <c r="D407" s="143">
        <v>3</v>
      </c>
      <c r="E407" s="146">
        <f t="shared" si="42"/>
        <v>40179.678169544466</v>
      </c>
      <c r="F407" s="146">
        <f t="shared" si="41"/>
        <v>3</v>
      </c>
      <c r="G407" s="120"/>
      <c r="H407" s="120" t="s">
        <v>0</v>
      </c>
      <c r="I407" s="147">
        <v>4409.2669999999998</v>
      </c>
      <c r="J407" s="147">
        <f t="shared" si="37"/>
        <v>4409.2669999999998</v>
      </c>
      <c r="L407" s="146">
        <f t="shared" si="38"/>
        <v>10.973873363032936</v>
      </c>
      <c r="M407" s="143">
        <f t="shared" si="40"/>
        <v>-0.96505962621624697</v>
      </c>
      <c r="O407" s="138"/>
      <c r="P407" s="137"/>
      <c r="Q407" s="137"/>
      <c r="R407" s="137"/>
      <c r="S407" s="139"/>
    </row>
    <row r="408" spans="1:19" x14ac:dyDescent="0.3">
      <c r="A408" s="164">
        <v>31382</v>
      </c>
      <c r="B408" s="120" t="s">
        <v>0</v>
      </c>
      <c r="C408" s="120" t="s">
        <v>0</v>
      </c>
      <c r="D408" s="143">
        <v>3.8</v>
      </c>
      <c r="E408" s="146">
        <f t="shared" si="42"/>
        <v>41706.505939987161</v>
      </c>
      <c r="F408" s="146">
        <f t="shared" si="41"/>
        <v>3.8</v>
      </c>
      <c r="G408" s="120"/>
      <c r="H408" s="120" t="s">
        <v>0</v>
      </c>
      <c r="I408" s="147">
        <v>4469.6980000000003</v>
      </c>
      <c r="J408" s="147">
        <f t="shared" si="37"/>
        <v>4469.6980000000003</v>
      </c>
      <c r="L408" s="146">
        <f t="shared" si="38"/>
        <v>10.717028193231034</v>
      </c>
      <c r="M408" s="143">
        <f t="shared" si="40"/>
        <v>-2.3405151609195873</v>
      </c>
      <c r="O408" s="138"/>
      <c r="P408" s="137"/>
      <c r="Q408" s="137"/>
      <c r="R408" s="137"/>
      <c r="S408" s="139"/>
    </row>
    <row r="409" spans="1:19" x14ac:dyDescent="0.3">
      <c r="A409" s="164">
        <v>31472</v>
      </c>
      <c r="B409" s="120" t="s">
        <v>0</v>
      </c>
      <c r="C409" s="120" t="s">
        <v>0</v>
      </c>
      <c r="D409" s="143">
        <v>1.8</v>
      </c>
      <c r="E409" s="146">
        <f t="shared" si="42"/>
        <v>42457.223046906933</v>
      </c>
      <c r="F409" s="146">
        <f t="shared" si="41"/>
        <v>1.8</v>
      </c>
      <c r="G409" s="120"/>
      <c r="H409" s="120" t="s">
        <v>0</v>
      </c>
      <c r="I409" s="147">
        <v>4530.0529999999999</v>
      </c>
      <c r="J409" s="147">
        <f t="shared" si="37"/>
        <v>4530.0529999999999</v>
      </c>
      <c r="L409" s="146">
        <f t="shared" si="38"/>
        <v>10.669687452227333</v>
      </c>
      <c r="M409" s="143">
        <f t="shared" si="40"/>
        <v>-0.44173384776202695</v>
      </c>
      <c r="O409" s="138"/>
      <c r="P409" s="137"/>
      <c r="Q409" s="137"/>
      <c r="R409" s="137"/>
      <c r="S409" s="140"/>
    </row>
    <row r="410" spans="1:19" x14ac:dyDescent="0.3">
      <c r="A410" s="164">
        <v>31564</v>
      </c>
      <c r="B410" s="120" t="s">
        <v>0</v>
      </c>
      <c r="C410" s="120" t="s">
        <v>0</v>
      </c>
      <c r="D410" s="143">
        <v>3.9</v>
      </c>
      <c r="E410" s="146">
        <f t="shared" si="42"/>
        <v>44113.054745736299</v>
      </c>
      <c r="F410" s="146">
        <f t="shared" si="41"/>
        <v>3.9</v>
      </c>
      <c r="G410" s="120"/>
      <c r="H410" s="120" t="s">
        <v>0</v>
      </c>
      <c r="I410" s="147">
        <v>4560.8339999999998</v>
      </c>
      <c r="J410" s="147">
        <f t="shared" si="37"/>
        <v>4560.8339999999998</v>
      </c>
      <c r="L410" s="146">
        <f t="shared" si="38"/>
        <v>10.338966608157696</v>
      </c>
      <c r="M410" s="143">
        <f t="shared" si="40"/>
        <v>-3.0996301021038564</v>
      </c>
      <c r="O410" s="138"/>
      <c r="P410" s="137"/>
      <c r="Q410" s="137"/>
      <c r="R410" s="137"/>
      <c r="S410" s="139"/>
    </row>
    <row r="411" spans="1:19" x14ac:dyDescent="0.3">
      <c r="A411" s="164">
        <v>31656</v>
      </c>
      <c r="B411" s="120" t="s">
        <v>0</v>
      </c>
      <c r="C411" s="120" t="s">
        <v>0</v>
      </c>
      <c r="D411" s="143">
        <v>2.2000000000000002</v>
      </c>
      <c r="E411" s="146">
        <f t="shared" si="42"/>
        <v>45083.541950142499</v>
      </c>
      <c r="F411" s="146">
        <f t="shared" si="41"/>
        <v>2.2000000000000002</v>
      </c>
      <c r="G411" s="120"/>
      <c r="H411" s="120" t="s">
        <v>0</v>
      </c>
      <c r="I411" s="147">
        <v>4625.8469999999998</v>
      </c>
      <c r="J411" s="147">
        <f t="shared" si="37"/>
        <v>4625.8469999999998</v>
      </c>
      <c r="L411" s="146">
        <f t="shared" si="38"/>
        <v>10.26061130049561</v>
      </c>
      <c r="M411" s="143">
        <f t="shared" si="40"/>
        <v>-0.75786401708911599</v>
      </c>
      <c r="O411" s="136"/>
      <c r="P411" s="137"/>
      <c r="Q411" s="137"/>
      <c r="R411" s="137"/>
      <c r="S411" s="139"/>
    </row>
    <row r="412" spans="1:19" x14ac:dyDescent="0.3">
      <c r="A412" s="164">
        <v>31747</v>
      </c>
      <c r="B412" s="120" t="s">
        <v>0</v>
      </c>
      <c r="C412" s="120" t="s">
        <v>0</v>
      </c>
      <c r="D412" s="143">
        <v>3</v>
      </c>
      <c r="E412" s="146">
        <f t="shared" si="42"/>
        <v>46436.048208646775</v>
      </c>
      <c r="F412" s="146">
        <f t="shared" si="41"/>
        <v>3</v>
      </c>
      <c r="G412" s="120"/>
      <c r="H412" s="120" t="s">
        <v>0</v>
      </c>
      <c r="I412" s="147">
        <v>4669.6229999999996</v>
      </c>
      <c r="J412" s="147">
        <f t="shared" si="37"/>
        <v>4669.6229999999996</v>
      </c>
      <c r="L412" s="146">
        <f t="shared" si="38"/>
        <v>10.056030132061231</v>
      </c>
      <c r="M412" s="143">
        <f t="shared" si="40"/>
        <v>-1.993849707809292</v>
      </c>
    </row>
    <row r="413" spans="1:19" x14ac:dyDescent="0.3">
      <c r="A413" s="164">
        <v>31837</v>
      </c>
      <c r="B413" s="120" t="s">
        <v>0</v>
      </c>
      <c r="C413" s="120" t="s">
        <v>0</v>
      </c>
      <c r="D413" s="143">
        <v>4.4000000000000004</v>
      </c>
      <c r="E413" s="146">
        <f t="shared" si="42"/>
        <v>48479.234329827232</v>
      </c>
      <c r="F413" s="146">
        <f t="shared" si="41"/>
        <v>4.4000000000000004</v>
      </c>
      <c r="G413" s="120"/>
      <c r="H413" s="120" t="s">
        <v>0</v>
      </c>
      <c r="I413" s="147">
        <v>4736.5240000000003</v>
      </c>
      <c r="J413" s="147">
        <f t="shared" si="37"/>
        <v>4736.5240000000003</v>
      </c>
      <c r="L413" s="146">
        <f t="shared" si="38"/>
        <v>9.7702120618803097</v>
      </c>
      <c r="M413" s="143">
        <f t="shared" si="40"/>
        <v>-2.842255506670166</v>
      </c>
    </row>
    <row r="414" spans="1:19" x14ac:dyDescent="0.3">
      <c r="A414" s="164">
        <v>31929</v>
      </c>
      <c r="B414" s="120" t="s">
        <v>0</v>
      </c>
      <c r="C414" s="120" t="s">
        <v>0</v>
      </c>
      <c r="D414" s="143">
        <v>3.5</v>
      </c>
      <c r="E414" s="146">
        <f t="shared" si="42"/>
        <v>50176.007531371179</v>
      </c>
      <c r="F414" s="146">
        <f t="shared" si="41"/>
        <v>3.5</v>
      </c>
      <c r="G414" s="120"/>
      <c r="H414" s="120" t="s">
        <v>0</v>
      </c>
      <c r="I414" s="147">
        <v>4824.2920000000004</v>
      </c>
      <c r="J414" s="147">
        <f t="shared" si="37"/>
        <v>4824.2920000000004</v>
      </c>
      <c r="L414" s="146">
        <f t="shared" si="38"/>
        <v>9.6147386716325407</v>
      </c>
      <c r="M414" s="143">
        <f t="shared" si="40"/>
        <v>-1.5913000584129366</v>
      </c>
    </row>
    <row r="415" spans="1:19" x14ac:dyDescent="0.3">
      <c r="A415" s="164">
        <v>32021</v>
      </c>
      <c r="B415" s="120" t="s">
        <v>0</v>
      </c>
      <c r="C415" s="120" t="s">
        <v>0</v>
      </c>
      <c r="D415" s="143">
        <v>7</v>
      </c>
      <c r="E415" s="146">
        <f t="shared" si="42"/>
        <v>53688.328058567167</v>
      </c>
      <c r="F415" s="146">
        <f t="shared" si="41"/>
        <v>7</v>
      </c>
      <c r="G415" s="120"/>
      <c r="H415" s="120" t="s">
        <v>0</v>
      </c>
      <c r="I415" s="147">
        <v>4902.3209999999999</v>
      </c>
      <c r="J415" s="147">
        <f t="shared" si="37"/>
        <v>4902.3209999999999</v>
      </c>
      <c r="L415" s="146">
        <f t="shared" si="38"/>
        <v>9.1310740663262759</v>
      </c>
      <c r="M415" s="143">
        <f t="shared" si="40"/>
        <v>-5.0304498314995838</v>
      </c>
    </row>
    <row r="416" spans="1:19" x14ac:dyDescent="0.3">
      <c r="A416" s="164">
        <v>32112</v>
      </c>
      <c r="B416" s="120" t="s">
        <v>0</v>
      </c>
      <c r="C416" s="120" t="s">
        <v>0</v>
      </c>
      <c r="D416" s="143">
        <v>2.1</v>
      </c>
      <c r="E416" s="146">
        <f t="shared" si="42"/>
        <v>54815.782947797074</v>
      </c>
      <c r="F416" s="146">
        <f t="shared" si="41"/>
        <v>2.1</v>
      </c>
      <c r="G416" s="120"/>
      <c r="H416" s="120" t="s">
        <v>0</v>
      </c>
      <c r="I416" s="147">
        <v>5027.6779999999999</v>
      </c>
      <c r="J416" s="147">
        <f t="shared" si="37"/>
        <v>5027.6779999999999</v>
      </c>
      <c r="L416" s="146">
        <f t="shared" si="38"/>
        <v>9.1719532762818101</v>
      </c>
      <c r="M416" s="143">
        <f t="shared" si="40"/>
        <v>0.44769333441603276</v>
      </c>
    </row>
    <row r="417" spans="1:13" x14ac:dyDescent="0.3">
      <c r="A417" s="164">
        <v>32203</v>
      </c>
      <c r="B417" s="120" t="s">
        <v>0</v>
      </c>
      <c r="C417" s="120" t="s">
        <v>0</v>
      </c>
      <c r="D417" s="143">
        <v>5.4</v>
      </c>
      <c r="E417" s="146">
        <f t="shared" si="42"/>
        <v>57775.835226978117</v>
      </c>
      <c r="F417" s="146">
        <f t="shared" si="41"/>
        <v>5.4</v>
      </c>
      <c r="G417" s="120"/>
      <c r="H417" s="120" t="s">
        <v>0</v>
      </c>
      <c r="I417" s="147">
        <v>5098.3599999999997</v>
      </c>
      <c r="J417" s="147">
        <f t="shared" si="37"/>
        <v>5098.3599999999997</v>
      </c>
      <c r="L417" s="146">
        <f t="shared" si="38"/>
        <v>8.8243813005395513</v>
      </c>
      <c r="M417" s="143">
        <f t="shared" si="40"/>
        <v>-3.7895087913395908</v>
      </c>
    </row>
    <row r="418" spans="1:13" x14ac:dyDescent="0.3">
      <c r="A418" s="164">
        <v>32295</v>
      </c>
      <c r="B418" s="120" t="s">
        <v>0</v>
      </c>
      <c r="C418" s="120" t="s">
        <v>0</v>
      </c>
      <c r="D418" s="143">
        <v>2.4</v>
      </c>
      <c r="E418" s="146">
        <f t="shared" si="42"/>
        <v>59162.455272425592</v>
      </c>
      <c r="F418" s="146">
        <f t="shared" si="41"/>
        <v>2.4</v>
      </c>
      <c r="G418" s="120"/>
      <c r="H418" s="120" t="s">
        <v>0</v>
      </c>
      <c r="I418" s="147">
        <v>5212.8519999999999</v>
      </c>
      <c r="J418" s="147">
        <f t="shared" si="37"/>
        <v>5212.8519999999999</v>
      </c>
      <c r="L418" s="146">
        <f t="shared" si="38"/>
        <v>8.8110812440023984</v>
      </c>
      <c r="M418" s="143">
        <f t="shared" si="40"/>
        <v>-0.15071942252018466</v>
      </c>
    </row>
    <row r="419" spans="1:13" x14ac:dyDescent="0.3">
      <c r="A419" s="164">
        <v>32387</v>
      </c>
      <c r="B419" s="120" t="s">
        <v>0</v>
      </c>
      <c r="C419" s="120" t="s">
        <v>0</v>
      </c>
      <c r="D419" s="143">
        <v>5.4</v>
      </c>
      <c r="E419" s="146">
        <f t="shared" si="42"/>
        <v>62357.227857136575</v>
      </c>
      <c r="F419" s="146">
        <f t="shared" si="41"/>
        <v>5.4</v>
      </c>
      <c r="G419" s="120"/>
      <c r="H419" s="120" t="s">
        <v>0</v>
      </c>
      <c r="I419" s="147">
        <v>5302.9960000000001</v>
      </c>
      <c r="J419" s="147">
        <f t="shared" si="37"/>
        <v>5302.9960000000001</v>
      </c>
      <c r="L419" s="146">
        <f t="shared" si="38"/>
        <v>8.504220251980124</v>
      </c>
      <c r="M419" s="143">
        <f t="shared" si="40"/>
        <v>-3.4826712355098488</v>
      </c>
    </row>
    <row r="420" spans="1:13" x14ac:dyDescent="0.3">
      <c r="A420" s="164">
        <v>32478</v>
      </c>
      <c r="B420" s="120" t="s">
        <v>0</v>
      </c>
      <c r="C420" s="120" t="s">
        <v>0</v>
      </c>
      <c r="D420" s="143">
        <v>4.0999999999999996</v>
      </c>
      <c r="E420" s="146">
        <f t="shared" si="42"/>
        <v>64913.874199279169</v>
      </c>
      <c r="F420" s="146">
        <f t="shared" si="41"/>
        <v>4.0999999999999996</v>
      </c>
      <c r="G420" s="120"/>
      <c r="H420" s="120" t="s">
        <v>0</v>
      </c>
      <c r="I420" s="147">
        <v>5422.1719999999996</v>
      </c>
      <c r="J420" s="147">
        <f t="shared" si="37"/>
        <v>5422.1719999999996</v>
      </c>
      <c r="L420" s="146">
        <f t="shared" si="38"/>
        <v>8.352870733542213</v>
      </c>
      <c r="M420" s="143">
        <f t="shared" si="40"/>
        <v>-1.7796989489150539</v>
      </c>
    </row>
    <row r="421" spans="1:13" x14ac:dyDescent="0.3">
      <c r="A421" s="164">
        <v>32568</v>
      </c>
      <c r="B421" s="120" t="s">
        <v>0</v>
      </c>
      <c r="C421" s="120" t="s">
        <v>0</v>
      </c>
      <c r="D421" s="143">
        <v>3.1</v>
      </c>
      <c r="E421" s="146">
        <f t="shared" si="42"/>
        <v>66926.204299456818</v>
      </c>
      <c r="F421" s="146">
        <f t="shared" si="41"/>
        <v>3.1</v>
      </c>
      <c r="G421" s="120"/>
      <c r="H421" s="120" t="s">
        <v>0</v>
      </c>
      <c r="I421" s="147">
        <v>5533.6490000000003</v>
      </c>
      <c r="J421" s="147">
        <f t="shared" si="37"/>
        <v>5533.6490000000003</v>
      </c>
      <c r="L421" s="146">
        <f t="shared" si="38"/>
        <v>8.2682845350679965</v>
      </c>
      <c r="M421" s="143">
        <f t="shared" si="40"/>
        <v>-1.0126602119502226</v>
      </c>
    </row>
    <row r="422" spans="1:13" x14ac:dyDescent="0.3">
      <c r="A422" s="164">
        <v>32660</v>
      </c>
      <c r="B422" s="120" t="s">
        <v>0</v>
      </c>
      <c r="C422" s="120" t="s">
        <v>0</v>
      </c>
      <c r="D422" s="143">
        <v>3</v>
      </c>
      <c r="E422" s="146">
        <f t="shared" si="42"/>
        <v>68933.99042844052</v>
      </c>
      <c r="F422" s="146">
        <f t="shared" si="41"/>
        <v>3</v>
      </c>
      <c r="G422" s="120"/>
      <c r="H422" s="120" t="s">
        <v>0</v>
      </c>
      <c r="I422" s="147">
        <v>5634.1289999999999</v>
      </c>
      <c r="J422" s="147">
        <f t="shared" si="37"/>
        <v>5634.1289999999999</v>
      </c>
      <c r="L422" s="146">
        <f t="shared" si="38"/>
        <v>8.1732233474119216</v>
      </c>
      <c r="M422" s="143">
        <f t="shared" si="40"/>
        <v>-1.1497087122836036</v>
      </c>
    </row>
    <row r="423" spans="1:13" x14ac:dyDescent="0.3">
      <c r="A423" s="164">
        <v>32752</v>
      </c>
      <c r="B423" s="120" t="s">
        <v>0</v>
      </c>
      <c r="C423" s="120" t="s">
        <v>0</v>
      </c>
      <c r="D423" s="143">
        <v>0.8</v>
      </c>
      <c r="E423" s="146">
        <f t="shared" si="42"/>
        <v>69485.462351868046</v>
      </c>
      <c r="F423" s="146">
        <f t="shared" si="41"/>
        <v>0.8</v>
      </c>
      <c r="G423" s="120"/>
      <c r="H423" s="120" t="s">
        <v>0</v>
      </c>
      <c r="I423" s="147">
        <v>5719.6610000000001</v>
      </c>
      <c r="J423" s="147">
        <f t="shared" si="37"/>
        <v>5719.6610000000001</v>
      </c>
      <c r="L423" s="146">
        <f t="shared" si="38"/>
        <v>8.2314498693786593</v>
      </c>
      <c r="M423" s="143">
        <f t="shared" si="40"/>
        <v>0.71240585864051909</v>
      </c>
    </row>
    <row r="424" spans="1:13" x14ac:dyDescent="0.3">
      <c r="A424" s="164">
        <v>32843</v>
      </c>
      <c r="B424" s="120" t="s">
        <v>0</v>
      </c>
      <c r="C424" s="120" t="s">
        <v>0</v>
      </c>
      <c r="D424" s="143">
        <v>4.4000000000000004</v>
      </c>
      <c r="E424" s="146">
        <f t="shared" si="42"/>
        <v>72542.822695350245</v>
      </c>
      <c r="F424" s="146">
        <f t="shared" si="41"/>
        <v>4.4000000000000004</v>
      </c>
      <c r="G424" s="120"/>
      <c r="H424" s="120" t="s">
        <v>0</v>
      </c>
      <c r="I424" s="147">
        <v>5778.0360000000001</v>
      </c>
      <c r="J424" s="147">
        <f t="shared" si="37"/>
        <v>5778.0360000000001</v>
      </c>
      <c r="L424" s="146">
        <f t="shared" si="38"/>
        <v>7.9650002375360458</v>
      </c>
      <c r="M424" s="143">
        <f t="shared" si="40"/>
        <v>-3.2369708383187423</v>
      </c>
    </row>
    <row r="425" spans="1:13" x14ac:dyDescent="0.3">
      <c r="A425" s="164">
        <v>32933</v>
      </c>
      <c r="B425" s="120" t="s">
        <v>0</v>
      </c>
      <c r="C425" s="120" t="s">
        <v>0</v>
      </c>
      <c r="D425" s="143">
        <v>1.5</v>
      </c>
      <c r="E425" s="146">
        <f t="shared" si="42"/>
        <v>73630.965035780493</v>
      </c>
      <c r="F425" s="146">
        <f t="shared" si="41"/>
        <v>1.5</v>
      </c>
      <c r="G425" s="120"/>
      <c r="H425" s="120" t="s">
        <v>0</v>
      </c>
      <c r="I425" s="147">
        <v>5902.22</v>
      </c>
      <c r="J425" s="147">
        <f t="shared" si="37"/>
        <v>5902.22</v>
      </c>
      <c r="L425" s="146">
        <f t="shared" si="38"/>
        <v>8.0159481776883599</v>
      </c>
      <c r="M425" s="143">
        <f t="shared" si="40"/>
        <v>0.63964769156208412</v>
      </c>
    </row>
    <row r="426" spans="1:13" x14ac:dyDescent="0.3">
      <c r="A426" s="164">
        <v>33025</v>
      </c>
      <c r="B426" s="120" t="s">
        <v>0</v>
      </c>
      <c r="C426" s="120" t="s">
        <v>0</v>
      </c>
      <c r="D426" s="143">
        <v>0.3</v>
      </c>
      <c r="E426" s="146">
        <f t="shared" si="42"/>
        <v>73851.857930887825</v>
      </c>
      <c r="F426" s="146">
        <f t="shared" si="41"/>
        <v>0.3</v>
      </c>
      <c r="G426" s="120"/>
      <c r="H426" s="120" t="s">
        <v>0</v>
      </c>
      <c r="I426" s="147">
        <v>5991.6509999999998</v>
      </c>
      <c r="J426" s="147">
        <f t="shared" si="37"/>
        <v>5991.6509999999998</v>
      </c>
      <c r="L426" s="146">
        <f t="shared" si="38"/>
        <v>8.1130673863440474</v>
      </c>
      <c r="M426" s="143">
        <f t="shared" si="40"/>
        <v>1.2115748069081889</v>
      </c>
    </row>
    <row r="427" spans="1:13" x14ac:dyDescent="0.3">
      <c r="A427" s="164">
        <v>33117</v>
      </c>
      <c r="B427" s="120" t="s">
        <v>0</v>
      </c>
      <c r="C427" s="120" t="s">
        <v>0</v>
      </c>
      <c r="D427" s="143">
        <v>-3.6</v>
      </c>
      <c r="E427" s="146">
        <f t="shared" si="42"/>
        <v>71193.191045375861</v>
      </c>
      <c r="F427" s="146">
        <f t="shared" si="41"/>
        <v>-3.6</v>
      </c>
      <c r="G427" s="120"/>
      <c r="H427" s="120" t="s">
        <v>0</v>
      </c>
      <c r="I427" s="147">
        <v>6042.2529999999997</v>
      </c>
      <c r="J427" s="147">
        <f t="shared" si="37"/>
        <v>6042.2529999999997</v>
      </c>
      <c r="L427" s="146">
        <f t="shared" si="38"/>
        <v>8.487122028494122</v>
      </c>
      <c r="M427" s="143">
        <f t="shared" si="40"/>
        <v>4.6105205878073319</v>
      </c>
    </row>
    <row r="428" spans="1:13" x14ac:dyDescent="0.3">
      <c r="A428" s="164">
        <v>33208</v>
      </c>
      <c r="B428" s="120" t="s">
        <v>0</v>
      </c>
      <c r="C428" s="120" t="s">
        <v>0</v>
      </c>
      <c r="D428" s="143">
        <v>-1.9</v>
      </c>
      <c r="E428" s="146">
        <f t="shared" si="42"/>
        <v>69840.520415513718</v>
      </c>
      <c r="F428" s="146">
        <f t="shared" si="41"/>
        <v>-1.9</v>
      </c>
      <c r="G428" s="120"/>
      <c r="H428" s="120" t="s">
        <v>0</v>
      </c>
      <c r="I428" s="147">
        <v>6055.22</v>
      </c>
      <c r="J428" s="147">
        <f t="shared" si="37"/>
        <v>6055.22</v>
      </c>
      <c r="L428" s="146">
        <f t="shared" si="38"/>
        <v>8.6700671243207843</v>
      </c>
      <c r="M428" s="143">
        <f t="shared" si="40"/>
        <v>2.1555610395662228</v>
      </c>
    </row>
    <row r="429" spans="1:13" x14ac:dyDescent="0.3">
      <c r="A429" s="164">
        <v>33298</v>
      </c>
      <c r="B429" s="120" t="s">
        <v>0</v>
      </c>
      <c r="C429" s="120" t="s">
        <v>0</v>
      </c>
      <c r="D429" s="143">
        <v>3.2</v>
      </c>
      <c r="E429" s="146">
        <f t="shared" si="42"/>
        <v>72075.417068810159</v>
      </c>
      <c r="F429" s="146">
        <f t="shared" si="41"/>
        <v>3.2</v>
      </c>
      <c r="G429" s="120"/>
      <c r="H429" s="120" t="s">
        <v>0</v>
      </c>
      <c r="I429" s="147">
        <v>6074.6360000000004</v>
      </c>
      <c r="J429" s="147">
        <f t="shared" si="37"/>
        <v>6074.6360000000004</v>
      </c>
      <c r="L429" s="146">
        <f t="shared" si="38"/>
        <v>8.4281662833814277</v>
      </c>
      <c r="M429" s="143">
        <f t="shared" si="40"/>
        <v>-2.790068836500581</v>
      </c>
    </row>
    <row r="430" spans="1:13" x14ac:dyDescent="0.3">
      <c r="A430" s="164">
        <v>33390</v>
      </c>
      <c r="B430" s="120" t="s">
        <v>0</v>
      </c>
      <c r="C430" s="120" t="s">
        <v>0</v>
      </c>
      <c r="D430" s="143">
        <v>2</v>
      </c>
      <c r="E430" s="146">
        <f t="shared" si="42"/>
        <v>73516.925410186363</v>
      </c>
      <c r="F430" s="146">
        <f t="shared" si="41"/>
        <v>2</v>
      </c>
      <c r="G430" s="120"/>
      <c r="H430" s="120" t="s">
        <v>0</v>
      </c>
      <c r="I430" s="147">
        <v>6155.42</v>
      </c>
      <c r="J430" s="147">
        <f t="shared" si="37"/>
        <v>6155.42</v>
      </c>
      <c r="L430" s="146">
        <f t="shared" si="38"/>
        <v>8.3727930210029129</v>
      </c>
      <c r="M430" s="143">
        <f t="shared" si="40"/>
        <v>-0.65700249041952263</v>
      </c>
    </row>
    <row r="431" spans="1:13" x14ac:dyDescent="0.3">
      <c r="A431" s="164">
        <v>33482</v>
      </c>
      <c r="B431" s="120" t="s">
        <v>0</v>
      </c>
      <c r="C431" s="120" t="s">
        <v>0</v>
      </c>
      <c r="D431" s="143">
        <v>1.4</v>
      </c>
      <c r="E431" s="146">
        <f t="shared" si="42"/>
        <v>74546.162365928976</v>
      </c>
      <c r="F431" s="146">
        <f t="shared" si="41"/>
        <v>1.4</v>
      </c>
      <c r="G431" s="120"/>
      <c r="H431" s="120" t="s">
        <v>0</v>
      </c>
      <c r="I431" s="147">
        <v>6231.0469999999996</v>
      </c>
      <c r="J431" s="147">
        <f t="shared" si="37"/>
        <v>6231.0469999999996</v>
      </c>
      <c r="L431" s="146">
        <f t="shared" si="38"/>
        <v>8.3586422187815721</v>
      </c>
      <c r="M431" s="143">
        <f t="shared" si="40"/>
        <v>-0.16900933996389922</v>
      </c>
    </row>
    <row r="432" spans="1:13" x14ac:dyDescent="0.3">
      <c r="A432" s="164">
        <v>33573</v>
      </c>
      <c r="B432" s="120" t="s">
        <v>0</v>
      </c>
      <c r="C432" s="120" t="s">
        <v>0</v>
      </c>
      <c r="D432" s="143">
        <v>4.9000000000000004</v>
      </c>
      <c r="E432" s="146">
        <f t="shared" si="42"/>
        <v>78198.924321859493</v>
      </c>
      <c r="F432" s="146">
        <f t="shared" si="41"/>
        <v>4.9000000000000004</v>
      </c>
      <c r="G432" s="120"/>
      <c r="H432" s="120" t="s">
        <v>0</v>
      </c>
      <c r="I432" s="147">
        <v>6297.7610000000004</v>
      </c>
      <c r="J432" s="147">
        <f t="shared" si="37"/>
        <v>6297.7610000000004</v>
      </c>
      <c r="L432" s="146">
        <f t="shared" si="38"/>
        <v>8.0535135932036628</v>
      </c>
      <c r="M432" s="143">
        <f t="shared" si="40"/>
        <v>-3.6504568276926164</v>
      </c>
    </row>
    <row r="433" spans="1:13" x14ac:dyDescent="0.3">
      <c r="A433" s="164">
        <v>33664</v>
      </c>
      <c r="B433" s="120" t="s">
        <v>0</v>
      </c>
      <c r="C433" s="120" t="s">
        <v>0</v>
      </c>
      <c r="D433" s="143">
        <v>4.4000000000000004</v>
      </c>
      <c r="E433" s="146">
        <f t="shared" si="42"/>
        <v>81639.676992021312</v>
      </c>
      <c r="F433" s="146">
        <f t="shared" si="41"/>
        <v>4.4000000000000004</v>
      </c>
      <c r="G433" s="120"/>
      <c r="H433" s="120" t="s">
        <v>0</v>
      </c>
      <c r="I433" s="147">
        <v>6395.8360000000002</v>
      </c>
      <c r="J433" s="147">
        <f t="shared" si="37"/>
        <v>6395.8360000000002</v>
      </c>
      <c r="L433" s="146">
        <f t="shared" si="38"/>
        <v>7.8342250185838793</v>
      </c>
      <c r="M433" s="143">
        <f t="shared" si="40"/>
        <v>-2.7228932078147916</v>
      </c>
    </row>
    <row r="434" spans="1:13" x14ac:dyDescent="0.3">
      <c r="A434" s="164">
        <v>33756</v>
      </c>
      <c r="B434" s="120" t="s">
        <v>0</v>
      </c>
      <c r="C434" s="120" t="s">
        <v>0</v>
      </c>
      <c r="D434" s="143">
        <v>4</v>
      </c>
      <c r="E434" s="146">
        <f t="shared" si="42"/>
        <v>84905.264071702171</v>
      </c>
      <c r="F434" s="146">
        <f t="shared" si="41"/>
        <v>4</v>
      </c>
      <c r="G434" s="120"/>
      <c r="H434" s="120" t="s">
        <v>0</v>
      </c>
      <c r="I434" s="147">
        <v>6502.8190000000004</v>
      </c>
      <c r="J434" s="147">
        <f t="shared" si="37"/>
        <v>6502.8190000000004</v>
      </c>
      <c r="L434" s="146">
        <f t="shared" si="38"/>
        <v>7.6589114598458758</v>
      </c>
      <c r="M434" s="143">
        <f t="shared" si="40"/>
        <v>-2.2377906981499107</v>
      </c>
    </row>
    <row r="435" spans="1:13" x14ac:dyDescent="0.3">
      <c r="A435" s="164">
        <v>33848</v>
      </c>
      <c r="B435" s="120" t="s">
        <v>0</v>
      </c>
      <c r="C435" s="120" t="s">
        <v>0</v>
      </c>
      <c r="D435" s="143">
        <v>4.2</v>
      </c>
      <c r="E435" s="146">
        <f t="shared" si="42"/>
        <v>88471.28516271367</v>
      </c>
      <c r="F435" s="146">
        <f t="shared" si="41"/>
        <v>4.2</v>
      </c>
      <c r="G435" s="120"/>
      <c r="H435" s="120" t="s">
        <v>0</v>
      </c>
      <c r="I435" s="147">
        <v>6595.8509999999997</v>
      </c>
      <c r="J435" s="147">
        <f t="shared" si="37"/>
        <v>6595.8509999999997</v>
      </c>
      <c r="L435" s="146">
        <f t="shared" si="38"/>
        <v>7.4553579592170642</v>
      </c>
      <c r="M435" s="143">
        <f t="shared" si="40"/>
        <v>-2.6577340878792155</v>
      </c>
    </row>
    <row r="436" spans="1:13" x14ac:dyDescent="0.3">
      <c r="A436" s="164">
        <v>33939</v>
      </c>
      <c r="B436" s="120" t="s">
        <v>0</v>
      </c>
      <c r="C436" s="120" t="s">
        <v>0</v>
      </c>
      <c r="D436" s="143">
        <v>0.7</v>
      </c>
      <c r="E436" s="146">
        <f t="shared" si="42"/>
        <v>89090.584158852653</v>
      </c>
      <c r="F436" s="146">
        <f t="shared" si="41"/>
        <v>0.7</v>
      </c>
      <c r="G436" s="120"/>
      <c r="H436" s="120" t="s">
        <v>0</v>
      </c>
      <c r="I436" s="147">
        <v>6711.1120000000001</v>
      </c>
      <c r="J436" s="147">
        <f t="shared" si="37"/>
        <v>6711.1120000000001</v>
      </c>
      <c r="L436" s="146">
        <f t="shared" si="38"/>
        <v>7.5329082903236726</v>
      </c>
      <c r="M436" s="143">
        <f t="shared" si="40"/>
        <v>1.0401959440556885</v>
      </c>
    </row>
    <row r="437" spans="1:13" x14ac:dyDescent="0.3">
      <c r="A437" s="164">
        <v>34029</v>
      </c>
      <c r="B437" s="120" t="s">
        <v>0</v>
      </c>
      <c r="C437" s="120" t="s">
        <v>0</v>
      </c>
      <c r="D437" s="143">
        <v>2.2999999999999998</v>
      </c>
      <c r="E437" s="146">
        <f t="shared" si="42"/>
        <v>91139.66759450626</v>
      </c>
      <c r="F437" s="146">
        <f t="shared" si="41"/>
        <v>2.2999999999999998</v>
      </c>
      <c r="G437" s="120"/>
      <c r="H437" s="120" t="s">
        <v>0</v>
      </c>
      <c r="I437" s="147">
        <v>6766.665</v>
      </c>
      <c r="J437" s="147">
        <f t="shared" si="37"/>
        <v>6766.665</v>
      </c>
      <c r="L437" s="146">
        <f t="shared" si="38"/>
        <v>7.4245004163345039</v>
      </c>
      <c r="M437" s="143">
        <f t="shared" si="40"/>
        <v>-1.4391237727986561</v>
      </c>
    </row>
    <row r="438" spans="1:13" x14ac:dyDescent="0.3">
      <c r="A438" s="164">
        <v>34121</v>
      </c>
      <c r="B438" s="120" t="s">
        <v>0</v>
      </c>
      <c r="C438" s="120" t="s">
        <v>0</v>
      </c>
      <c r="D438" s="143">
        <v>1.9</v>
      </c>
      <c r="E438" s="146">
        <f t="shared" si="42"/>
        <v>92871.321278801872</v>
      </c>
      <c r="F438" s="146">
        <f t="shared" si="41"/>
        <v>1.9</v>
      </c>
      <c r="G438" s="120"/>
      <c r="H438" s="120" t="s">
        <v>0</v>
      </c>
      <c r="I438" s="147">
        <v>6839.59</v>
      </c>
      <c r="J438" s="147">
        <f t="shared" si="37"/>
        <v>6839.59</v>
      </c>
      <c r="L438" s="146">
        <f t="shared" si="38"/>
        <v>7.3645878036637287</v>
      </c>
      <c r="M438" s="143">
        <f t="shared" si="40"/>
        <v>-0.806958169723615</v>
      </c>
    </row>
    <row r="439" spans="1:13" x14ac:dyDescent="0.3">
      <c r="A439" s="164">
        <v>34213</v>
      </c>
      <c r="B439" s="120" t="s">
        <v>0</v>
      </c>
      <c r="C439" s="120" t="s">
        <v>0</v>
      </c>
      <c r="D439" s="143">
        <v>5.6</v>
      </c>
      <c r="E439" s="146">
        <f t="shared" si="42"/>
        <v>98072.115270414783</v>
      </c>
      <c r="F439" s="146">
        <f t="shared" si="41"/>
        <v>5.6</v>
      </c>
      <c r="G439" s="120"/>
      <c r="H439" s="120" t="s">
        <v>0</v>
      </c>
      <c r="I439" s="147">
        <v>6918.2539999999999</v>
      </c>
      <c r="J439" s="147">
        <f t="shared" si="37"/>
        <v>6918.2539999999999</v>
      </c>
      <c r="L439" s="146">
        <f t="shared" si="38"/>
        <v>7.054251844088669</v>
      </c>
      <c r="M439" s="143">
        <f t="shared" si="40"/>
        <v>-4.2138944887135992</v>
      </c>
    </row>
    <row r="440" spans="1:13" x14ac:dyDescent="0.3">
      <c r="A440" s="164">
        <v>34304</v>
      </c>
      <c r="B440" s="120" t="s">
        <v>0</v>
      </c>
      <c r="C440" s="120" t="s">
        <v>0</v>
      </c>
      <c r="D440" s="143">
        <v>3.9</v>
      </c>
      <c r="E440" s="146">
        <f t="shared" si="42"/>
        <v>101896.92776596095</v>
      </c>
      <c r="F440" s="146">
        <f t="shared" si="41"/>
        <v>3.9</v>
      </c>
      <c r="G440" s="120"/>
      <c r="H440" s="120" t="s">
        <v>0</v>
      </c>
      <c r="I440" s="147">
        <v>7034.3559999999998</v>
      </c>
      <c r="J440" s="147">
        <f t="shared" si="37"/>
        <v>7034.3559999999998</v>
      </c>
      <c r="L440" s="146">
        <f t="shared" si="38"/>
        <v>6.9034034236602881</v>
      </c>
      <c r="M440" s="143">
        <f t="shared" si="40"/>
        <v>-2.1384042384989255</v>
      </c>
    </row>
    <row r="441" spans="1:13" x14ac:dyDescent="0.3">
      <c r="A441" s="164">
        <v>34394</v>
      </c>
      <c r="B441" s="120" t="s">
        <v>0</v>
      </c>
      <c r="C441" s="120" t="s">
        <v>0</v>
      </c>
      <c r="D441" s="143">
        <v>5.5</v>
      </c>
      <c r="E441" s="146">
        <f t="shared" si="42"/>
        <v>107501.2587930888</v>
      </c>
      <c r="F441" s="146">
        <f t="shared" si="41"/>
        <v>5.5</v>
      </c>
      <c r="G441" s="120"/>
      <c r="H441" s="120" t="s">
        <v>0</v>
      </c>
      <c r="I441" s="147">
        <v>7143.0110000000004</v>
      </c>
      <c r="J441" s="147">
        <f t="shared" si="37"/>
        <v>7143.0110000000004</v>
      </c>
      <c r="L441" s="146">
        <f t="shared" si="38"/>
        <v>6.644583589247441</v>
      </c>
      <c r="M441" s="143">
        <f t="shared" si="40"/>
        <v>-3.7491628191072324</v>
      </c>
    </row>
    <row r="442" spans="1:13" x14ac:dyDescent="0.3">
      <c r="A442" s="164">
        <v>34486</v>
      </c>
      <c r="B442" s="120" t="s">
        <v>0</v>
      </c>
      <c r="C442" s="120" t="s">
        <v>0</v>
      </c>
      <c r="D442" s="143">
        <v>2.4</v>
      </c>
      <c r="E442" s="146">
        <f t="shared" si="42"/>
        <v>110081.28900412293</v>
      </c>
      <c r="F442" s="146">
        <f t="shared" si="41"/>
        <v>2.4</v>
      </c>
      <c r="G442" s="120"/>
      <c r="H442" s="120" t="s">
        <v>0</v>
      </c>
      <c r="I442" s="147">
        <v>7269.7790000000005</v>
      </c>
      <c r="J442" s="147">
        <f t="shared" si="37"/>
        <v>7269.7790000000005</v>
      </c>
      <c r="L442" s="146">
        <f t="shared" si="38"/>
        <v>6.6040096966231214</v>
      </c>
      <c r="M442" s="143">
        <f t="shared" si="40"/>
        <v>-0.61063108138150746</v>
      </c>
    </row>
    <row r="443" spans="1:13" x14ac:dyDescent="0.3">
      <c r="A443" s="164">
        <v>34578</v>
      </c>
      <c r="B443" s="120" t="s">
        <v>0</v>
      </c>
      <c r="C443" s="120" t="s">
        <v>0</v>
      </c>
      <c r="D443" s="143">
        <v>4.7</v>
      </c>
      <c r="E443" s="146">
        <f t="shared" si="42"/>
        <v>115255.10958731669</v>
      </c>
      <c r="F443" s="146">
        <f t="shared" si="41"/>
        <v>4.7</v>
      </c>
      <c r="G443" s="120"/>
      <c r="H443" s="120" t="s">
        <v>0</v>
      </c>
      <c r="I443" s="147">
        <v>7352.37</v>
      </c>
      <c r="J443" s="147">
        <f t="shared" si="37"/>
        <v>7352.37</v>
      </c>
      <c r="L443" s="146">
        <f t="shared" si="38"/>
        <v>6.379213924940899</v>
      </c>
      <c r="M443" s="143">
        <f t="shared" si="40"/>
        <v>-3.4039285526362706</v>
      </c>
    </row>
    <row r="444" spans="1:13" x14ac:dyDescent="0.3">
      <c r="A444" s="164">
        <v>34669</v>
      </c>
      <c r="B444" s="120" t="s">
        <v>0</v>
      </c>
      <c r="C444" s="120" t="s">
        <v>0</v>
      </c>
      <c r="D444" s="143">
        <v>1.4</v>
      </c>
      <c r="E444" s="146">
        <f t="shared" si="42"/>
        <v>116868.68112153912</v>
      </c>
      <c r="F444" s="146">
        <f t="shared" si="41"/>
        <v>1.4</v>
      </c>
      <c r="G444" s="120"/>
      <c r="H444" s="120" t="s">
        <v>0</v>
      </c>
      <c r="I444" s="147">
        <v>7475.65</v>
      </c>
      <c r="J444" s="147">
        <f t="shared" si="37"/>
        <v>7475.65</v>
      </c>
      <c r="L444" s="146">
        <f t="shared" si="38"/>
        <v>6.3966239100667179</v>
      </c>
      <c r="M444" s="143">
        <f t="shared" si="40"/>
        <v>0.27291740535226872</v>
      </c>
    </row>
    <row r="445" spans="1:13" x14ac:dyDescent="0.3">
      <c r="A445" s="164">
        <v>34759</v>
      </c>
      <c r="B445" s="120" t="s">
        <v>0</v>
      </c>
      <c r="C445" s="120" t="s">
        <v>0</v>
      </c>
      <c r="D445" s="143">
        <v>1.2</v>
      </c>
      <c r="E445" s="146">
        <f t="shared" si="42"/>
        <v>118271.10529499759</v>
      </c>
      <c r="F445" s="146">
        <f t="shared" si="41"/>
        <v>1.2</v>
      </c>
      <c r="G445" s="120"/>
      <c r="H445" s="120" t="s">
        <v>0</v>
      </c>
      <c r="I445" s="147">
        <v>7552.116</v>
      </c>
      <c r="J445" s="147">
        <f t="shared" si="37"/>
        <v>7552.116</v>
      </c>
      <c r="L445" s="146">
        <f t="shared" si="38"/>
        <v>6.3854277688224386</v>
      </c>
      <c r="M445" s="143">
        <f t="shared" si="40"/>
        <v>-0.17503203880189222</v>
      </c>
    </row>
    <row r="446" spans="1:13" x14ac:dyDescent="0.3">
      <c r="A446" s="164">
        <v>34851</v>
      </c>
      <c r="B446" s="120" t="s">
        <v>0</v>
      </c>
      <c r="C446" s="120" t="s">
        <v>0</v>
      </c>
      <c r="D446" s="143">
        <v>3.5</v>
      </c>
      <c r="E446" s="146">
        <f t="shared" si="42"/>
        <v>122410.59398032249</v>
      </c>
      <c r="F446" s="146">
        <f t="shared" si="41"/>
        <v>3.5</v>
      </c>
      <c r="G446" s="120"/>
      <c r="H446" s="120" t="s">
        <v>0</v>
      </c>
      <c r="I446" s="147">
        <v>7613.6379999999999</v>
      </c>
      <c r="J446" s="147">
        <f t="shared" ref="J446:J508" si="43">I446</f>
        <v>7613.6379999999999</v>
      </c>
      <c r="L446" s="146">
        <f t="shared" si="38"/>
        <v>6.2197541507101031</v>
      </c>
      <c r="M446" s="143">
        <f t="shared" si="40"/>
        <v>-2.5945578606535236</v>
      </c>
    </row>
    <row r="447" spans="1:13" x14ac:dyDescent="0.3">
      <c r="A447" s="164">
        <v>34943</v>
      </c>
      <c r="B447" s="120" t="s">
        <v>0</v>
      </c>
      <c r="C447" s="120" t="s">
        <v>0</v>
      </c>
      <c r="D447" s="143">
        <v>2.7</v>
      </c>
      <c r="E447" s="146">
        <f t="shared" si="42"/>
        <v>125715.68001779119</v>
      </c>
      <c r="F447" s="146">
        <f t="shared" si="41"/>
        <v>2.7</v>
      </c>
      <c r="G447" s="120"/>
      <c r="H447" s="120" t="s">
        <v>0</v>
      </c>
      <c r="I447" s="147">
        <v>7701.9769999999999</v>
      </c>
      <c r="J447" s="147">
        <f t="shared" si="43"/>
        <v>7701.9769999999999</v>
      </c>
      <c r="L447" s="146">
        <f t="shared" si="38"/>
        <v>6.1265046642630594</v>
      </c>
      <c r="M447" s="143">
        <f t="shared" si="40"/>
        <v>-1.4992471436575561</v>
      </c>
    </row>
    <row r="448" spans="1:13" x14ac:dyDescent="0.3">
      <c r="A448" s="164">
        <v>35034</v>
      </c>
      <c r="B448" s="120" t="s">
        <v>0</v>
      </c>
      <c r="C448" s="120" t="s">
        <v>0</v>
      </c>
      <c r="D448" s="143">
        <v>3</v>
      </c>
      <c r="E448" s="146">
        <f t="shared" si="42"/>
        <v>129487.15041832493</v>
      </c>
      <c r="F448" s="146">
        <f t="shared" si="41"/>
        <v>3</v>
      </c>
      <c r="G448" s="120"/>
      <c r="H448" s="120" t="s">
        <v>0</v>
      </c>
      <c r="I448" s="147">
        <v>7803.0730000000003</v>
      </c>
      <c r="J448" s="147">
        <f t="shared" si="43"/>
        <v>7803.0730000000003</v>
      </c>
      <c r="L448" s="146">
        <f t="shared" si="38"/>
        <v>6.0261369369788174</v>
      </c>
      <c r="M448" s="143">
        <f t="shared" si="40"/>
        <v>-1.6382543192973276</v>
      </c>
    </row>
    <row r="449" spans="1:13" x14ac:dyDescent="0.3">
      <c r="A449" s="164">
        <v>35125</v>
      </c>
      <c r="B449" s="120" t="s">
        <v>0</v>
      </c>
      <c r="C449" s="120" t="s">
        <v>0</v>
      </c>
      <c r="D449" s="143">
        <v>6.8</v>
      </c>
      <c r="E449" s="146">
        <f t="shared" si="42"/>
        <v>138292.27664677103</v>
      </c>
      <c r="F449" s="146">
        <f t="shared" si="41"/>
        <v>6.8</v>
      </c>
      <c r="G449" s="120"/>
      <c r="H449" s="120" t="s">
        <v>0</v>
      </c>
      <c r="I449" s="147">
        <v>7905.7349999999997</v>
      </c>
      <c r="J449" s="147">
        <f t="shared" si="43"/>
        <v>7905.7349999999997</v>
      </c>
      <c r="L449" s="146">
        <f t="shared" si="38"/>
        <v>5.71668584225639</v>
      </c>
      <c r="M449" s="143">
        <f t="shared" si="40"/>
        <v>-5.1351487355607572</v>
      </c>
    </row>
    <row r="450" spans="1:13" x14ac:dyDescent="0.3">
      <c r="A450" s="164">
        <v>35217</v>
      </c>
      <c r="B450" s="120" t="s">
        <v>0</v>
      </c>
      <c r="C450" s="120" t="s">
        <v>0</v>
      </c>
      <c r="D450" s="143">
        <v>3.6</v>
      </c>
      <c r="E450" s="146">
        <f t="shared" si="42"/>
        <v>143270.7986060548</v>
      </c>
      <c r="F450" s="146">
        <f t="shared" si="41"/>
        <v>3.6</v>
      </c>
      <c r="G450" s="120"/>
      <c r="H450" s="120" t="s">
        <v>0</v>
      </c>
      <c r="I450" s="147">
        <v>8061.8459999999995</v>
      </c>
      <c r="J450" s="147">
        <f t="shared" si="43"/>
        <v>8061.8459999999995</v>
      </c>
      <c r="L450" s="146">
        <f t="shared" si="38"/>
        <v>5.6269987174199336</v>
      </c>
      <c r="M450" s="143">
        <f t="shared" si="40"/>
        <v>-1.5688657258985717</v>
      </c>
    </row>
    <row r="451" spans="1:13" x14ac:dyDescent="0.3">
      <c r="A451" s="164">
        <v>35309</v>
      </c>
      <c r="B451" s="120" t="s">
        <v>0</v>
      </c>
      <c r="C451" s="120" t="s">
        <v>0</v>
      </c>
      <c r="D451" s="143">
        <v>4.2</v>
      </c>
      <c r="E451" s="146">
        <f t="shared" si="42"/>
        <v>149288.17214750912</v>
      </c>
      <c r="F451" s="146">
        <f t="shared" si="41"/>
        <v>4.2</v>
      </c>
      <c r="G451" s="120"/>
      <c r="H451" s="120" t="s">
        <v>0</v>
      </c>
      <c r="I451" s="147">
        <v>8157.22</v>
      </c>
      <c r="J451" s="147">
        <f t="shared" si="43"/>
        <v>8157.22</v>
      </c>
      <c r="L451" s="146">
        <f t="shared" si="38"/>
        <v>5.46407654582306</v>
      </c>
      <c r="M451" s="143">
        <f t="shared" si="40"/>
        <v>-2.8953653586680783</v>
      </c>
    </row>
    <row r="452" spans="1:13" x14ac:dyDescent="0.3">
      <c r="A452" s="164">
        <v>35400</v>
      </c>
      <c r="B452" s="120" t="s">
        <v>0</v>
      </c>
      <c r="C452" s="120" t="s">
        <v>0</v>
      </c>
      <c r="D452" s="143">
        <v>2.6</v>
      </c>
      <c r="E452" s="146">
        <f t="shared" si="42"/>
        <v>153169.66462334435</v>
      </c>
      <c r="F452" s="146">
        <f t="shared" si="41"/>
        <v>2.6</v>
      </c>
      <c r="G452" s="120"/>
      <c r="H452" s="120" t="s">
        <v>0</v>
      </c>
      <c r="I452" s="147">
        <v>8291.1630000000005</v>
      </c>
      <c r="J452" s="147">
        <f t="shared" si="43"/>
        <v>8291.1630000000005</v>
      </c>
      <c r="L452" s="146">
        <f t="shared" si="38"/>
        <v>5.4130581407151279</v>
      </c>
      <c r="M452" s="143">
        <f t="shared" si="40"/>
        <v>-0.93370590034893564</v>
      </c>
    </row>
    <row r="453" spans="1:13" x14ac:dyDescent="0.3">
      <c r="A453" s="164">
        <v>35490</v>
      </c>
      <c r="B453" s="120" t="s">
        <v>0</v>
      </c>
      <c r="C453" s="120" t="s">
        <v>0</v>
      </c>
      <c r="D453" s="143">
        <v>6.8</v>
      </c>
      <c r="E453" s="146">
        <f t="shared" si="42"/>
        <v>163585.20181773178</v>
      </c>
      <c r="F453" s="146">
        <f t="shared" si="41"/>
        <v>6.8</v>
      </c>
      <c r="G453" s="120"/>
      <c r="H453" s="120" t="s">
        <v>0</v>
      </c>
      <c r="I453" s="147">
        <v>8385.7729999999992</v>
      </c>
      <c r="J453" s="147">
        <f t="shared" si="43"/>
        <v>8385.7729999999992</v>
      </c>
      <c r="L453" s="146">
        <f t="shared" ref="L453:L508" si="44">(J453/E453)*100</f>
        <v>5.1262418035486546</v>
      </c>
      <c r="M453" s="143">
        <f t="shared" si="40"/>
        <v>-5.2986007116594847</v>
      </c>
    </row>
    <row r="454" spans="1:13" x14ac:dyDescent="0.3">
      <c r="A454" s="164">
        <v>35582</v>
      </c>
      <c r="B454" s="120" t="s">
        <v>0</v>
      </c>
      <c r="C454" s="120" t="s">
        <v>0</v>
      </c>
      <c r="D454" s="143">
        <v>5.0999999999999996</v>
      </c>
      <c r="E454" s="146">
        <f t="shared" si="42"/>
        <v>171928.04711043608</v>
      </c>
      <c r="F454" s="146">
        <f t="shared" si="41"/>
        <v>5.0999999999999996</v>
      </c>
      <c r="G454" s="120"/>
      <c r="H454" s="120" t="s">
        <v>0</v>
      </c>
      <c r="I454" s="147">
        <v>8549.5030000000006</v>
      </c>
      <c r="J454" s="147">
        <f t="shared" si="43"/>
        <v>8549.5030000000006</v>
      </c>
      <c r="L454" s="146">
        <f t="shared" si="44"/>
        <v>4.9727215214096638</v>
      </c>
      <c r="M454" s="143">
        <f t="shared" si="40"/>
        <v>-2.9947920527805705</v>
      </c>
    </row>
    <row r="455" spans="1:13" x14ac:dyDescent="0.3">
      <c r="A455" s="164">
        <v>35674</v>
      </c>
      <c r="B455" s="120" t="s">
        <v>0</v>
      </c>
      <c r="C455" s="120" t="s">
        <v>0</v>
      </c>
      <c r="D455" s="143">
        <v>3.5</v>
      </c>
      <c r="E455" s="146">
        <f t="shared" si="42"/>
        <v>177945.52875930132</v>
      </c>
      <c r="F455" s="146">
        <f t="shared" si="41"/>
        <v>3.5</v>
      </c>
      <c r="G455" s="120"/>
      <c r="H455" s="120" t="s">
        <v>0</v>
      </c>
      <c r="I455" s="147">
        <v>8685.9030000000002</v>
      </c>
      <c r="J455" s="147">
        <f t="shared" si="43"/>
        <v>8685.9030000000002</v>
      </c>
      <c r="L455" s="146">
        <f t="shared" si="44"/>
        <v>4.8812145270303589</v>
      </c>
      <c r="M455" s="143">
        <f t="shared" ref="M455:M508" si="45">((L455/L454)-1)*100</f>
        <v>-1.8401793461654492</v>
      </c>
    </row>
    <row r="456" spans="1:13" x14ac:dyDescent="0.3">
      <c r="A456" s="164">
        <v>35765</v>
      </c>
      <c r="B456" s="120" t="s">
        <v>0</v>
      </c>
      <c r="C456" s="120" t="s">
        <v>0</v>
      </c>
      <c r="D456" s="143">
        <v>4.0999999999999996</v>
      </c>
      <c r="E456" s="146">
        <f t="shared" si="42"/>
        <v>185241.29543843266</v>
      </c>
      <c r="F456" s="146">
        <f t="shared" si="41"/>
        <v>4.0999999999999996</v>
      </c>
      <c r="G456" s="120"/>
      <c r="H456" s="120" t="s">
        <v>0</v>
      </c>
      <c r="I456" s="147">
        <v>8782.2309999999998</v>
      </c>
      <c r="J456" s="147">
        <f t="shared" si="43"/>
        <v>8782.2309999999998</v>
      </c>
      <c r="L456" s="146">
        <f t="shared" si="44"/>
        <v>4.7409682485830418</v>
      </c>
      <c r="M456" s="143">
        <f t="shared" si="45"/>
        <v>-2.8731840747970638</v>
      </c>
    </row>
    <row r="457" spans="1:13" x14ac:dyDescent="0.3">
      <c r="A457" s="164">
        <v>35855</v>
      </c>
      <c r="B457" s="120" t="s">
        <v>0</v>
      </c>
      <c r="C457" s="120" t="s">
        <v>0</v>
      </c>
      <c r="D457" s="143">
        <v>3.8</v>
      </c>
      <c r="E457" s="146">
        <f t="shared" si="42"/>
        <v>192280.46466509311</v>
      </c>
      <c r="F457" s="146">
        <f t="shared" ref="F457:F508" si="46">D457</f>
        <v>3.8</v>
      </c>
      <c r="G457" s="120"/>
      <c r="H457" s="120" t="s">
        <v>0</v>
      </c>
      <c r="I457" s="147">
        <v>8891.8340000000007</v>
      </c>
      <c r="J457" s="147">
        <f t="shared" si="43"/>
        <v>8891.8340000000007</v>
      </c>
      <c r="L457" s="146">
        <f t="shared" si="44"/>
        <v>4.6244084210465495</v>
      </c>
      <c r="M457" s="143">
        <f t="shared" si="45"/>
        <v>-2.4585658756801188</v>
      </c>
    </row>
    <row r="458" spans="1:13" x14ac:dyDescent="0.3">
      <c r="A458" s="164">
        <v>35947</v>
      </c>
      <c r="B458" s="120" t="s">
        <v>0</v>
      </c>
      <c r="C458" s="120" t="s">
        <v>0</v>
      </c>
      <c r="D458" s="143">
        <v>5.0999999999999996</v>
      </c>
      <c r="E458" s="146">
        <f t="shared" ref="E458:E508" si="47">E457*(1+(D458/100))</f>
        <v>202086.76836301284</v>
      </c>
      <c r="F458" s="146">
        <f t="shared" si="46"/>
        <v>5.0999999999999996</v>
      </c>
      <c r="G458" s="120"/>
      <c r="H458" s="120" t="s">
        <v>0</v>
      </c>
      <c r="I458" s="147">
        <v>8992.1949999999997</v>
      </c>
      <c r="J458" s="147">
        <f t="shared" si="43"/>
        <v>8992.1949999999997</v>
      </c>
      <c r="L458" s="146">
        <f t="shared" si="44"/>
        <v>4.4496703435066687</v>
      </c>
      <c r="M458" s="143">
        <f t="shared" si="45"/>
        <v>-3.7786039127645998</v>
      </c>
    </row>
    <row r="459" spans="1:13" x14ac:dyDescent="0.3">
      <c r="A459" s="164">
        <v>36039</v>
      </c>
      <c r="B459" s="120" t="s">
        <v>0</v>
      </c>
      <c r="C459" s="120" t="s">
        <v>0</v>
      </c>
      <c r="D459" s="143">
        <v>6.6</v>
      </c>
      <c r="E459" s="146">
        <f t="shared" si="47"/>
        <v>215424.4950749717</v>
      </c>
      <c r="F459" s="146">
        <f t="shared" si="46"/>
        <v>6.6</v>
      </c>
      <c r="G459" s="120"/>
      <c r="H459" s="120" t="s">
        <v>0</v>
      </c>
      <c r="I459" s="147">
        <v>9130.6669999999995</v>
      </c>
      <c r="J459" s="147">
        <f t="shared" si="43"/>
        <v>9130.6669999999995</v>
      </c>
      <c r="L459" s="146">
        <f t="shared" si="44"/>
        <v>4.2384534761575559</v>
      </c>
      <c r="M459" s="143">
        <f t="shared" si="45"/>
        <v>-4.7467981006129589</v>
      </c>
    </row>
    <row r="460" spans="1:13" x14ac:dyDescent="0.3">
      <c r="A460" s="164">
        <v>36130</v>
      </c>
      <c r="B460" s="120" t="s">
        <v>0</v>
      </c>
      <c r="C460" s="120" t="s">
        <v>0</v>
      </c>
      <c r="D460" s="143">
        <v>3.8</v>
      </c>
      <c r="E460" s="146">
        <f t="shared" si="47"/>
        <v>223610.62588782061</v>
      </c>
      <c r="F460" s="146">
        <f t="shared" si="46"/>
        <v>3.8</v>
      </c>
      <c r="G460" s="120"/>
      <c r="H460" s="120" t="s">
        <v>0</v>
      </c>
      <c r="I460" s="147">
        <v>9306.2150000000001</v>
      </c>
      <c r="J460" s="147">
        <f t="shared" si="43"/>
        <v>9306.2150000000001</v>
      </c>
      <c r="L460" s="146">
        <f t="shared" si="44"/>
        <v>4.1617946209178251</v>
      </c>
      <c r="M460" s="143">
        <f t="shared" si="45"/>
        <v>-1.8086515676285608</v>
      </c>
    </row>
    <row r="461" spans="1:13" x14ac:dyDescent="0.3">
      <c r="A461" s="164">
        <v>36220</v>
      </c>
      <c r="B461" s="120" t="s">
        <v>0</v>
      </c>
      <c r="C461" s="120" t="s">
        <v>0</v>
      </c>
      <c r="D461" s="143">
        <v>3.4</v>
      </c>
      <c r="E461" s="146">
        <f t="shared" si="47"/>
        <v>231213.38716800653</v>
      </c>
      <c r="F461" s="146">
        <f t="shared" si="46"/>
        <v>3.4</v>
      </c>
      <c r="G461" s="120"/>
      <c r="H461" s="120" t="s">
        <v>0</v>
      </c>
      <c r="I461" s="147">
        <v>9437.6139999999996</v>
      </c>
      <c r="J461" s="147">
        <f t="shared" si="43"/>
        <v>9437.6139999999996</v>
      </c>
      <c r="L461" s="146">
        <f t="shared" si="44"/>
        <v>4.0817766287651622</v>
      </c>
      <c r="M461" s="143">
        <f t="shared" si="45"/>
        <v>-1.9226799840261211</v>
      </c>
    </row>
    <row r="462" spans="1:13" x14ac:dyDescent="0.3">
      <c r="A462" s="164">
        <v>36312</v>
      </c>
      <c r="B462" s="120" t="s">
        <v>0</v>
      </c>
      <c r="C462" s="120" t="s">
        <v>0</v>
      </c>
      <c r="D462" s="143">
        <v>5.4</v>
      </c>
      <c r="E462" s="146">
        <f t="shared" si="47"/>
        <v>243698.91007507889</v>
      </c>
      <c r="F462" s="146">
        <f t="shared" si="46"/>
        <v>5.4</v>
      </c>
      <c r="G462" s="120"/>
      <c r="H462" s="120" t="s">
        <v>0</v>
      </c>
      <c r="I462" s="147">
        <v>9557.1299999999992</v>
      </c>
      <c r="J462" s="147">
        <f t="shared" si="43"/>
        <v>9557.1299999999992</v>
      </c>
      <c r="L462" s="146">
        <f t="shared" si="44"/>
        <v>3.9216958323923703</v>
      </c>
      <c r="M462" s="143">
        <f t="shared" si="45"/>
        <v>-3.9218411719217583</v>
      </c>
    </row>
    <row r="463" spans="1:13" x14ac:dyDescent="0.3">
      <c r="A463" s="164">
        <v>36404</v>
      </c>
      <c r="B463" s="120" t="s">
        <v>0</v>
      </c>
      <c r="C463" s="120" t="s">
        <v>0</v>
      </c>
      <c r="D463" s="143">
        <v>6.7</v>
      </c>
      <c r="E463" s="146">
        <f t="shared" si="47"/>
        <v>260026.73705010916</v>
      </c>
      <c r="F463" s="146">
        <f t="shared" si="46"/>
        <v>6.7</v>
      </c>
      <c r="G463" s="120"/>
      <c r="H463" s="120" t="s">
        <v>0</v>
      </c>
      <c r="I463" s="147">
        <v>9715.2479999999996</v>
      </c>
      <c r="J463" s="147">
        <f t="shared" si="43"/>
        <v>9715.2479999999996</v>
      </c>
      <c r="L463" s="146">
        <f t="shared" si="44"/>
        <v>3.7362496296401226</v>
      </c>
      <c r="M463" s="143">
        <f t="shared" si="45"/>
        <v>-4.7287247833067925</v>
      </c>
    </row>
    <row r="464" spans="1:13" x14ac:dyDescent="0.3">
      <c r="A464" s="164">
        <v>36495</v>
      </c>
      <c r="B464" s="120" t="s">
        <v>0</v>
      </c>
      <c r="C464" s="120" t="s">
        <v>0</v>
      </c>
      <c r="D464" s="143">
        <v>1.5</v>
      </c>
      <c r="E464" s="146">
        <f t="shared" si="47"/>
        <v>263927.13810586079</v>
      </c>
      <c r="F464" s="146">
        <f t="shared" si="46"/>
        <v>1.5</v>
      </c>
      <c r="G464" s="120"/>
      <c r="H464" s="120" t="s">
        <v>0</v>
      </c>
      <c r="I464" s="147">
        <v>9938.31</v>
      </c>
      <c r="J464" s="147">
        <f t="shared" si="43"/>
        <v>9938.31</v>
      </c>
      <c r="L464" s="146">
        <f t="shared" si="44"/>
        <v>3.7655506255721822</v>
      </c>
      <c r="M464" s="143">
        <f t="shared" si="45"/>
        <v>0.78423549913826385</v>
      </c>
    </row>
    <row r="465" spans="1:13" x14ac:dyDescent="0.3">
      <c r="A465" s="164">
        <v>36586</v>
      </c>
      <c r="B465" s="120" t="s">
        <v>0</v>
      </c>
      <c r="C465" s="120" t="s">
        <v>0</v>
      </c>
      <c r="D465" s="143">
        <v>7.5</v>
      </c>
      <c r="E465" s="146">
        <f t="shared" si="47"/>
        <v>283721.67346380034</v>
      </c>
      <c r="F465" s="146">
        <f t="shared" si="46"/>
        <v>7.5</v>
      </c>
      <c r="G465" s="120"/>
      <c r="H465" s="120" t="s">
        <v>0</v>
      </c>
      <c r="I465" s="147">
        <v>10035.263000000001</v>
      </c>
      <c r="J465" s="147">
        <f t="shared" si="43"/>
        <v>10035.263000000001</v>
      </c>
      <c r="L465" s="146">
        <f t="shared" si="44"/>
        <v>3.5370096607301971</v>
      </c>
      <c r="M465" s="143">
        <f t="shared" si="45"/>
        <v>-6.0692575287646822</v>
      </c>
    </row>
    <row r="466" spans="1:13" x14ac:dyDescent="0.3">
      <c r="A466" s="164">
        <v>36678</v>
      </c>
      <c r="B466" s="120" t="s">
        <v>0</v>
      </c>
      <c r="C466" s="120" t="s">
        <v>0</v>
      </c>
      <c r="D466" s="143">
        <v>0.4</v>
      </c>
      <c r="E466" s="146">
        <f t="shared" si="47"/>
        <v>284856.56015765556</v>
      </c>
      <c r="F466" s="146">
        <f t="shared" si="46"/>
        <v>0.4</v>
      </c>
      <c r="G466" s="120"/>
      <c r="H466" s="120" t="s">
        <v>0</v>
      </c>
      <c r="I466" s="147">
        <v>10283.391</v>
      </c>
      <c r="J466" s="147">
        <f t="shared" si="43"/>
        <v>10283.391</v>
      </c>
      <c r="L466" s="146">
        <f t="shared" si="44"/>
        <v>3.6100242853134907</v>
      </c>
      <c r="M466" s="143">
        <f t="shared" si="45"/>
        <v>2.0643037929452657</v>
      </c>
    </row>
    <row r="467" spans="1:13" x14ac:dyDescent="0.3">
      <c r="A467" s="164">
        <v>36770</v>
      </c>
      <c r="B467" s="120" t="s">
        <v>0</v>
      </c>
      <c r="C467" s="120" t="s">
        <v>0</v>
      </c>
      <c r="D467" s="143">
        <v>2.4</v>
      </c>
      <c r="E467" s="146">
        <f t="shared" si="47"/>
        <v>291693.1176014393</v>
      </c>
      <c r="F467" s="146">
        <f t="shared" si="46"/>
        <v>2.4</v>
      </c>
      <c r="G467" s="120"/>
      <c r="H467" s="120" t="s">
        <v>0</v>
      </c>
      <c r="I467" s="147">
        <v>10348.645</v>
      </c>
      <c r="J467" s="147">
        <f t="shared" si="43"/>
        <v>10348.645</v>
      </c>
      <c r="L467" s="146">
        <f t="shared" si="44"/>
        <v>3.5477851123453927</v>
      </c>
      <c r="M467" s="143">
        <f t="shared" si="45"/>
        <v>-1.7240652153311831</v>
      </c>
    </row>
    <row r="468" spans="1:13" x14ac:dyDescent="0.3">
      <c r="A468" s="164">
        <v>36861</v>
      </c>
      <c r="B468" s="120" t="s">
        <v>0</v>
      </c>
      <c r="C468" s="120" t="s">
        <v>0</v>
      </c>
      <c r="D468" s="143">
        <v>-1.3</v>
      </c>
      <c r="E468" s="146">
        <f t="shared" si="47"/>
        <v>287901.10707262059</v>
      </c>
      <c r="F468" s="146">
        <f t="shared" si="46"/>
        <v>-1.3</v>
      </c>
      <c r="G468" s="120"/>
      <c r="H468" s="120" t="s">
        <v>0</v>
      </c>
      <c r="I468" s="147">
        <v>10490.43</v>
      </c>
      <c r="J468" s="147">
        <f t="shared" si="43"/>
        <v>10490.43</v>
      </c>
      <c r="L468" s="146">
        <f t="shared" si="44"/>
        <v>3.6437616050409556</v>
      </c>
      <c r="M468" s="143">
        <f t="shared" si="45"/>
        <v>2.705251013134613</v>
      </c>
    </row>
    <row r="469" spans="1:13" x14ac:dyDescent="0.3">
      <c r="A469" s="164">
        <v>36951</v>
      </c>
      <c r="B469" s="120" t="s">
        <v>0</v>
      </c>
      <c r="C469" s="120" t="s">
        <v>0</v>
      </c>
      <c r="D469" s="143">
        <v>2.5</v>
      </c>
      <c r="E469" s="146">
        <f t="shared" si="47"/>
        <v>295098.63474943611</v>
      </c>
      <c r="F469" s="146">
        <f t="shared" si="46"/>
        <v>2.5</v>
      </c>
      <c r="G469" s="120"/>
      <c r="H469" s="120" t="s">
        <v>0</v>
      </c>
      <c r="I469" s="147">
        <v>10510.297</v>
      </c>
      <c r="J469" s="147">
        <f t="shared" si="43"/>
        <v>10510.297</v>
      </c>
      <c r="L469" s="146">
        <f t="shared" si="44"/>
        <v>3.5616216960556724</v>
      </c>
      <c r="M469" s="143">
        <f t="shared" si="45"/>
        <v>-2.2542613345408524</v>
      </c>
    </row>
    <row r="470" spans="1:13" x14ac:dyDescent="0.3">
      <c r="A470" s="164">
        <v>37043</v>
      </c>
      <c r="B470" s="120" t="s">
        <v>0</v>
      </c>
      <c r="C470" s="120" t="s">
        <v>0</v>
      </c>
      <c r="D470" s="143">
        <v>-1.6</v>
      </c>
      <c r="E470" s="146">
        <f t="shared" si="47"/>
        <v>290377.05659344513</v>
      </c>
      <c r="F470" s="146">
        <f t="shared" si="46"/>
        <v>-1.6</v>
      </c>
      <c r="G470" s="120"/>
      <c r="H470" s="120" t="s">
        <v>0</v>
      </c>
      <c r="I470" s="147">
        <v>10647.427</v>
      </c>
      <c r="J470" s="147">
        <f t="shared" si="43"/>
        <v>10647.427</v>
      </c>
      <c r="L470" s="146">
        <f t="shared" si="44"/>
        <v>3.666759049392593</v>
      </c>
      <c r="M470" s="143">
        <f t="shared" si="45"/>
        <v>2.951951731801139</v>
      </c>
    </row>
    <row r="471" spans="1:13" x14ac:dyDescent="0.3">
      <c r="A471" s="164">
        <v>37135</v>
      </c>
      <c r="B471" s="120" t="s">
        <v>0</v>
      </c>
      <c r="C471" s="120" t="s">
        <v>0</v>
      </c>
      <c r="D471" s="143">
        <v>1.1000000000000001</v>
      </c>
      <c r="E471" s="146">
        <f t="shared" si="47"/>
        <v>293571.20421597298</v>
      </c>
      <c r="F471" s="146">
        <f t="shared" si="46"/>
        <v>1.1000000000000001</v>
      </c>
      <c r="G471" s="120"/>
      <c r="H471" s="120" t="s">
        <v>0</v>
      </c>
      <c r="I471" s="147">
        <v>10623.039000000001</v>
      </c>
      <c r="J471" s="147">
        <f t="shared" si="43"/>
        <v>10623.039000000001</v>
      </c>
      <c r="L471" s="146">
        <f t="shared" si="44"/>
        <v>3.6185561960582815</v>
      </c>
      <c r="M471" s="143">
        <f t="shared" si="45"/>
        <v>-1.3145901512753189</v>
      </c>
    </row>
    <row r="472" spans="1:13" x14ac:dyDescent="0.3">
      <c r="A472" s="164">
        <v>37226</v>
      </c>
      <c r="B472" s="120" t="s">
        <v>0</v>
      </c>
      <c r="C472" s="120" t="s">
        <v>0</v>
      </c>
      <c r="D472" s="143">
        <v>3.4</v>
      </c>
      <c r="E472" s="146">
        <f t="shared" si="47"/>
        <v>303552.62515931606</v>
      </c>
      <c r="F472" s="146">
        <f t="shared" si="46"/>
        <v>3.4</v>
      </c>
      <c r="G472" s="120"/>
      <c r="H472" s="120" t="s">
        <v>0</v>
      </c>
      <c r="I472" s="147">
        <v>10748.407999999999</v>
      </c>
      <c r="J472" s="147">
        <f t="shared" si="43"/>
        <v>10748.407999999999</v>
      </c>
      <c r="L472" s="146">
        <f t="shared" si="44"/>
        <v>3.5408713709390005</v>
      </c>
      <c r="M472" s="143">
        <f t="shared" si="45"/>
        <v>-2.1468458940586244</v>
      </c>
    </row>
    <row r="473" spans="1:13" x14ac:dyDescent="0.3">
      <c r="A473" s="164">
        <v>37316</v>
      </c>
      <c r="B473" s="120" t="s">
        <v>0</v>
      </c>
      <c r="C473" s="120" t="s">
        <v>0</v>
      </c>
      <c r="D473" s="143">
        <v>2.5</v>
      </c>
      <c r="E473" s="146">
        <f t="shared" si="47"/>
        <v>311141.4407882989</v>
      </c>
      <c r="F473" s="146">
        <f t="shared" si="46"/>
        <v>2.5</v>
      </c>
      <c r="G473" s="120"/>
      <c r="H473" s="120" t="s">
        <v>0</v>
      </c>
      <c r="I473" s="147">
        <v>10833.143</v>
      </c>
      <c r="J473" s="147">
        <f t="shared" si="43"/>
        <v>10833.143</v>
      </c>
      <c r="L473" s="146">
        <f t="shared" si="44"/>
        <v>3.481742249619165</v>
      </c>
      <c r="M473" s="143">
        <f t="shared" si="45"/>
        <v>-1.6699031149543075</v>
      </c>
    </row>
    <row r="474" spans="1:13" x14ac:dyDescent="0.3">
      <c r="A474" s="164">
        <v>37408</v>
      </c>
      <c r="B474" s="120" t="s">
        <v>0</v>
      </c>
      <c r="C474" s="120" t="s">
        <v>0</v>
      </c>
      <c r="D474" s="143">
        <v>1.6</v>
      </c>
      <c r="E474" s="146">
        <f t="shared" si="47"/>
        <v>316119.70384091168</v>
      </c>
      <c r="F474" s="146">
        <f t="shared" si="46"/>
        <v>1.6</v>
      </c>
      <c r="G474" s="120"/>
      <c r="H474" s="120" t="s">
        <v>0</v>
      </c>
      <c r="I474" s="147">
        <v>10918.384</v>
      </c>
      <c r="J474" s="147">
        <f t="shared" si="43"/>
        <v>10918.384</v>
      </c>
      <c r="L474" s="146">
        <f t="shared" si="44"/>
        <v>3.4538764484907634</v>
      </c>
      <c r="M474" s="143">
        <f t="shared" si="45"/>
        <v>-0.800340723999593</v>
      </c>
    </row>
    <row r="475" spans="1:13" x14ac:dyDescent="0.3">
      <c r="A475" s="164">
        <v>37500</v>
      </c>
      <c r="B475" s="120" t="s">
        <v>0</v>
      </c>
      <c r="C475" s="120" t="s">
        <v>0</v>
      </c>
      <c r="D475" s="143">
        <v>0.5</v>
      </c>
      <c r="E475" s="146">
        <f t="shared" si="47"/>
        <v>317700.30236011621</v>
      </c>
      <c r="F475" s="146">
        <f t="shared" si="46"/>
        <v>0.5</v>
      </c>
      <c r="G475" s="120"/>
      <c r="H475" s="120" t="s">
        <v>0</v>
      </c>
      <c r="I475" s="147">
        <v>11027.514999999999</v>
      </c>
      <c r="J475" s="147">
        <f t="shared" si="43"/>
        <v>11027.514999999999</v>
      </c>
      <c r="L475" s="146">
        <f t="shared" si="44"/>
        <v>3.4710432813816494</v>
      </c>
      <c r="M475" s="143">
        <f t="shared" si="45"/>
        <v>0.49703089114225829</v>
      </c>
    </row>
    <row r="476" spans="1:13" x14ac:dyDescent="0.3">
      <c r="A476" s="164">
        <v>37591</v>
      </c>
      <c r="B476" s="120" t="s">
        <v>0</v>
      </c>
      <c r="C476" s="120" t="s">
        <v>0</v>
      </c>
      <c r="D476" s="143">
        <v>2.1</v>
      </c>
      <c r="E476" s="146">
        <f t="shared" si="47"/>
        <v>324372.0087096786</v>
      </c>
      <c r="F476" s="146">
        <f t="shared" si="46"/>
        <v>2.1</v>
      </c>
      <c r="G476" s="120"/>
      <c r="H476" s="120" t="s">
        <v>0</v>
      </c>
      <c r="I476" s="147">
        <v>11120.565000000001</v>
      </c>
      <c r="J476" s="147">
        <f t="shared" si="43"/>
        <v>11120.565000000001</v>
      </c>
      <c r="L476" s="146">
        <f t="shared" si="44"/>
        <v>3.4283368174203943</v>
      </c>
      <c r="M476" s="143">
        <f t="shared" si="45"/>
        <v>-1.2303639136489131</v>
      </c>
    </row>
    <row r="477" spans="1:13" x14ac:dyDescent="0.3">
      <c r="A477" s="164">
        <v>37681</v>
      </c>
      <c r="B477" s="120" t="s">
        <v>0</v>
      </c>
      <c r="C477" s="120" t="s">
        <v>0</v>
      </c>
      <c r="D477" s="143">
        <v>3.6</v>
      </c>
      <c r="E477" s="146">
        <f t="shared" si="47"/>
        <v>336049.40102322702</v>
      </c>
      <c r="F477" s="146">
        <f t="shared" si="46"/>
        <v>3.6</v>
      </c>
      <c r="G477" s="120"/>
      <c r="H477" s="120" t="s">
        <v>0</v>
      </c>
      <c r="I477" s="147">
        <v>11217.689</v>
      </c>
      <c r="J477" s="147">
        <f t="shared" si="43"/>
        <v>11217.689</v>
      </c>
      <c r="L477" s="146">
        <f t="shared" si="44"/>
        <v>3.3381071252749113</v>
      </c>
      <c r="M477" s="143">
        <f t="shared" si="45"/>
        <v>-2.6318794491544506</v>
      </c>
    </row>
    <row r="478" spans="1:13" x14ac:dyDescent="0.3">
      <c r="A478" s="164">
        <v>37773</v>
      </c>
      <c r="B478" s="120" t="s">
        <v>0</v>
      </c>
      <c r="C478" s="120" t="s">
        <v>0</v>
      </c>
      <c r="D478" s="143">
        <v>6.8</v>
      </c>
      <c r="E478" s="146">
        <f t="shared" si="47"/>
        <v>358900.76029280649</v>
      </c>
      <c r="F478" s="146">
        <f t="shared" si="46"/>
        <v>6.8</v>
      </c>
      <c r="G478" s="120"/>
      <c r="H478" s="120" t="s">
        <v>0</v>
      </c>
      <c r="I478" s="147">
        <v>11369.130999999999</v>
      </c>
      <c r="J478" s="147">
        <f t="shared" si="43"/>
        <v>11369.130999999999</v>
      </c>
      <c r="L478" s="146">
        <f t="shared" si="44"/>
        <v>3.1677645348883017</v>
      </c>
      <c r="M478" s="143">
        <f t="shared" si="45"/>
        <v>-5.1029695571133242</v>
      </c>
    </row>
    <row r="479" spans="1:13" x14ac:dyDescent="0.3">
      <c r="A479" s="164">
        <v>37865</v>
      </c>
      <c r="B479" s="120" t="s">
        <v>0</v>
      </c>
      <c r="C479" s="120" t="s">
        <v>0</v>
      </c>
      <c r="D479" s="143">
        <v>4.7</v>
      </c>
      <c r="E479" s="146">
        <f t="shared" si="47"/>
        <v>375769.09602656838</v>
      </c>
      <c r="F479" s="146">
        <f t="shared" si="46"/>
        <v>4.7</v>
      </c>
      <c r="G479" s="120"/>
      <c r="H479" s="120" t="s">
        <v>0</v>
      </c>
      <c r="I479" s="147">
        <v>11621.172</v>
      </c>
      <c r="J479" s="147">
        <f t="shared" si="43"/>
        <v>11621.172</v>
      </c>
      <c r="L479" s="146">
        <f t="shared" si="44"/>
        <v>3.0926364416030467</v>
      </c>
      <c r="M479" s="143">
        <f t="shared" si="45"/>
        <v>-2.3716438661342654</v>
      </c>
    </row>
    <row r="480" spans="1:13" x14ac:dyDescent="0.3">
      <c r="A480" s="164">
        <v>37956</v>
      </c>
      <c r="B480" s="120" t="s">
        <v>0</v>
      </c>
      <c r="C480" s="120" t="s">
        <v>0</v>
      </c>
      <c r="D480" s="143">
        <v>2.2999999999999998</v>
      </c>
      <c r="E480" s="146">
        <f t="shared" si="47"/>
        <v>384411.78523517941</v>
      </c>
      <c r="F480" s="146">
        <f t="shared" si="46"/>
        <v>2.2999999999999998</v>
      </c>
      <c r="G480" s="120"/>
      <c r="H480" s="120" t="s">
        <v>0</v>
      </c>
      <c r="I480" s="147">
        <v>11851.791999999999</v>
      </c>
      <c r="J480" s="147">
        <f t="shared" si="43"/>
        <v>11851.791999999999</v>
      </c>
      <c r="L480" s="146">
        <f t="shared" si="44"/>
        <v>3.0830979837803847</v>
      </c>
      <c r="M480" s="143">
        <f t="shared" si="45"/>
        <v>-0.30842480203453482</v>
      </c>
    </row>
    <row r="481" spans="1:13" x14ac:dyDescent="0.3">
      <c r="A481" s="164">
        <v>38047</v>
      </c>
      <c r="B481" s="120" t="s">
        <v>0</v>
      </c>
      <c r="C481" s="120" t="s">
        <v>0</v>
      </c>
      <c r="D481" s="143">
        <v>3.1</v>
      </c>
      <c r="E481" s="146">
        <f t="shared" si="47"/>
        <v>396328.55057746993</v>
      </c>
      <c r="F481" s="146">
        <f t="shared" si="46"/>
        <v>3.1</v>
      </c>
      <c r="G481" s="120"/>
      <c r="H481" s="120" t="s">
        <v>0</v>
      </c>
      <c r="I481" s="147">
        <v>12021.455</v>
      </c>
      <c r="J481" s="147">
        <f t="shared" si="43"/>
        <v>12021.455</v>
      </c>
      <c r="L481" s="146">
        <f t="shared" si="44"/>
        <v>3.0332043912769233</v>
      </c>
      <c r="M481" s="143">
        <f t="shared" si="45"/>
        <v>-1.618294091395811</v>
      </c>
    </row>
    <row r="482" spans="1:13" x14ac:dyDescent="0.3">
      <c r="A482" s="164">
        <v>38139</v>
      </c>
      <c r="B482" s="120" t="s">
        <v>0</v>
      </c>
      <c r="C482" s="120" t="s">
        <v>0</v>
      </c>
      <c r="D482" s="143">
        <v>3.8</v>
      </c>
      <c r="E482" s="146">
        <f t="shared" si="47"/>
        <v>411389.03549941379</v>
      </c>
      <c r="F482" s="146">
        <f t="shared" si="46"/>
        <v>3.8</v>
      </c>
      <c r="G482" s="120"/>
      <c r="H482" s="120" t="s">
        <v>0</v>
      </c>
      <c r="I482" s="147">
        <v>12185.61</v>
      </c>
      <c r="J482" s="147">
        <f t="shared" si="43"/>
        <v>12185.61</v>
      </c>
      <c r="L482" s="146">
        <f t="shared" si="44"/>
        <v>2.9620648457990719</v>
      </c>
      <c r="M482" s="143">
        <f t="shared" si="45"/>
        <v>-2.3453594384354348</v>
      </c>
    </row>
    <row r="483" spans="1:13" x14ac:dyDescent="0.3">
      <c r="A483" s="164">
        <v>38231</v>
      </c>
      <c r="B483" s="120" t="s">
        <v>0</v>
      </c>
      <c r="C483" s="120" t="s">
        <v>0</v>
      </c>
      <c r="D483" s="143">
        <v>4.0999999999999996</v>
      </c>
      <c r="E483" s="146">
        <f t="shared" si="47"/>
        <v>428255.98595488974</v>
      </c>
      <c r="F483" s="146">
        <f t="shared" si="46"/>
        <v>4.0999999999999996</v>
      </c>
      <c r="G483" s="120"/>
      <c r="H483" s="120" t="s">
        <v>0</v>
      </c>
      <c r="I483" s="147">
        <v>12386.919</v>
      </c>
      <c r="J483" s="147">
        <f t="shared" si="43"/>
        <v>12386.919</v>
      </c>
      <c r="L483" s="146">
        <f t="shared" si="44"/>
        <v>2.8924100085561384</v>
      </c>
      <c r="M483" s="143">
        <f t="shared" si="45"/>
        <v>-2.3515635500593768</v>
      </c>
    </row>
    <row r="484" spans="1:13" x14ac:dyDescent="0.3">
      <c r="A484" s="164">
        <v>38322</v>
      </c>
      <c r="B484" s="120" t="s">
        <v>0</v>
      </c>
      <c r="C484" s="120" t="s">
        <v>0</v>
      </c>
      <c r="D484" s="143">
        <v>4.5</v>
      </c>
      <c r="E484" s="146">
        <f t="shared" si="47"/>
        <v>447527.50532285974</v>
      </c>
      <c r="F484" s="146">
        <f t="shared" si="46"/>
        <v>4.5</v>
      </c>
      <c r="G484" s="120"/>
      <c r="H484" s="120" t="s">
        <v>0</v>
      </c>
      <c r="I484" s="147">
        <v>12581.653</v>
      </c>
      <c r="J484" s="147">
        <f t="shared" si="43"/>
        <v>12581.653</v>
      </c>
      <c r="L484" s="146">
        <f t="shared" si="44"/>
        <v>2.8113697706520226</v>
      </c>
      <c r="M484" s="143">
        <f t="shared" si="45"/>
        <v>-2.8018240036643438</v>
      </c>
    </row>
    <row r="485" spans="1:13" x14ac:dyDescent="0.3">
      <c r="A485" s="164">
        <v>38412</v>
      </c>
      <c r="B485" s="120" t="s">
        <v>0</v>
      </c>
      <c r="C485" s="120" t="s">
        <v>0</v>
      </c>
      <c r="D485" s="143">
        <v>2</v>
      </c>
      <c r="E485" s="146">
        <f t="shared" si="47"/>
        <v>456478.05542931694</v>
      </c>
      <c r="F485" s="146">
        <f t="shared" si="46"/>
        <v>2</v>
      </c>
      <c r="G485" s="120"/>
      <c r="H485" s="120" t="s">
        <v>0</v>
      </c>
      <c r="I485" s="147">
        <v>12854.364</v>
      </c>
      <c r="J485" s="147">
        <f t="shared" si="43"/>
        <v>12854.364</v>
      </c>
      <c r="L485" s="146">
        <f t="shared" si="44"/>
        <v>2.8159872850646654</v>
      </c>
      <c r="M485" s="143">
        <f t="shared" si="45"/>
        <v>0.16424429332793089</v>
      </c>
    </row>
    <row r="486" spans="1:13" x14ac:dyDescent="0.3">
      <c r="A486" s="164">
        <v>38504</v>
      </c>
      <c r="B486" s="120" t="s">
        <v>0</v>
      </c>
      <c r="C486" s="120" t="s">
        <v>0</v>
      </c>
      <c r="D486" s="143">
        <v>3.2</v>
      </c>
      <c r="E486" s="146">
        <f t="shared" si="47"/>
        <v>471085.3532030551</v>
      </c>
      <c r="F486" s="146">
        <f t="shared" si="46"/>
        <v>3.2</v>
      </c>
      <c r="G486" s="120"/>
      <c r="H486" s="120" t="s">
        <v>0</v>
      </c>
      <c r="I486" s="147">
        <v>12996.998</v>
      </c>
      <c r="J486" s="147">
        <f t="shared" si="43"/>
        <v>12996.998</v>
      </c>
      <c r="L486" s="146">
        <f t="shared" si="44"/>
        <v>2.7589475902040657</v>
      </c>
      <c r="M486" s="143">
        <f t="shared" si="45"/>
        <v>-2.0255664918348515</v>
      </c>
    </row>
    <row r="487" spans="1:13" x14ac:dyDescent="0.3">
      <c r="A487" s="164">
        <v>38596</v>
      </c>
      <c r="B487" s="120" t="s">
        <v>0</v>
      </c>
      <c r="C487" s="120" t="s">
        <v>0</v>
      </c>
      <c r="D487" s="143">
        <v>2.2000000000000002</v>
      </c>
      <c r="E487" s="146">
        <f t="shared" si="47"/>
        <v>481449.2309735223</v>
      </c>
      <c r="F487" s="146">
        <f t="shared" si="46"/>
        <v>2.2000000000000002</v>
      </c>
      <c r="G487" s="120"/>
      <c r="H487" s="120" t="s">
        <v>0</v>
      </c>
      <c r="I487" s="147">
        <v>13225.668</v>
      </c>
      <c r="J487" s="147">
        <f t="shared" si="43"/>
        <v>13225.668</v>
      </c>
      <c r="L487" s="146">
        <f t="shared" si="44"/>
        <v>2.7470535103476688</v>
      </c>
      <c r="M487" s="143">
        <f t="shared" si="45"/>
        <v>-0.43110930771675937</v>
      </c>
    </row>
    <row r="488" spans="1:13" x14ac:dyDescent="0.3">
      <c r="A488" s="164">
        <v>38687</v>
      </c>
      <c r="B488" s="120" t="s">
        <v>0</v>
      </c>
      <c r="C488" s="120" t="s">
        <v>0</v>
      </c>
      <c r="D488" s="143">
        <v>5.5</v>
      </c>
      <c r="E488" s="146">
        <f t="shared" si="47"/>
        <v>507928.93867706601</v>
      </c>
      <c r="F488" s="146">
        <f t="shared" si="46"/>
        <v>5.5</v>
      </c>
      <c r="G488" s="120"/>
      <c r="H488" s="120" t="s">
        <v>0</v>
      </c>
      <c r="I488" s="147">
        <v>13378.959000000001</v>
      </c>
      <c r="J488" s="147">
        <f t="shared" si="43"/>
        <v>13378.959000000001</v>
      </c>
      <c r="L488" s="146">
        <f t="shared" si="44"/>
        <v>2.6340218052640143</v>
      </c>
      <c r="M488" s="143">
        <f t="shared" si="45"/>
        <v>-4.1146524688319257</v>
      </c>
    </row>
    <row r="489" spans="1:13" x14ac:dyDescent="0.3">
      <c r="A489" s="164">
        <v>38777</v>
      </c>
      <c r="B489" s="120" t="s">
        <v>0</v>
      </c>
      <c r="C489" s="120" t="s">
        <v>0</v>
      </c>
      <c r="D489" s="143">
        <v>1</v>
      </c>
      <c r="E489" s="146">
        <f t="shared" si="47"/>
        <v>513008.22806383669</v>
      </c>
      <c r="F489" s="146">
        <f t="shared" si="46"/>
        <v>1</v>
      </c>
      <c r="G489" s="120"/>
      <c r="H489" s="120" t="s">
        <v>0</v>
      </c>
      <c r="I489" s="147">
        <v>13654.951999999999</v>
      </c>
      <c r="J489" s="147">
        <f t="shared" si="43"/>
        <v>13654.951999999999</v>
      </c>
      <c r="L489" s="146">
        <f t="shared" si="44"/>
        <v>2.66174132363055</v>
      </c>
      <c r="M489" s="143">
        <f t="shared" si="45"/>
        <v>1.05236480241504</v>
      </c>
    </row>
    <row r="490" spans="1:13" x14ac:dyDescent="0.3">
      <c r="A490" s="164">
        <v>38869</v>
      </c>
      <c r="B490" s="120" t="s">
        <v>0</v>
      </c>
      <c r="C490" s="120" t="s">
        <v>0</v>
      </c>
      <c r="D490" s="143">
        <v>0.6</v>
      </c>
      <c r="E490" s="146">
        <f t="shared" si="47"/>
        <v>516086.27743221971</v>
      </c>
      <c r="F490" s="146">
        <f t="shared" si="46"/>
        <v>0.6</v>
      </c>
      <c r="G490" s="120"/>
      <c r="H490" s="120" t="s">
        <v>0</v>
      </c>
      <c r="I490" s="147">
        <v>13802.877</v>
      </c>
      <c r="J490" s="147">
        <f t="shared" si="43"/>
        <v>13802.877</v>
      </c>
      <c r="L490" s="146">
        <f t="shared" si="44"/>
        <v>2.6745289699768859</v>
      </c>
      <c r="M490" s="143">
        <f t="shared" si="45"/>
        <v>0.48042408301696149</v>
      </c>
    </row>
    <row r="491" spans="1:13" x14ac:dyDescent="0.3">
      <c r="A491" s="164">
        <v>38961</v>
      </c>
      <c r="B491" s="120" t="s">
        <v>0</v>
      </c>
      <c r="C491" s="120" t="s">
        <v>0</v>
      </c>
      <c r="D491" s="143">
        <v>3.5</v>
      </c>
      <c r="E491" s="146">
        <f t="shared" si="47"/>
        <v>534149.29714234732</v>
      </c>
      <c r="F491" s="146">
        <f t="shared" si="46"/>
        <v>3.5</v>
      </c>
      <c r="G491" s="120"/>
      <c r="H491" s="120" t="s">
        <v>0</v>
      </c>
      <c r="I491" s="147">
        <v>13906.646000000001</v>
      </c>
      <c r="J491" s="147">
        <f t="shared" si="43"/>
        <v>13906.646000000001</v>
      </c>
      <c r="L491" s="146">
        <f t="shared" si="44"/>
        <v>2.6035129268912938</v>
      </c>
      <c r="M491" s="143">
        <f t="shared" si="45"/>
        <v>-2.6552729053522239</v>
      </c>
    </row>
    <row r="492" spans="1:13" x14ac:dyDescent="0.3">
      <c r="A492" s="164">
        <v>39052</v>
      </c>
      <c r="B492" s="120" t="s">
        <v>0</v>
      </c>
      <c r="C492" s="120" t="s">
        <v>0</v>
      </c>
      <c r="D492" s="143">
        <v>1.2</v>
      </c>
      <c r="E492" s="146">
        <f t="shared" si="47"/>
        <v>540559.08870805544</v>
      </c>
      <c r="F492" s="146">
        <f t="shared" si="46"/>
        <v>1.2</v>
      </c>
      <c r="G492" s="120"/>
      <c r="H492" s="120" t="s">
        <v>0</v>
      </c>
      <c r="I492" s="147">
        <v>14083.697</v>
      </c>
      <c r="J492" s="147">
        <f t="shared" si="43"/>
        <v>14083.697</v>
      </c>
      <c r="L492" s="146">
        <f t="shared" si="44"/>
        <v>2.6053945432053047</v>
      </c>
      <c r="M492" s="143">
        <f t="shared" si="45"/>
        <v>7.2272209389701025E-2</v>
      </c>
    </row>
    <row r="493" spans="1:13" x14ac:dyDescent="0.3">
      <c r="A493" s="164">
        <v>39142</v>
      </c>
      <c r="B493" s="120" t="s">
        <v>0</v>
      </c>
      <c r="C493" s="120" t="s">
        <v>0</v>
      </c>
      <c r="D493" s="143">
        <v>2.5</v>
      </c>
      <c r="E493" s="146">
        <f t="shared" si="47"/>
        <v>554073.06592575682</v>
      </c>
      <c r="F493" s="146">
        <f t="shared" si="46"/>
        <v>2.5</v>
      </c>
      <c r="G493" s="120"/>
      <c r="H493" s="120" t="s">
        <v>0</v>
      </c>
      <c r="I493" s="147">
        <v>14258.593999999999</v>
      </c>
      <c r="J493" s="147">
        <f t="shared" si="43"/>
        <v>14258.593999999999</v>
      </c>
      <c r="L493" s="146">
        <f t="shared" si="44"/>
        <v>2.5734140272955597</v>
      </c>
      <c r="M493" s="143">
        <f t="shared" si="45"/>
        <v>-1.2274730517551791</v>
      </c>
    </row>
    <row r="494" spans="1:13" x14ac:dyDescent="0.3">
      <c r="A494" s="164">
        <v>39234</v>
      </c>
      <c r="B494" s="120" t="s">
        <v>0</v>
      </c>
      <c r="C494" s="120" t="s">
        <v>0</v>
      </c>
      <c r="D494" s="143">
        <v>2.2999999999999998</v>
      </c>
      <c r="E494" s="146">
        <f t="shared" si="47"/>
        <v>566816.74644204916</v>
      </c>
      <c r="F494" s="146">
        <f t="shared" si="46"/>
        <v>2.2999999999999998</v>
      </c>
      <c r="G494" s="120"/>
      <c r="H494" s="120" t="s">
        <v>0</v>
      </c>
      <c r="I494" s="147">
        <v>14463.277</v>
      </c>
      <c r="J494" s="147">
        <f t="shared" si="43"/>
        <v>14463.277</v>
      </c>
      <c r="L494" s="146">
        <f t="shared" si="44"/>
        <v>2.5516671994585667</v>
      </c>
      <c r="M494" s="143">
        <f t="shared" si="45"/>
        <v>-0.84505748419531068</v>
      </c>
    </row>
    <row r="495" spans="1:13" x14ac:dyDescent="0.3">
      <c r="A495" s="164">
        <v>39326</v>
      </c>
      <c r="B495" s="120" t="s">
        <v>0</v>
      </c>
      <c r="C495" s="120" t="s">
        <v>0</v>
      </c>
      <c r="D495" s="143">
        <v>2.5</v>
      </c>
      <c r="E495" s="146">
        <f t="shared" si="47"/>
        <v>580987.16510310036</v>
      </c>
      <c r="F495" s="146">
        <f t="shared" si="46"/>
        <v>2.5</v>
      </c>
      <c r="G495" s="120"/>
      <c r="H495" s="120" t="s">
        <v>0</v>
      </c>
      <c r="I495" s="147">
        <v>14681.751</v>
      </c>
      <c r="J495" s="147">
        <f t="shared" si="43"/>
        <v>14681.751</v>
      </c>
      <c r="L495" s="146">
        <f t="shared" si="44"/>
        <v>2.5270353429226988</v>
      </c>
      <c r="M495" s="143">
        <f t="shared" si="45"/>
        <v>-0.96532402584060817</v>
      </c>
    </row>
    <row r="496" spans="1:13" x14ac:dyDescent="0.3">
      <c r="A496" s="164">
        <v>39417</v>
      </c>
      <c r="B496" s="120" t="s">
        <v>0</v>
      </c>
      <c r="C496" s="120" t="s">
        <v>0</v>
      </c>
      <c r="D496" s="143">
        <v>-1.7</v>
      </c>
      <c r="E496" s="146">
        <f t="shared" si="47"/>
        <v>571110.38329634769</v>
      </c>
      <c r="F496" s="146">
        <f t="shared" si="46"/>
        <v>-1.7</v>
      </c>
      <c r="G496" s="120"/>
      <c r="H496" s="120" t="s">
        <v>0</v>
      </c>
      <c r="I496" s="147">
        <v>14875.942999999999</v>
      </c>
      <c r="J496" s="147">
        <f t="shared" si="43"/>
        <v>14875.942999999999</v>
      </c>
      <c r="L496" s="146">
        <f t="shared" si="44"/>
        <v>2.6047404206063804</v>
      </c>
      <c r="M496" s="143">
        <f t="shared" si="45"/>
        <v>3.0749501743735141</v>
      </c>
    </row>
    <row r="497" spans="1:13" x14ac:dyDescent="0.3">
      <c r="A497" s="164">
        <v>39508</v>
      </c>
      <c r="B497" s="120" t="s">
        <v>0</v>
      </c>
      <c r="C497" s="120" t="s">
        <v>0</v>
      </c>
      <c r="D497" s="143">
        <v>2.4</v>
      </c>
      <c r="E497" s="146">
        <f t="shared" si="47"/>
        <v>584817.03249546001</v>
      </c>
      <c r="F497" s="146">
        <f t="shared" si="46"/>
        <v>2.4</v>
      </c>
      <c r="G497" s="120"/>
      <c r="H497" s="120" t="s">
        <v>0</v>
      </c>
      <c r="I497" s="147">
        <v>14857.342000000001</v>
      </c>
      <c r="J497" s="147">
        <f t="shared" si="43"/>
        <v>14857.342000000001</v>
      </c>
      <c r="L497" s="146">
        <f t="shared" si="44"/>
        <v>2.5405111640819626</v>
      </c>
      <c r="M497" s="143">
        <f t="shared" si="45"/>
        <v>-2.4658601684948489</v>
      </c>
    </row>
    <row r="498" spans="1:13" x14ac:dyDescent="0.3">
      <c r="A498" s="164">
        <v>39600</v>
      </c>
      <c r="B498" s="120" t="s">
        <v>0</v>
      </c>
      <c r="C498" s="120" t="s">
        <v>0</v>
      </c>
      <c r="D498" s="143">
        <v>-2.1</v>
      </c>
      <c r="E498" s="146">
        <f t="shared" si="47"/>
        <v>572535.87481305539</v>
      </c>
      <c r="F498" s="146">
        <f t="shared" si="46"/>
        <v>-2.1</v>
      </c>
      <c r="G498" s="120"/>
      <c r="H498" s="120" t="s">
        <v>0</v>
      </c>
      <c r="I498" s="147">
        <v>15023.21</v>
      </c>
      <c r="J498" s="147">
        <f t="shared" si="43"/>
        <v>15023.21</v>
      </c>
      <c r="L498" s="146">
        <f t="shared" si="44"/>
        <v>2.6239770573163441</v>
      </c>
      <c r="M498" s="143">
        <f t="shared" si="45"/>
        <v>3.285397616606911</v>
      </c>
    </row>
    <row r="499" spans="1:13" x14ac:dyDescent="0.3">
      <c r="A499" s="164">
        <v>39692</v>
      </c>
      <c r="B499" s="120" t="s">
        <v>0</v>
      </c>
      <c r="C499" s="120" t="s">
        <v>0</v>
      </c>
      <c r="D499" s="143">
        <v>-8.5</v>
      </c>
      <c r="E499" s="146">
        <f t="shared" si="47"/>
        <v>523870.32545394573</v>
      </c>
      <c r="F499" s="146">
        <f t="shared" si="46"/>
        <v>-8.5</v>
      </c>
      <c r="G499" s="120"/>
      <c r="H499" s="120" t="s">
        <v>0</v>
      </c>
      <c r="I499" s="147">
        <v>15075.73</v>
      </c>
      <c r="J499" s="147">
        <f t="shared" si="43"/>
        <v>15075.73</v>
      </c>
      <c r="L499" s="146">
        <f t="shared" si="44"/>
        <v>2.8777598706199918</v>
      </c>
      <c r="M499" s="143">
        <f t="shared" si="45"/>
        <v>9.6716856801790207</v>
      </c>
    </row>
    <row r="500" spans="1:13" x14ac:dyDescent="0.3">
      <c r="A500" s="164">
        <v>39783</v>
      </c>
      <c r="B500" s="120" t="s">
        <v>0</v>
      </c>
      <c r="C500" s="120" t="s">
        <v>0</v>
      </c>
      <c r="D500" s="143">
        <v>-4.5</v>
      </c>
      <c r="E500" s="146">
        <f t="shared" si="47"/>
        <v>500296.16080851812</v>
      </c>
      <c r="F500" s="146">
        <f t="shared" si="46"/>
        <v>-4.5</v>
      </c>
      <c r="G500" s="120"/>
      <c r="H500" s="120" t="s">
        <v>0</v>
      </c>
      <c r="I500" s="147">
        <v>14704.022000000001</v>
      </c>
      <c r="J500" s="147">
        <f t="shared" si="43"/>
        <v>14704.022000000001</v>
      </c>
      <c r="L500" s="146">
        <f t="shared" si="44"/>
        <v>2.9390635291378491</v>
      </c>
      <c r="M500" s="143">
        <f t="shared" si="45"/>
        <v>2.1302562157366367</v>
      </c>
    </row>
    <row r="501" spans="1:13" x14ac:dyDescent="0.3">
      <c r="A501" s="164">
        <v>39873</v>
      </c>
      <c r="B501" s="120" t="s">
        <v>0</v>
      </c>
      <c r="C501" s="120" t="s">
        <v>0</v>
      </c>
      <c r="D501" s="143">
        <v>-0.7</v>
      </c>
      <c r="E501" s="146">
        <f t="shared" si="47"/>
        <v>496794.08768285852</v>
      </c>
      <c r="F501" s="146">
        <f t="shared" si="46"/>
        <v>-0.7</v>
      </c>
      <c r="G501" s="120"/>
      <c r="H501" s="120" t="s">
        <v>0</v>
      </c>
      <c r="I501" s="147">
        <v>14551.583000000001</v>
      </c>
      <c r="J501" s="147">
        <f t="shared" si="43"/>
        <v>14551.583000000001</v>
      </c>
      <c r="L501" s="146">
        <f t="shared" si="44"/>
        <v>2.9290974592454058</v>
      </c>
      <c r="M501" s="143">
        <f t="shared" si="45"/>
        <v>-0.33908997861529233</v>
      </c>
    </row>
    <row r="502" spans="1:13" x14ac:dyDescent="0.3">
      <c r="A502" s="164">
        <v>39965</v>
      </c>
      <c r="B502" s="120" t="s">
        <v>0</v>
      </c>
      <c r="C502" s="120" t="s">
        <v>0</v>
      </c>
      <c r="D502" s="143">
        <v>1.4</v>
      </c>
      <c r="E502" s="146">
        <f t="shared" si="47"/>
        <v>503749.20491041854</v>
      </c>
      <c r="F502" s="146">
        <f t="shared" si="46"/>
        <v>1.4</v>
      </c>
      <c r="G502" s="120"/>
      <c r="H502" s="120" t="s">
        <v>0</v>
      </c>
      <c r="I502" s="147">
        <v>14504.002</v>
      </c>
      <c r="J502" s="147">
        <f t="shared" si="43"/>
        <v>14504.002</v>
      </c>
      <c r="L502" s="146">
        <f t="shared" si="44"/>
        <v>2.8792108967356564</v>
      </c>
      <c r="M502" s="143">
        <f t="shared" si="45"/>
        <v>-1.7031376799118592</v>
      </c>
    </row>
    <row r="503" spans="1:13" x14ac:dyDescent="0.3">
      <c r="A503" s="164">
        <v>40057</v>
      </c>
      <c r="B503" s="120" t="s">
        <v>0</v>
      </c>
      <c r="C503" s="120" t="s">
        <v>0</v>
      </c>
      <c r="D503" s="143">
        <v>4.4000000000000004</v>
      </c>
      <c r="E503" s="146">
        <f t="shared" si="47"/>
        <v>525914.16992647701</v>
      </c>
      <c r="F503" s="146">
        <f t="shared" si="46"/>
        <v>4.4000000000000004</v>
      </c>
      <c r="G503" s="120"/>
      <c r="H503" s="120" t="s">
        <v>0</v>
      </c>
      <c r="I503" s="147">
        <v>14631.308000000001</v>
      </c>
      <c r="J503" s="147">
        <f t="shared" si="43"/>
        <v>14631.308000000001</v>
      </c>
      <c r="L503" s="146">
        <f t="shared" si="44"/>
        <v>2.7820714551284027</v>
      </c>
      <c r="M503" s="143">
        <f t="shared" si="45"/>
        <v>-3.3738216855662362</v>
      </c>
    </row>
    <row r="504" spans="1:13" x14ac:dyDescent="0.3">
      <c r="A504" s="164">
        <v>40148</v>
      </c>
      <c r="B504" s="120" t="s">
        <v>0</v>
      </c>
      <c r="C504" s="120" t="s">
        <v>0</v>
      </c>
      <c r="D504" s="143">
        <v>1.9</v>
      </c>
      <c r="E504" s="146">
        <f t="shared" si="47"/>
        <v>535906.53915507998</v>
      </c>
      <c r="F504" s="146">
        <f t="shared" si="46"/>
        <v>1.9</v>
      </c>
      <c r="G504" s="120"/>
      <c r="H504" s="120" t="s">
        <v>0</v>
      </c>
      <c r="I504" s="147">
        <v>14826.344999999999</v>
      </c>
      <c r="J504" s="147">
        <f t="shared" si="43"/>
        <v>14826.344999999999</v>
      </c>
      <c r="L504" s="146">
        <f t="shared" si="44"/>
        <v>2.7665915447450007</v>
      </c>
      <c r="M504" s="143">
        <f t="shared" si="45"/>
        <v>-0.55641670722966774</v>
      </c>
    </row>
    <row r="505" spans="1:13" x14ac:dyDescent="0.3">
      <c r="A505" s="164">
        <v>40238</v>
      </c>
      <c r="B505" s="120" t="s">
        <v>0</v>
      </c>
      <c r="C505" s="120" t="s">
        <v>0</v>
      </c>
      <c r="D505" s="143">
        <v>3.9</v>
      </c>
      <c r="E505" s="146">
        <f t="shared" si="47"/>
        <v>556806.89418212802</v>
      </c>
      <c r="F505" s="146">
        <f t="shared" si="46"/>
        <v>3.9</v>
      </c>
      <c r="G505" s="120"/>
      <c r="H505" s="120" t="s">
        <v>0</v>
      </c>
      <c r="I505" s="147">
        <v>14968.895</v>
      </c>
      <c r="J505" s="147">
        <f t="shared" si="43"/>
        <v>14968.895</v>
      </c>
      <c r="L505" s="146">
        <f t="shared" si="44"/>
        <v>2.6883458442064061</v>
      </c>
      <c r="M505" s="143">
        <f t="shared" si="45"/>
        <v>-2.8282346444388651</v>
      </c>
    </row>
    <row r="506" spans="1:13" x14ac:dyDescent="0.3">
      <c r="A506" s="164">
        <v>40330</v>
      </c>
      <c r="B506" s="120" t="s">
        <v>0</v>
      </c>
      <c r="C506" s="120" t="s">
        <v>0</v>
      </c>
      <c r="D506" s="143">
        <v>3.1</v>
      </c>
      <c r="E506" s="146">
        <f t="shared" si="47"/>
        <v>574067.90790177393</v>
      </c>
      <c r="F506" s="146">
        <f t="shared" si="46"/>
        <v>3.1</v>
      </c>
      <c r="G506" s="120"/>
      <c r="H506" s="120" t="s">
        <v>0</v>
      </c>
      <c r="I506" s="147">
        <v>15187.023999999999</v>
      </c>
      <c r="J506" s="147">
        <f t="shared" si="43"/>
        <v>15187.023999999999</v>
      </c>
      <c r="L506" s="146">
        <f t="shared" si="44"/>
        <v>2.6455100156197164</v>
      </c>
      <c r="M506" s="143">
        <f t="shared" si="45"/>
        <v>-1.5933898043290928</v>
      </c>
    </row>
    <row r="507" spans="1:13" x14ac:dyDescent="0.3">
      <c r="A507" s="164">
        <v>40422</v>
      </c>
      <c r="B507" s="120" t="s">
        <v>0</v>
      </c>
      <c r="C507" s="120" t="s">
        <v>0</v>
      </c>
      <c r="D507" s="143">
        <v>2.1</v>
      </c>
      <c r="E507" s="146">
        <f t="shared" si="47"/>
        <v>586123.33396771108</v>
      </c>
      <c r="F507" s="146">
        <f t="shared" si="46"/>
        <v>2.1</v>
      </c>
      <c r="G507" s="120"/>
      <c r="H507" s="120" t="s">
        <v>0</v>
      </c>
      <c r="I507" s="147">
        <v>15339.713</v>
      </c>
      <c r="J507" s="147">
        <f t="shared" si="43"/>
        <v>15339.713</v>
      </c>
      <c r="L507" s="146">
        <f t="shared" si="44"/>
        <v>2.6171476395862188</v>
      </c>
      <c r="M507" s="143">
        <f t="shared" si="45"/>
        <v>-1.0720948273126751</v>
      </c>
    </row>
    <row r="508" spans="1:13" x14ac:dyDescent="0.3">
      <c r="A508" s="165">
        <v>40513</v>
      </c>
      <c r="B508" s="126" t="s">
        <v>0</v>
      </c>
      <c r="C508" s="126" t="s">
        <v>0</v>
      </c>
      <c r="D508" s="166">
        <v>2.1</v>
      </c>
      <c r="E508" s="169">
        <f t="shared" si="47"/>
        <v>598431.92398103292</v>
      </c>
      <c r="F508" s="169">
        <f t="shared" si="46"/>
        <v>2.1</v>
      </c>
      <c r="G508" s="127"/>
      <c r="H508" s="126" t="s">
        <v>0</v>
      </c>
      <c r="I508" s="153">
        <v>15522.784</v>
      </c>
      <c r="J508" s="153">
        <f t="shared" si="43"/>
        <v>15522.784</v>
      </c>
      <c r="L508" s="169">
        <f t="shared" si="44"/>
        <v>2.5939097461137433</v>
      </c>
      <c r="M508" s="166">
        <f t="shared" si="45"/>
        <v>-0.8879091542634332</v>
      </c>
    </row>
    <row r="509" spans="1:13" ht="15.75" customHeight="1" x14ac:dyDescent="0.3">
      <c r="A509" s="355" t="s">
        <v>358</v>
      </c>
      <c r="B509" s="355"/>
      <c r="C509" s="355"/>
      <c r="D509" s="354" t="s">
        <v>376</v>
      </c>
      <c r="E509" s="152"/>
      <c r="F509" s="152"/>
      <c r="G509" s="152"/>
      <c r="H509" s="152"/>
      <c r="I509" s="152"/>
      <c r="J509" s="152"/>
      <c r="K509" s="152"/>
      <c r="L509" s="152"/>
      <c r="M509" s="152"/>
    </row>
    <row r="510" spans="1:13" ht="15.75" customHeight="1" x14ac:dyDescent="0.3">
      <c r="A510" s="354"/>
      <c r="B510" s="354"/>
      <c r="C510" s="354"/>
      <c r="D510" s="354"/>
      <c r="E510" s="152"/>
      <c r="F510" s="152"/>
      <c r="G510" s="152"/>
      <c r="H510" s="152"/>
      <c r="I510" s="152"/>
      <c r="J510" s="152"/>
      <c r="K510" s="152"/>
      <c r="L510" s="152"/>
      <c r="M510" s="152"/>
    </row>
    <row r="511" spans="1:13" ht="15.75" customHeight="1" x14ac:dyDescent="0.3">
      <c r="A511" s="354"/>
      <c r="B511" s="354"/>
      <c r="C511" s="354"/>
      <c r="D511" s="354"/>
      <c r="E511" s="152"/>
      <c r="F511" s="152"/>
      <c r="G511" s="152"/>
      <c r="H511" s="152"/>
      <c r="I511" s="152"/>
      <c r="J511" s="152"/>
      <c r="K511" s="152"/>
      <c r="L511" s="152"/>
      <c r="M511" s="152"/>
    </row>
    <row r="512" spans="1:13" ht="15.75" customHeight="1" x14ac:dyDescent="0.3">
      <c r="A512" s="354"/>
      <c r="B512" s="354"/>
      <c r="C512" s="354"/>
      <c r="D512" s="354"/>
      <c r="E512" s="152"/>
      <c r="F512" s="152"/>
      <c r="G512" s="152"/>
      <c r="H512" s="152"/>
      <c r="I512" s="152"/>
      <c r="J512" s="152"/>
      <c r="K512" s="152"/>
      <c r="L512" s="152"/>
      <c r="M512" s="152"/>
    </row>
    <row r="513" spans="1:13" x14ac:dyDescent="0.3">
      <c r="A513" s="354"/>
      <c r="B513" s="354"/>
      <c r="C513" s="354"/>
      <c r="D513" s="354"/>
      <c r="E513" s="152"/>
      <c r="F513" s="152"/>
      <c r="G513" s="152"/>
      <c r="H513" s="152"/>
      <c r="I513" s="152"/>
      <c r="J513" s="152"/>
      <c r="K513" s="152"/>
      <c r="L513" s="152"/>
      <c r="M513" s="152"/>
    </row>
    <row r="514" spans="1:13" x14ac:dyDescent="0.3">
      <c r="A514" s="354"/>
      <c r="B514" s="354"/>
      <c r="C514" s="354"/>
      <c r="D514" s="354"/>
      <c r="E514" s="152"/>
      <c r="F514" s="152"/>
      <c r="G514" s="152"/>
      <c r="H514" s="152"/>
      <c r="I514" s="152"/>
      <c r="J514" s="152"/>
      <c r="K514" s="152"/>
      <c r="L514" s="152"/>
      <c r="M514" s="152"/>
    </row>
    <row r="515" spans="1:13" x14ac:dyDescent="0.3">
      <c r="A515" s="354"/>
      <c r="B515" s="354"/>
      <c r="C515" s="354"/>
      <c r="D515" s="354"/>
      <c r="E515" s="152"/>
      <c r="F515" s="152"/>
      <c r="G515" s="152"/>
      <c r="H515" s="152"/>
      <c r="I515" s="152"/>
      <c r="J515" s="152"/>
      <c r="K515" s="152"/>
      <c r="L515" s="152"/>
      <c r="M515" s="152"/>
    </row>
    <row r="516" spans="1:13" x14ac:dyDescent="0.3">
      <c r="A516" s="354"/>
      <c r="B516" s="354"/>
      <c r="C516" s="354"/>
      <c r="D516" s="152"/>
      <c r="E516" s="152"/>
      <c r="F516" s="152"/>
      <c r="G516" s="152"/>
      <c r="H516" s="152"/>
      <c r="I516" s="152"/>
      <c r="J516" s="152"/>
      <c r="K516" s="152"/>
      <c r="L516" s="152"/>
      <c r="M516" s="152"/>
    </row>
    <row r="517" spans="1:13" ht="17.25" customHeight="1" x14ac:dyDescent="0.3">
      <c r="A517" s="152"/>
      <c r="B517" s="152"/>
      <c r="C517" s="152"/>
      <c r="E517" s="152"/>
      <c r="F517" s="152"/>
      <c r="G517" s="152"/>
      <c r="H517" s="152"/>
      <c r="I517" s="152"/>
      <c r="J517" s="152"/>
      <c r="K517" s="152"/>
      <c r="L517" s="152"/>
      <c r="M517" s="152"/>
    </row>
    <row r="518" spans="1:13" x14ac:dyDescent="0.3">
      <c r="A518" s="152"/>
      <c r="B518" s="152"/>
      <c r="C518" s="152"/>
      <c r="E518" s="152"/>
      <c r="F518" s="152"/>
      <c r="G518" s="152"/>
      <c r="H518" s="152"/>
      <c r="I518" s="152"/>
      <c r="J518" s="152"/>
      <c r="K518" s="152"/>
      <c r="L518" s="152"/>
      <c r="M518" s="152"/>
    </row>
    <row r="519" spans="1:13" x14ac:dyDescent="0.3">
      <c r="A519" s="152"/>
      <c r="B519" s="152"/>
      <c r="C519" s="152"/>
      <c r="E519" s="152"/>
      <c r="F519" s="152"/>
      <c r="G519" s="152"/>
      <c r="H519" s="152"/>
      <c r="I519" s="152"/>
      <c r="J519" s="152"/>
      <c r="K519" s="152"/>
      <c r="L519" s="152"/>
      <c r="M519" s="152"/>
    </row>
    <row r="520" spans="1:13" x14ac:dyDescent="0.3">
      <c r="A520" s="152"/>
      <c r="B520" s="152"/>
      <c r="C520" s="152"/>
      <c r="E520" s="152"/>
      <c r="F520" s="152"/>
      <c r="G520" s="152"/>
      <c r="H520" s="152"/>
      <c r="I520" s="152"/>
      <c r="J520" s="152"/>
      <c r="K520" s="152"/>
      <c r="L520" s="152"/>
      <c r="M520" s="152"/>
    </row>
    <row r="521" spans="1:13" x14ac:dyDescent="0.3">
      <c r="A521" s="152"/>
      <c r="B521" s="152"/>
      <c r="C521" s="152"/>
      <c r="E521" s="152"/>
      <c r="F521" s="152"/>
      <c r="G521" s="152"/>
      <c r="H521" s="152"/>
      <c r="I521" s="152"/>
      <c r="J521" s="152"/>
      <c r="K521" s="152"/>
      <c r="L521" s="152"/>
      <c r="M521" s="152"/>
    </row>
    <row r="522" spans="1:13" x14ac:dyDescent="0.3">
      <c r="A522" s="67"/>
      <c r="B522" s="67"/>
      <c r="C522" s="67"/>
      <c r="E522" s="67"/>
      <c r="F522" s="67"/>
      <c r="G522" s="67"/>
      <c r="H522" s="67"/>
      <c r="I522" s="67"/>
      <c r="J522" s="67"/>
      <c r="K522" s="67"/>
      <c r="L522" s="67"/>
      <c r="M522" s="67"/>
    </row>
    <row r="523" spans="1:13" x14ac:dyDescent="0.3">
      <c r="A523" s="67"/>
      <c r="B523" s="67"/>
      <c r="C523" s="67"/>
      <c r="E523" s="67"/>
      <c r="F523" s="67"/>
      <c r="G523" s="67"/>
      <c r="H523" s="67"/>
      <c r="I523" s="67"/>
      <c r="J523" s="67"/>
      <c r="K523" s="67"/>
      <c r="L523" s="67"/>
      <c r="M523" s="67"/>
    </row>
    <row r="524" spans="1:13" x14ac:dyDescent="0.3">
      <c r="A524" s="67"/>
      <c r="B524" s="67"/>
      <c r="C524" s="67"/>
      <c r="D524" s="67"/>
      <c r="E524" s="67"/>
      <c r="F524" s="67"/>
      <c r="G524" s="67"/>
      <c r="H524" s="67"/>
      <c r="I524" s="67"/>
      <c r="J524" s="67"/>
      <c r="K524" s="67"/>
      <c r="L524" s="67"/>
      <c r="M524" s="67"/>
    </row>
    <row r="525" spans="1:13" x14ac:dyDescent="0.3">
      <c r="A525" s="1"/>
      <c r="B525" s="1"/>
      <c r="C525" s="1"/>
      <c r="D525" s="1"/>
      <c r="E525" s="1"/>
      <c r="F525" s="1"/>
      <c r="G525" s="1"/>
      <c r="H525" s="1"/>
      <c r="I525" s="1"/>
      <c r="J525" s="1"/>
    </row>
    <row r="526" spans="1:13" x14ac:dyDescent="0.3">
      <c r="A526" s="1"/>
      <c r="B526" s="1"/>
      <c r="C526" s="1"/>
      <c r="D526" s="1"/>
      <c r="E526" s="1"/>
      <c r="F526" s="1"/>
      <c r="G526" s="1"/>
      <c r="H526" s="1"/>
      <c r="I526" s="1"/>
      <c r="J526" s="1"/>
    </row>
    <row r="527" spans="1:13" x14ac:dyDescent="0.3">
      <c r="A527" s="1"/>
      <c r="B527" s="1"/>
      <c r="C527" s="1"/>
      <c r="D527" s="1"/>
      <c r="E527" s="1"/>
      <c r="F527" s="1"/>
      <c r="G527" s="1"/>
      <c r="H527" s="1"/>
      <c r="I527" s="1"/>
      <c r="J527" s="1"/>
    </row>
    <row r="528" spans="1:13" x14ac:dyDescent="0.3">
      <c r="A528" s="1"/>
      <c r="B528" s="1"/>
      <c r="C528" s="1"/>
      <c r="D528" s="1"/>
      <c r="E528" s="1"/>
      <c r="F528" s="1"/>
      <c r="G528" s="1"/>
      <c r="H528" s="1"/>
      <c r="I528" s="1"/>
      <c r="J528" s="1"/>
    </row>
    <row r="529" spans="1:10" x14ac:dyDescent="0.3">
      <c r="A529" s="1"/>
      <c r="B529" s="1"/>
      <c r="C529" s="1"/>
      <c r="D529" s="1"/>
      <c r="E529" s="1"/>
      <c r="F529" s="1"/>
      <c r="G529" s="1"/>
      <c r="H529" s="1"/>
      <c r="I529" s="1"/>
      <c r="J529" s="1"/>
    </row>
    <row r="530" spans="1:10" x14ac:dyDescent="0.3">
      <c r="A530" s="1"/>
      <c r="B530" s="1"/>
      <c r="C530" s="1"/>
      <c r="D530" s="1"/>
      <c r="E530" s="1"/>
      <c r="F530" s="1"/>
      <c r="G530" s="1"/>
      <c r="H530" s="1"/>
      <c r="I530" s="1"/>
      <c r="J530" s="1"/>
    </row>
  </sheetData>
  <mergeCells count="13">
    <mergeCell ref="D509:D515"/>
    <mergeCell ref="A509:C516"/>
    <mergeCell ref="F2:F4"/>
    <mergeCell ref="A2:A4"/>
    <mergeCell ref="B2:B4"/>
    <mergeCell ref="M2:M4"/>
    <mergeCell ref="H2:H4"/>
    <mergeCell ref="C2:C4"/>
    <mergeCell ref="E2:E4"/>
    <mergeCell ref="L2:L4"/>
    <mergeCell ref="D2:D4"/>
    <mergeCell ref="I2:I4"/>
    <mergeCell ref="J2:J4"/>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59"/>
  <sheetViews>
    <sheetView workbookViewId="0">
      <selection activeCell="B14" sqref="B5:B14"/>
    </sheetView>
  </sheetViews>
  <sheetFormatPr baseColWidth="10" defaultRowHeight="14.4" x14ac:dyDescent="0.3"/>
  <cols>
    <col min="2" max="2" width="16.33203125" customWidth="1"/>
    <col min="4" max="4" width="10.33203125" customWidth="1"/>
  </cols>
  <sheetData>
    <row r="2" spans="1:2" ht="15" customHeight="1" x14ac:dyDescent="0.3">
      <c r="A2" s="321" t="s">
        <v>1</v>
      </c>
      <c r="B2" s="321" t="s">
        <v>104</v>
      </c>
    </row>
    <row r="3" spans="1:2" ht="15" customHeight="1" x14ac:dyDescent="0.3">
      <c r="A3" s="322"/>
      <c r="B3" s="322"/>
    </row>
    <row r="4" spans="1:2" ht="15.9" customHeight="1" thickBot="1" x14ac:dyDescent="0.35">
      <c r="A4" s="323"/>
      <c r="B4" s="323"/>
    </row>
    <row r="5" spans="1:2" ht="15.9" customHeight="1" thickTop="1" x14ac:dyDescent="0.3">
      <c r="A5" s="23">
        <v>1876</v>
      </c>
      <c r="B5" s="2" t="s">
        <v>0</v>
      </c>
    </row>
    <row r="6" spans="1:2" ht="15.9" customHeight="1" x14ac:dyDescent="0.3">
      <c r="A6" s="23">
        <v>1877</v>
      </c>
      <c r="B6" s="2" t="s">
        <v>0</v>
      </c>
    </row>
    <row r="7" spans="1:2" ht="15.9" customHeight="1" x14ac:dyDescent="0.3">
      <c r="A7" s="23">
        <v>1878</v>
      </c>
      <c r="B7" s="2" t="s">
        <v>0</v>
      </c>
    </row>
    <row r="8" spans="1:2" ht="15.9" customHeight="1" x14ac:dyDescent="0.3">
      <c r="A8" s="23">
        <v>1879</v>
      </c>
      <c r="B8" s="2" t="s">
        <v>0</v>
      </c>
    </row>
    <row r="9" spans="1:2" ht="15.9" customHeight="1" x14ac:dyDescent="0.3">
      <c r="A9" s="23">
        <v>1880</v>
      </c>
      <c r="B9" s="2" t="s">
        <v>0</v>
      </c>
    </row>
    <row r="10" spans="1:2" ht="15.9" customHeight="1" x14ac:dyDescent="0.3">
      <c r="A10" s="23">
        <v>1881</v>
      </c>
      <c r="B10" s="2" t="s">
        <v>0</v>
      </c>
    </row>
    <row r="11" spans="1:2" ht="15.9" customHeight="1" x14ac:dyDescent="0.3">
      <c r="A11" s="23">
        <v>1882</v>
      </c>
      <c r="B11" s="2" t="s">
        <v>0</v>
      </c>
    </row>
    <row r="12" spans="1:2" ht="15.9" customHeight="1" x14ac:dyDescent="0.3">
      <c r="A12" s="23">
        <v>1883</v>
      </c>
      <c r="B12" s="2" t="s">
        <v>0</v>
      </c>
    </row>
    <row r="13" spans="1:2" ht="15.9" customHeight="1" x14ac:dyDescent="0.3">
      <c r="A13" s="23">
        <v>1884</v>
      </c>
      <c r="B13" s="2" t="s">
        <v>0</v>
      </c>
    </row>
    <row r="14" spans="1:2" ht="15.9" customHeight="1" x14ac:dyDescent="0.3">
      <c r="A14" s="23">
        <v>1885</v>
      </c>
      <c r="B14" s="2" t="s">
        <v>0</v>
      </c>
    </row>
    <row r="15" spans="1:2" ht="15.9" customHeight="1" x14ac:dyDescent="0.3">
      <c r="A15" s="23">
        <v>1886</v>
      </c>
      <c r="B15" s="2" t="s">
        <v>0</v>
      </c>
    </row>
    <row r="16" spans="1:2" ht="15.9" customHeight="1" x14ac:dyDescent="0.3">
      <c r="A16" s="23">
        <v>1887</v>
      </c>
      <c r="B16" s="2" t="s">
        <v>0</v>
      </c>
    </row>
    <row r="17" spans="1:2" ht="15.9" customHeight="1" x14ac:dyDescent="0.3">
      <c r="A17" s="23">
        <v>1888</v>
      </c>
      <c r="B17" s="2" t="s">
        <v>0</v>
      </c>
    </row>
    <row r="18" spans="1:2" ht="15.9" customHeight="1" x14ac:dyDescent="0.3">
      <c r="A18" s="23">
        <v>1889</v>
      </c>
      <c r="B18" s="2" t="s">
        <v>0</v>
      </c>
    </row>
    <row r="19" spans="1:2" ht="15.9" customHeight="1" x14ac:dyDescent="0.3">
      <c r="A19" s="23">
        <v>1890</v>
      </c>
      <c r="B19" s="2" t="s">
        <v>0</v>
      </c>
    </row>
    <row r="20" spans="1:2" ht="15.9" customHeight="1" x14ac:dyDescent="0.3">
      <c r="A20" s="23">
        <v>1891</v>
      </c>
      <c r="B20" s="2" t="s">
        <v>0</v>
      </c>
    </row>
    <row r="21" spans="1:2" ht="15.9" customHeight="1" x14ac:dyDescent="0.3">
      <c r="A21" s="23">
        <v>1892</v>
      </c>
      <c r="B21" s="2" t="s">
        <v>0</v>
      </c>
    </row>
    <row r="22" spans="1:2" ht="15.9" customHeight="1" x14ac:dyDescent="0.3">
      <c r="A22" s="23">
        <v>1893</v>
      </c>
      <c r="B22" s="2" t="s">
        <v>0</v>
      </c>
    </row>
    <row r="23" spans="1:2" ht="15.9" customHeight="1" x14ac:dyDescent="0.3">
      <c r="A23" s="23">
        <v>1894</v>
      </c>
      <c r="B23" s="2" t="s">
        <v>0</v>
      </c>
    </row>
    <row r="24" spans="1:2" ht="15.9" customHeight="1" x14ac:dyDescent="0.3">
      <c r="A24" s="23">
        <v>1895</v>
      </c>
      <c r="B24" s="2" t="s">
        <v>0</v>
      </c>
    </row>
    <row r="25" spans="1:2" ht="15.9" customHeight="1" x14ac:dyDescent="0.3">
      <c r="A25" s="23">
        <v>1896</v>
      </c>
      <c r="B25" s="2" t="s">
        <v>0</v>
      </c>
    </row>
    <row r="26" spans="1:2" ht="15.9" customHeight="1" x14ac:dyDescent="0.3">
      <c r="A26" s="23">
        <v>1897</v>
      </c>
      <c r="B26" s="2" t="s">
        <v>0</v>
      </c>
    </row>
    <row r="27" spans="1:2" ht="15.9" customHeight="1" x14ac:dyDescent="0.3">
      <c r="A27" s="23">
        <v>1898</v>
      </c>
      <c r="B27" s="2" t="s">
        <v>0</v>
      </c>
    </row>
    <row r="28" spans="1:2" ht="15.9" customHeight="1" x14ac:dyDescent="0.3">
      <c r="A28" s="23">
        <v>1899</v>
      </c>
      <c r="B28" s="2" t="s">
        <v>0</v>
      </c>
    </row>
    <row r="29" spans="1:2" ht="15.9" customHeight="1" x14ac:dyDescent="0.3">
      <c r="A29" s="23">
        <v>1900</v>
      </c>
      <c r="B29" s="2" t="s">
        <v>0</v>
      </c>
    </row>
    <row r="30" spans="1:2" ht="15.9" customHeight="1" x14ac:dyDescent="0.3">
      <c r="A30" s="23">
        <v>1901</v>
      </c>
      <c r="B30" s="2" t="s">
        <v>0</v>
      </c>
    </row>
    <row r="31" spans="1:2" ht="15.9" customHeight="1" x14ac:dyDescent="0.3">
      <c r="A31" s="23">
        <v>1902</v>
      </c>
      <c r="B31" s="2" t="s">
        <v>0</v>
      </c>
    </row>
    <row r="32" spans="1:2" ht="15.9" customHeight="1" x14ac:dyDescent="0.3">
      <c r="A32" s="23">
        <v>1903</v>
      </c>
      <c r="B32" s="2" t="s">
        <v>0</v>
      </c>
    </row>
    <row r="33" spans="1:2" ht="15.9" customHeight="1" x14ac:dyDescent="0.3">
      <c r="A33" s="23">
        <v>1904</v>
      </c>
      <c r="B33" s="2" t="s">
        <v>0</v>
      </c>
    </row>
    <row r="34" spans="1:2" ht="15.9" customHeight="1" x14ac:dyDescent="0.3">
      <c r="A34" s="23">
        <v>1905</v>
      </c>
      <c r="B34" s="2" t="s">
        <v>0</v>
      </c>
    </row>
    <row r="35" spans="1:2" ht="15.9" customHeight="1" x14ac:dyDescent="0.3">
      <c r="A35" s="23">
        <v>1906</v>
      </c>
      <c r="B35" s="2" t="s">
        <v>0</v>
      </c>
    </row>
    <row r="36" spans="1:2" ht="15.9" customHeight="1" x14ac:dyDescent="0.3">
      <c r="A36" s="23">
        <v>1907</v>
      </c>
      <c r="B36" s="2" t="s">
        <v>0</v>
      </c>
    </row>
    <row r="37" spans="1:2" ht="15.9" customHeight="1" x14ac:dyDescent="0.3">
      <c r="A37" s="23">
        <v>1908</v>
      </c>
      <c r="B37" s="2" t="s">
        <v>0</v>
      </c>
    </row>
    <row r="38" spans="1:2" ht="15.9" customHeight="1" x14ac:dyDescent="0.3">
      <c r="A38" s="23">
        <v>1909</v>
      </c>
      <c r="B38" s="2" t="s">
        <v>0</v>
      </c>
    </row>
    <row r="39" spans="1:2" ht="15.9" customHeight="1" x14ac:dyDescent="0.3">
      <c r="A39" s="23">
        <v>1910</v>
      </c>
      <c r="B39" s="2" t="s">
        <v>0</v>
      </c>
    </row>
    <row r="40" spans="1:2" ht="15.9" customHeight="1" x14ac:dyDescent="0.3">
      <c r="A40" s="23">
        <v>1911</v>
      </c>
      <c r="B40" s="2" t="s">
        <v>0</v>
      </c>
    </row>
    <row r="41" spans="1:2" ht="15.9" customHeight="1" x14ac:dyDescent="0.3">
      <c r="A41" s="23">
        <v>1912</v>
      </c>
      <c r="B41" s="2" t="s">
        <v>0</v>
      </c>
    </row>
    <row r="42" spans="1:2" ht="15.9" customHeight="1" x14ac:dyDescent="0.3">
      <c r="A42" s="23">
        <v>1913</v>
      </c>
      <c r="B42" s="2" t="s">
        <v>0</v>
      </c>
    </row>
    <row r="43" spans="1:2" ht="15.9" customHeight="1" x14ac:dyDescent="0.3">
      <c r="A43" s="23">
        <v>1914</v>
      </c>
      <c r="B43" s="2" t="s">
        <v>0</v>
      </c>
    </row>
    <row r="44" spans="1:2" ht="15.9" customHeight="1" x14ac:dyDescent="0.3">
      <c r="A44" s="23">
        <v>1915</v>
      </c>
      <c r="B44" s="2" t="s">
        <v>0</v>
      </c>
    </row>
    <row r="45" spans="1:2" ht="15.9" customHeight="1" x14ac:dyDescent="0.3">
      <c r="A45" s="23">
        <v>1916</v>
      </c>
      <c r="B45" s="2" t="s">
        <v>0</v>
      </c>
    </row>
    <row r="46" spans="1:2" ht="15.9" customHeight="1" x14ac:dyDescent="0.3">
      <c r="A46" s="23">
        <v>1917</v>
      </c>
      <c r="B46" s="2" t="s">
        <v>0</v>
      </c>
    </row>
    <row r="47" spans="1:2" ht="15.9" customHeight="1" x14ac:dyDescent="0.3">
      <c r="A47" s="23">
        <v>1918</v>
      </c>
      <c r="B47" s="2" t="s">
        <v>0</v>
      </c>
    </row>
    <row r="48" spans="1:2" ht="15.9" customHeight="1" x14ac:dyDescent="0.3">
      <c r="A48" s="23">
        <v>1919</v>
      </c>
      <c r="B48" s="2" t="s">
        <v>0</v>
      </c>
    </row>
    <row r="49" spans="1:8" ht="15.6" x14ac:dyDescent="0.3">
      <c r="A49" s="23">
        <v>1920</v>
      </c>
      <c r="B49" s="2" t="s">
        <v>0</v>
      </c>
    </row>
    <row r="50" spans="1:8" ht="15.6" x14ac:dyDescent="0.3">
      <c r="A50" s="23">
        <v>1921</v>
      </c>
      <c r="B50" s="2" t="s">
        <v>0</v>
      </c>
    </row>
    <row r="51" spans="1:8" ht="15.6" x14ac:dyDescent="0.3">
      <c r="A51" s="23">
        <v>1922</v>
      </c>
      <c r="B51" s="2" t="s">
        <v>0</v>
      </c>
    </row>
    <row r="52" spans="1:8" ht="15.6" x14ac:dyDescent="0.3">
      <c r="A52" s="23">
        <v>1923</v>
      </c>
      <c r="B52" s="2" t="s">
        <v>0</v>
      </c>
      <c r="D52" s="24"/>
      <c r="E52" s="24"/>
      <c r="F52" s="24"/>
      <c r="G52" s="24"/>
      <c r="H52" s="24"/>
    </row>
    <row r="53" spans="1:8" ht="15.6" x14ac:dyDescent="0.3">
      <c r="A53" s="23">
        <v>1924</v>
      </c>
      <c r="B53" s="2" t="s">
        <v>0</v>
      </c>
      <c r="D53" s="21"/>
      <c r="E53" s="21"/>
      <c r="F53" s="21"/>
      <c r="G53" s="21"/>
      <c r="H53" s="21"/>
    </row>
    <row r="54" spans="1:8" ht="15.6" x14ac:dyDescent="0.3">
      <c r="A54" s="23">
        <v>1925</v>
      </c>
      <c r="B54" s="2" t="s">
        <v>0</v>
      </c>
    </row>
    <row r="55" spans="1:8" ht="15.6" x14ac:dyDescent="0.3">
      <c r="A55" s="23">
        <v>1926</v>
      </c>
      <c r="B55" s="2" t="s">
        <v>0</v>
      </c>
    </row>
    <row r="56" spans="1:8" ht="15.6" x14ac:dyDescent="0.3">
      <c r="A56" s="23">
        <v>1927</v>
      </c>
      <c r="B56" s="2" t="s">
        <v>0</v>
      </c>
    </row>
    <row r="57" spans="1:8" ht="15.6" x14ac:dyDescent="0.3">
      <c r="A57" s="23">
        <v>1928</v>
      </c>
      <c r="B57" s="2" t="s">
        <v>0</v>
      </c>
    </row>
    <row r="58" spans="1:8" ht="15.6" x14ac:dyDescent="0.3">
      <c r="A58" s="23">
        <v>1929</v>
      </c>
      <c r="B58" s="148">
        <v>0.70201999999999998</v>
      </c>
      <c r="C58" s="22"/>
    </row>
    <row r="59" spans="1:8" ht="15.6" x14ac:dyDescent="0.3">
      <c r="A59" s="23">
        <v>1930</v>
      </c>
      <c r="B59" s="148">
        <v>0.80078000000000005</v>
      </c>
      <c r="C59" s="22"/>
    </row>
    <row r="60" spans="1:8" ht="15.6" x14ac:dyDescent="0.3">
      <c r="A60" s="23">
        <v>1931</v>
      </c>
      <c r="B60" s="148">
        <v>-0.59697</v>
      </c>
      <c r="C60" s="22"/>
    </row>
    <row r="61" spans="1:8" ht="15.6" x14ac:dyDescent="0.3">
      <c r="A61" s="23">
        <v>1932</v>
      </c>
      <c r="B61" s="148">
        <v>-4.5949400000000002</v>
      </c>
      <c r="C61" s="22"/>
    </row>
    <row r="62" spans="1:8" ht="15.6" x14ac:dyDescent="0.3">
      <c r="A62" s="23">
        <v>1933</v>
      </c>
      <c r="B62" s="148">
        <v>-4.5526099999999996</v>
      </c>
      <c r="C62" s="22"/>
    </row>
    <row r="63" spans="1:8" ht="15.6" x14ac:dyDescent="0.3">
      <c r="A63" s="23">
        <v>1934</v>
      </c>
      <c r="B63" s="148">
        <v>-5.3682600000000003</v>
      </c>
      <c r="C63" s="22"/>
    </row>
    <row r="64" spans="1:8" ht="15.6" x14ac:dyDescent="0.3">
      <c r="A64" s="23">
        <v>1935</v>
      </c>
      <c r="B64" s="148">
        <v>-3.7755399999999999</v>
      </c>
      <c r="C64" s="22"/>
    </row>
    <row r="65" spans="1:3" ht="15.6" x14ac:dyDescent="0.3">
      <c r="A65" s="23">
        <v>1936</v>
      </c>
      <c r="B65" s="148">
        <v>-5.0736800000000004</v>
      </c>
      <c r="C65" s="22"/>
    </row>
    <row r="66" spans="1:3" ht="15.6" x14ac:dyDescent="0.3">
      <c r="A66" s="23">
        <v>1937</v>
      </c>
      <c r="B66" s="148">
        <v>-2.35799</v>
      </c>
      <c r="C66" s="22"/>
    </row>
    <row r="67" spans="1:3" ht="15.6" x14ac:dyDescent="0.3">
      <c r="A67" s="23">
        <v>1938</v>
      </c>
      <c r="B67" s="148">
        <v>-0.10188999999999999</v>
      </c>
      <c r="C67" s="22"/>
    </row>
    <row r="68" spans="1:3" ht="15.6" x14ac:dyDescent="0.3">
      <c r="A68" s="23">
        <v>1939</v>
      </c>
      <c r="B68" s="148">
        <v>-3.0459000000000001</v>
      </c>
      <c r="C68" s="22"/>
    </row>
    <row r="69" spans="1:3" ht="15.6" x14ac:dyDescent="0.3">
      <c r="A69" s="23">
        <v>1940</v>
      </c>
      <c r="B69" s="148">
        <v>-2.8377300000000001</v>
      </c>
      <c r="C69" s="22"/>
    </row>
    <row r="70" spans="1:3" ht="15.6" x14ac:dyDescent="0.3">
      <c r="A70" s="23">
        <v>1941</v>
      </c>
      <c r="B70" s="148">
        <v>-3.8210799999999998</v>
      </c>
      <c r="C70" s="22"/>
    </row>
    <row r="71" spans="1:3" ht="15.6" x14ac:dyDescent="0.3">
      <c r="A71" s="23">
        <v>1942</v>
      </c>
      <c r="B71" s="148">
        <v>-12.35478</v>
      </c>
      <c r="C71" s="22"/>
    </row>
    <row r="72" spans="1:3" ht="15.6" x14ac:dyDescent="0.3">
      <c r="A72" s="23">
        <v>1943</v>
      </c>
      <c r="B72" s="148">
        <v>-26.862780000000001</v>
      </c>
      <c r="C72" s="22"/>
    </row>
    <row r="73" spans="1:3" ht="15.6" x14ac:dyDescent="0.3">
      <c r="A73" s="23">
        <v>1944</v>
      </c>
      <c r="B73" s="148">
        <v>-21.18852</v>
      </c>
      <c r="C73" s="22"/>
    </row>
    <row r="74" spans="1:3" ht="15.6" x14ac:dyDescent="0.3">
      <c r="A74" s="23">
        <v>1945</v>
      </c>
      <c r="B74" s="148">
        <v>-20.85594</v>
      </c>
      <c r="C74" s="22"/>
    </row>
    <row r="75" spans="1:3" ht="15.6" x14ac:dyDescent="0.3">
      <c r="A75" s="23">
        <v>1946</v>
      </c>
      <c r="B75" s="148">
        <v>-7.0037599999999998</v>
      </c>
      <c r="C75" s="22"/>
    </row>
    <row r="76" spans="1:3" ht="15.6" x14ac:dyDescent="0.3">
      <c r="A76" s="23">
        <v>1947</v>
      </c>
      <c r="B76" s="148">
        <v>1.6096699999999999</v>
      </c>
      <c r="C76" s="22"/>
    </row>
    <row r="77" spans="1:3" ht="15.6" x14ac:dyDescent="0.3">
      <c r="A77" s="23">
        <v>1948</v>
      </c>
      <c r="B77" s="148">
        <v>4.2977699999999999</v>
      </c>
      <c r="C77" s="22"/>
    </row>
    <row r="78" spans="1:3" ht="15.6" x14ac:dyDescent="0.3">
      <c r="A78" s="23">
        <v>1949</v>
      </c>
      <c r="B78" s="148">
        <v>0.21285999999999999</v>
      </c>
      <c r="C78" s="22"/>
    </row>
    <row r="79" spans="1:3" ht="15.6" x14ac:dyDescent="0.3">
      <c r="A79" s="23">
        <v>1950</v>
      </c>
      <c r="B79" s="148">
        <v>-1.04027</v>
      </c>
      <c r="C79" s="22"/>
    </row>
    <row r="80" spans="1:3" ht="15.6" x14ac:dyDescent="0.3">
      <c r="A80" s="23">
        <v>1951</v>
      </c>
      <c r="B80" s="148">
        <v>1.7589399999999999</v>
      </c>
      <c r="C80" s="22"/>
    </row>
    <row r="81" spans="1:3" ht="15.6" x14ac:dyDescent="0.3">
      <c r="A81" s="23">
        <v>1952</v>
      </c>
      <c r="B81" s="148">
        <v>-0.41350999999999999</v>
      </c>
      <c r="C81" s="22"/>
    </row>
    <row r="82" spans="1:3" ht="15.6" x14ac:dyDescent="0.3">
      <c r="A82" s="23">
        <v>1953</v>
      </c>
      <c r="B82" s="148">
        <v>-1.66822</v>
      </c>
      <c r="C82" s="22"/>
    </row>
    <row r="83" spans="1:3" ht="15.6" x14ac:dyDescent="0.3">
      <c r="A83" s="23">
        <v>1954</v>
      </c>
      <c r="B83" s="148">
        <v>-0.29548000000000002</v>
      </c>
      <c r="C83" s="22"/>
    </row>
    <row r="84" spans="1:3" ht="15.6" x14ac:dyDescent="0.3">
      <c r="A84" s="23">
        <v>1955</v>
      </c>
      <c r="B84" s="148">
        <v>-0.70343999999999995</v>
      </c>
      <c r="C84" s="22"/>
    </row>
    <row r="85" spans="1:3" ht="15.6" x14ac:dyDescent="0.3">
      <c r="A85" s="23">
        <v>1956</v>
      </c>
      <c r="B85" s="148">
        <v>0.87836999999999998</v>
      </c>
      <c r="C85" s="22"/>
    </row>
    <row r="86" spans="1:3" ht="15.6" x14ac:dyDescent="0.3">
      <c r="A86" s="23">
        <v>1957</v>
      </c>
      <c r="B86" s="148">
        <v>0.71977000000000002</v>
      </c>
      <c r="C86" s="22"/>
    </row>
    <row r="87" spans="1:3" ht="15.6" x14ac:dyDescent="0.3">
      <c r="A87" s="23">
        <v>1958</v>
      </c>
      <c r="B87" s="148">
        <v>-0.57540000000000002</v>
      </c>
      <c r="C87" s="22"/>
    </row>
    <row r="88" spans="1:3" ht="15.6" x14ac:dyDescent="0.3">
      <c r="A88" s="23">
        <v>1959</v>
      </c>
      <c r="B88" s="148">
        <v>-2.46313</v>
      </c>
      <c r="C88" s="22"/>
    </row>
    <row r="89" spans="1:3" ht="15.6" x14ac:dyDescent="0.3">
      <c r="A89" s="23">
        <v>1960</v>
      </c>
      <c r="B89" s="148">
        <v>5.5500000000000001E-2</v>
      </c>
      <c r="C89" s="22"/>
    </row>
    <row r="90" spans="1:3" ht="15.6" x14ac:dyDescent="0.3">
      <c r="A90" s="23">
        <v>1961</v>
      </c>
      <c r="B90" s="148">
        <v>-0.59319999999999995</v>
      </c>
      <c r="C90" s="22"/>
    </row>
    <row r="91" spans="1:3" ht="15.6" x14ac:dyDescent="0.3">
      <c r="A91" s="23">
        <v>1962</v>
      </c>
      <c r="B91" s="148">
        <v>-1.18327</v>
      </c>
      <c r="C91" s="22"/>
    </row>
    <row r="92" spans="1:3" ht="15.6" x14ac:dyDescent="0.3">
      <c r="A92" s="23">
        <v>1963</v>
      </c>
      <c r="B92" s="148">
        <v>-0.74609999999999999</v>
      </c>
      <c r="C92" s="22"/>
    </row>
    <row r="93" spans="1:3" ht="15.6" x14ac:dyDescent="0.3">
      <c r="A93" s="23">
        <v>1964</v>
      </c>
      <c r="B93" s="148">
        <v>-0.86417999999999995</v>
      </c>
      <c r="C93" s="22"/>
    </row>
    <row r="94" spans="1:3" ht="15.6" x14ac:dyDescent="0.3">
      <c r="A94" s="23">
        <v>1965</v>
      </c>
      <c r="B94" s="148">
        <v>-0.19009000000000001</v>
      </c>
      <c r="C94" s="22"/>
    </row>
    <row r="95" spans="1:3" ht="15.6" x14ac:dyDescent="0.3">
      <c r="A95" s="23">
        <v>1966</v>
      </c>
      <c r="B95" s="148">
        <v>-0.45462999999999998</v>
      </c>
      <c r="C95" s="22"/>
    </row>
    <row r="96" spans="1:3" ht="15.6" x14ac:dyDescent="0.3">
      <c r="A96" s="23">
        <v>1967</v>
      </c>
      <c r="B96" s="148">
        <v>-1.00505</v>
      </c>
      <c r="C96" s="22"/>
    </row>
    <row r="97" spans="1:3" ht="15.6" x14ac:dyDescent="0.3">
      <c r="A97" s="23">
        <v>1968</v>
      </c>
      <c r="B97" s="148">
        <v>-2.6748500000000002</v>
      </c>
      <c r="C97" s="22"/>
    </row>
    <row r="98" spans="1:3" ht="15.6" x14ac:dyDescent="0.3">
      <c r="A98" s="23">
        <v>1969</v>
      </c>
      <c r="B98" s="148">
        <v>0.31858999999999998</v>
      </c>
      <c r="C98" s="22"/>
    </row>
    <row r="99" spans="1:3" ht="15.6" x14ac:dyDescent="0.3">
      <c r="A99" s="23">
        <v>1970</v>
      </c>
      <c r="B99" s="148">
        <v>-0.26479000000000003</v>
      </c>
      <c r="C99" s="22"/>
    </row>
    <row r="100" spans="1:3" ht="15.6" x14ac:dyDescent="0.3">
      <c r="A100" s="23">
        <v>1971</v>
      </c>
      <c r="B100" s="148">
        <v>-1.9773400000000001</v>
      </c>
      <c r="C100" s="22"/>
    </row>
    <row r="101" spans="1:3" ht="15.6" x14ac:dyDescent="0.3">
      <c r="A101" s="23">
        <v>1972</v>
      </c>
      <c r="B101" s="148">
        <v>-1.8272900000000001</v>
      </c>
      <c r="C101" s="22"/>
    </row>
    <row r="102" spans="1:3" ht="15.6" x14ac:dyDescent="0.3">
      <c r="A102" s="23">
        <v>1973</v>
      </c>
      <c r="B102" s="148">
        <v>-1.0459000000000001</v>
      </c>
      <c r="C102" s="22"/>
    </row>
    <row r="103" spans="1:3" ht="15.6" x14ac:dyDescent="0.3">
      <c r="A103" s="23">
        <v>1974</v>
      </c>
      <c r="B103" s="148">
        <v>-0.39701999999999998</v>
      </c>
      <c r="C103" s="22"/>
    </row>
    <row r="104" spans="1:3" ht="15.6" x14ac:dyDescent="0.3">
      <c r="A104" s="23">
        <v>1975</v>
      </c>
      <c r="B104" s="148">
        <v>-3.1599400000000002</v>
      </c>
      <c r="C104" s="22"/>
    </row>
    <row r="105" spans="1:3" ht="15.6" x14ac:dyDescent="0.3">
      <c r="A105" s="23">
        <v>1976</v>
      </c>
      <c r="B105" s="148">
        <v>-3.9357099999999998</v>
      </c>
      <c r="C105" s="22"/>
    </row>
    <row r="106" spans="1:3" ht="15.6" x14ac:dyDescent="0.3">
      <c r="A106" s="23">
        <v>1977</v>
      </c>
      <c r="B106" s="148">
        <v>-2.5775000000000001</v>
      </c>
      <c r="C106" s="22"/>
    </row>
    <row r="107" spans="1:3" ht="15.6" x14ac:dyDescent="0.3">
      <c r="A107" s="23">
        <v>1978</v>
      </c>
      <c r="B107" s="148">
        <v>-2.5167999999999999</v>
      </c>
      <c r="C107" s="22"/>
    </row>
    <row r="108" spans="1:3" ht="15.6" x14ac:dyDescent="0.3">
      <c r="A108" s="23">
        <v>1979</v>
      </c>
      <c r="B108" s="148">
        <v>-1.55009</v>
      </c>
      <c r="C108" s="22"/>
    </row>
    <row r="109" spans="1:3" ht="15.6" x14ac:dyDescent="0.3">
      <c r="A109" s="23">
        <v>1980</v>
      </c>
      <c r="B109" s="148">
        <v>-2.5838999999999999</v>
      </c>
      <c r="C109" s="22"/>
    </row>
    <row r="110" spans="1:3" ht="15.6" x14ac:dyDescent="0.3">
      <c r="A110" s="23">
        <v>1981</v>
      </c>
      <c r="B110" s="148">
        <v>-2.4623300000000001</v>
      </c>
      <c r="C110" s="22"/>
    </row>
    <row r="111" spans="1:3" ht="15.6" x14ac:dyDescent="0.3">
      <c r="A111" s="23">
        <v>1982</v>
      </c>
      <c r="B111" s="148">
        <v>-3.8273000000000001</v>
      </c>
      <c r="C111" s="22"/>
    </row>
    <row r="112" spans="1:3" ht="15.6" x14ac:dyDescent="0.3">
      <c r="A112" s="23">
        <v>1983</v>
      </c>
      <c r="B112" s="148">
        <v>-5.71821</v>
      </c>
      <c r="C112" s="22"/>
    </row>
    <row r="113" spans="1:3" ht="15.6" x14ac:dyDescent="0.3">
      <c r="A113" s="23">
        <v>1984</v>
      </c>
      <c r="B113" s="148">
        <v>-4.5910000000000002</v>
      </c>
      <c r="C113" s="22"/>
    </row>
    <row r="114" spans="1:3" ht="15.6" x14ac:dyDescent="0.3">
      <c r="A114" s="23">
        <v>1985</v>
      </c>
      <c r="B114" s="148">
        <v>-4.8930400000000001</v>
      </c>
      <c r="C114" s="22"/>
    </row>
    <row r="115" spans="1:3" ht="15.6" x14ac:dyDescent="0.3">
      <c r="A115" s="23">
        <v>1986</v>
      </c>
      <c r="B115" s="148">
        <v>-4.8306699999999996</v>
      </c>
      <c r="C115" s="22"/>
    </row>
    <row r="116" spans="1:3" ht="15.6" x14ac:dyDescent="0.3">
      <c r="A116" s="23">
        <v>1987</v>
      </c>
      <c r="B116" s="148">
        <v>-3.0838999999999999</v>
      </c>
      <c r="C116" s="22"/>
    </row>
    <row r="117" spans="1:3" ht="15.6" x14ac:dyDescent="0.3">
      <c r="A117" s="23">
        <v>1988</v>
      </c>
      <c r="B117" s="148">
        <v>-2.9634299999999998</v>
      </c>
      <c r="C117" s="22"/>
    </row>
    <row r="118" spans="1:3" ht="15.6" x14ac:dyDescent="0.3">
      <c r="A118" s="23">
        <v>1989</v>
      </c>
      <c r="B118" s="148">
        <v>-2.7056100000000001</v>
      </c>
      <c r="C118" s="22"/>
    </row>
    <row r="119" spans="1:3" ht="15.6" x14ac:dyDescent="0.3">
      <c r="A119" s="23">
        <v>1990</v>
      </c>
      <c r="B119" s="148">
        <v>-3.7067000000000001</v>
      </c>
      <c r="C119" s="22"/>
    </row>
    <row r="120" spans="1:3" ht="15.6" x14ac:dyDescent="0.3">
      <c r="A120" s="23">
        <v>1991</v>
      </c>
      <c r="B120" s="148">
        <v>-4.3720699999999999</v>
      </c>
      <c r="C120" s="22"/>
    </row>
    <row r="121" spans="1:3" ht="15.6" x14ac:dyDescent="0.3">
      <c r="A121" s="23">
        <v>1992</v>
      </c>
      <c r="B121" s="148">
        <v>-4.4525499999999996</v>
      </c>
      <c r="C121" s="22"/>
    </row>
    <row r="122" spans="1:3" ht="15.6" x14ac:dyDescent="0.3">
      <c r="A122" s="23">
        <v>1993</v>
      </c>
      <c r="B122" s="148">
        <v>-3.7187299999999999</v>
      </c>
      <c r="C122" s="22"/>
    </row>
    <row r="123" spans="1:3" ht="15.6" x14ac:dyDescent="0.3">
      <c r="A123" s="23">
        <v>1994</v>
      </c>
      <c r="B123" s="148">
        <v>-2.7882500000000001</v>
      </c>
      <c r="C123" s="22"/>
    </row>
    <row r="124" spans="1:3" ht="15.6" x14ac:dyDescent="0.3">
      <c r="A124" s="23">
        <v>1995</v>
      </c>
      <c r="B124" s="148">
        <v>-2.1460400000000002</v>
      </c>
      <c r="C124" s="22"/>
    </row>
    <row r="125" spans="1:3" ht="15.6" x14ac:dyDescent="0.3">
      <c r="A125" s="23">
        <v>1996</v>
      </c>
      <c r="B125" s="148">
        <v>-1.3307199999999999</v>
      </c>
      <c r="C125" s="22"/>
    </row>
    <row r="126" spans="1:3" ht="15.6" x14ac:dyDescent="0.3">
      <c r="A126" s="23">
        <v>1997</v>
      </c>
      <c r="B126" s="148">
        <v>-0.25513000000000002</v>
      </c>
      <c r="C126" s="22"/>
    </row>
    <row r="127" spans="1:3" ht="15.6" x14ac:dyDescent="0.3">
      <c r="A127" s="23">
        <v>1998</v>
      </c>
      <c r="B127" s="148">
        <v>0.76432999999999995</v>
      </c>
      <c r="C127" s="22"/>
    </row>
    <row r="128" spans="1:3" ht="15.6" x14ac:dyDescent="0.3">
      <c r="A128" s="23">
        <v>1999</v>
      </c>
      <c r="B128" s="148">
        <v>1.3042</v>
      </c>
      <c r="C128" s="22"/>
    </row>
    <row r="129" spans="1:3" ht="15.6" x14ac:dyDescent="0.3">
      <c r="A129" s="23">
        <v>2000</v>
      </c>
      <c r="B129" s="148">
        <v>2.3045800000000001</v>
      </c>
      <c r="C129" s="22"/>
    </row>
    <row r="130" spans="1:3" ht="15.6" x14ac:dyDescent="0.3">
      <c r="A130" s="23">
        <v>2001</v>
      </c>
      <c r="B130" s="148">
        <v>1.21184</v>
      </c>
      <c r="C130" s="22"/>
    </row>
    <row r="131" spans="1:3" ht="15.6" x14ac:dyDescent="0.3">
      <c r="A131" s="23">
        <v>2002</v>
      </c>
      <c r="B131" s="148">
        <v>-1.44347</v>
      </c>
      <c r="C131" s="22"/>
    </row>
    <row r="132" spans="1:3" ht="15.6" x14ac:dyDescent="0.3">
      <c r="A132" s="23">
        <v>2003</v>
      </c>
      <c r="B132" s="148">
        <v>-3.29583</v>
      </c>
      <c r="C132" s="22"/>
    </row>
    <row r="133" spans="1:3" ht="15.6" x14ac:dyDescent="0.3">
      <c r="A133" s="23">
        <v>2004</v>
      </c>
      <c r="B133" s="148">
        <v>-3.37825</v>
      </c>
      <c r="C133" s="22"/>
    </row>
    <row r="134" spans="1:3" ht="15.6" x14ac:dyDescent="0.3">
      <c r="A134" s="23">
        <v>2005</v>
      </c>
      <c r="B134" s="148">
        <v>-2.4414500000000001</v>
      </c>
      <c r="C134" s="22"/>
    </row>
    <row r="135" spans="1:3" ht="15.6" x14ac:dyDescent="0.3">
      <c r="A135" s="23">
        <v>2006</v>
      </c>
      <c r="B135" s="148">
        <v>-1.7963800000000001</v>
      </c>
      <c r="C135" s="22"/>
    </row>
    <row r="136" spans="1:3" ht="15.6" x14ac:dyDescent="0.3">
      <c r="A136" s="23">
        <v>2007</v>
      </c>
      <c r="B136" s="148">
        <v>-1.11026</v>
      </c>
      <c r="C136" s="22"/>
    </row>
    <row r="137" spans="1:3" ht="15.6" x14ac:dyDescent="0.3">
      <c r="A137" s="23">
        <v>2008</v>
      </c>
      <c r="B137" s="148">
        <v>-3.1046499999999999</v>
      </c>
      <c r="C137" s="22"/>
    </row>
    <row r="138" spans="1:3" ht="15.6" x14ac:dyDescent="0.3">
      <c r="A138" s="23">
        <v>2009</v>
      </c>
      <c r="B138" s="148">
        <v>-9.7574400000000008</v>
      </c>
      <c r="C138" s="22"/>
    </row>
    <row r="139" spans="1:3" ht="15.6" x14ac:dyDescent="0.3">
      <c r="A139" s="272">
        <v>2010</v>
      </c>
      <c r="B139" s="148">
        <v>-8.60107</v>
      </c>
      <c r="C139" s="22"/>
    </row>
    <row r="140" spans="1:3" ht="15.6" x14ac:dyDescent="0.3">
      <c r="A140" s="272">
        <v>2011</v>
      </c>
      <c r="B140" s="148">
        <v>-8.3309099999999994</v>
      </c>
    </row>
    <row r="141" spans="1:3" ht="15" customHeight="1" x14ac:dyDescent="0.3">
      <c r="A141" s="272">
        <v>2012</v>
      </c>
      <c r="B141" s="148">
        <v>-6.6234500000000001</v>
      </c>
    </row>
    <row r="142" spans="1:3" ht="15" customHeight="1" x14ac:dyDescent="0.3">
      <c r="A142" s="272">
        <v>2013</v>
      </c>
      <c r="B142" s="148">
        <v>-4.0269399999999997</v>
      </c>
    </row>
    <row r="143" spans="1:3" ht="15" customHeight="1" x14ac:dyDescent="0.3">
      <c r="A143" s="272">
        <v>2014</v>
      </c>
      <c r="B143" s="148">
        <v>-2.7532299999999998</v>
      </c>
    </row>
    <row r="144" spans="1:3" ht="15.6" x14ac:dyDescent="0.3">
      <c r="A144" s="272">
        <v>2015</v>
      </c>
      <c r="B144" s="148">
        <v>-2.41574</v>
      </c>
    </row>
    <row r="145" spans="1:3" ht="15.6" x14ac:dyDescent="0.3">
      <c r="A145" s="272">
        <v>2016</v>
      </c>
      <c r="B145" s="148">
        <v>-3.1090300000000002</v>
      </c>
    </row>
    <row r="146" spans="1:3" ht="15.6" x14ac:dyDescent="0.3">
      <c r="A146" s="272">
        <v>2017</v>
      </c>
      <c r="B146" s="148">
        <v>-3.3930600000000002</v>
      </c>
    </row>
    <row r="147" spans="1:3" ht="15.6" x14ac:dyDescent="0.3">
      <c r="A147" s="272">
        <v>2018</v>
      </c>
      <c r="B147" s="148">
        <v>-3.7715700000000001</v>
      </c>
    </row>
    <row r="148" spans="1:3" ht="15.6" x14ac:dyDescent="0.3">
      <c r="A148" s="272">
        <v>2019</v>
      </c>
      <c r="B148" s="148">
        <v>-4.5663400000000003</v>
      </c>
    </row>
    <row r="149" spans="1:3" ht="15.6" x14ac:dyDescent="0.3">
      <c r="A149" s="272">
        <v>2020</v>
      </c>
      <c r="B149" s="148">
        <v>-14.6691</v>
      </c>
    </row>
    <row r="150" spans="1:3" ht="15.6" x14ac:dyDescent="0.3">
      <c r="A150" s="272">
        <v>2021</v>
      </c>
      <c r="B150" s="148">
        <v>-11.71965</v>
      </c>
    </row>
    <row r="151" spans="1:3" ht="15.6" x14ac:dyDescent="0.3">
      <c r="A151" s="272">
        <v>2022</v>
      </c>
      <c r="B151" s="148">
        <v>-5.2906000000000004</v>
      </c>
    </row>
    <row r="152" spans="1:3" ht="15.6" x14ac:dyDescent="0.3">
      <c r="A152" s="272">
        <v>2023</v>
      </c>
      <c r="B152" s="148">
        <v>-6.1154299999999999</v>
      </c>
    </row>
    <row r="153" spans="1:3" ht="15.6" x14ac:dyDescent="0.3">
      <c r="A153" s="272">
        <v>2024</v>
      </c>
      <c r="B153" s="148">
        <v>-6.2800200000000004</v>
      </c>
    </row>
    <row r="154" spans="1:3" ht="15.6" x14ac:dyDescent="0.3">
      <c r="A154" s="149">
        <v>2025</v>
      </c>
      <c r="B154" s="150">
        <v>-6.8</v>
      </c>
    </row>
    <row r="155" spans="1:3" ht="15.6" x14ac:dyDescent="0.3">
      <c r="A155" s="23"/>
    </row>
    <row r="156" spans="1:3" x14ac:dyDescent="0.3">
      <c r="A156" s="356" t="s">
        <v>357</v>
      </c>
      <c r="B156" s="357"/>
      <c r="C156" s="358"/>
    </row>
    <row r="157" spans="1:3" x14ac:dyDescent="0.3">
      <c r="A157" s="359"/>
      <c r="B157" s="360"/>
      <c r="C157" s="361"/>
    </row>
    <row r="158" spans="1:3" x14ac:dyDescent="0.3">
      <c r="A158" s="359"/>
      <c r="B158" s="360"/>
      <c r="C158" s="361"/>
    </row>
    <row r="159" spans="1:3" x14ac:dyDescent="0.3">
      <c r="A159" s="362"/>
      <c r="B159" s="363"/>
      <c r="C159" s="364"/>
    </row>
  </sheetData>
  <mergeCells count="3">
    <mergeCell ref="B2:B4"/>
    <mergeCell ref="A2:A4"/>
    <mergeCell ref="A156:C15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20"/>
  <sheetViews>
    <sheetView workbookViewId="0">
      <selection activeCell="I16" sqref="I16"/>
    </sheetView>
  </sheetViews>
  <sheetFormatPr baseColWidth="10" defaultRowHeight="14.4" x14ac:dyDescent="0.3"/>
  <cols>
    <col min="7" max="7" width="5.44140625" customWidth="1"/>
    <col min="9" max="9" width="24.6640625" customWidth="1"/>
  </cols>
  <sheetData>
    <row r="1" spans="1:15" ht="15.6" x14ac:dyDescent="0.3">
      <c r="A1" s="207" t="s">
        <v>95</v>
      </c>
      <c r="B1" s="32"/>
      <c r="C1" s="32"/>
      <c r="D1" s="32"/>
      <c r="E1" s="32"/>
      <c r="F1" s="32"/>
      <c r="G1" s="9"/>
      <c r="H1" s="8" t="s">
        <v>7</v>
      </c>
    </row>
    <row r="2" spans="1:15" ht="12.75" customHeight="1" x14ac:dyDescent="0.3">
      <c r="A2" s="367" t="s">
        <v>320</v>
      </c>
      <c r="B2" s="366"/>
      <c r="C2" s="366"/>
      <c r="D2" s="229"/>
      <c r="E2" s="366"/>
      <c r="F2" s="366"/>
      <c r="G2" s="9"/>
      <c r="H2" s="8" t="s">
        <v>8</v>
      </c>
    </row>
    <row r="3" spans="1:15" ht="13.5" customHeight="1" x14ac:dyDescent="0.3">
      <c r="A3" s="367"/>
      <c r="B3" s="369" t="s">
        <v>98</v>
      </c>
      <c r="C3" s="369"/>
      <c r="D3" s="230"/>
      <c r="E3" s="369" t="s">
        <v>99</v>
      </c>
      <c r="F3" s="369"/>
      <c r="G3" s="67"/>
      <c r="H3" s="8" t="s">
        <v>9</v>
      </c>
      <c r="L3" s="8"/>
      <c r="M3" s="57"/>
    </row>
    <row r="4" spans="1:15" ht="15" customHeight="1" thickBot="1" x14ac:dyDescent="0.35">
      <c r="A4" s="368"/>
      <c r="B4" s="206" t="s">
        <v>100</v>
      </c>
      <c r="C4" s="206" t="s">
        <v>101</v>
      </c>
      <c r="D4" s="206"/>
      <c r="E4" s="206" t="s">
        <v>100</v>
      </c>
      <c r="F4" s="206" t="s">
        <v>101</v>
      </c>
      <c r="G4" s="67"/>
      <c r="H4" s="8" t="s">
        <v>93</v>
      </c>
      <c r="L4" s="8"/>
      <c r="M4" s="57"/>
    </row>
    <row r="5" spans="1:15" ht="16.2" thickTop="1" x14ac:dyDescent="0.3">
      <c r="A5" s="83" t="s">
        <v>383</v>
      </c>
      <c r="G5" s="65"/>
      <c r="H5" s="8" t="s">
        <v>10</v>
      </c>
      <c r="L5" s="8"/>
      <c r="M5" s="57"/>
    </row>
    <row r="6" spans="1:15" ht="15.6" x14ac:dyDescent="0.3">
      <c r="A6" s="83" t="s">
        <v>384</v>
      </c>
      <c r="G6" s="9"/>
      <c r="H6" s="8" t="s">
        <v>11</v>
      </c>
      <c r="L6" s="8"/>
      <c r="M6" s="57"/>
    </row>
    <row r="7" spans="1:15" ht="15.6" x14ac:dyDescent="0.3">
      <c r="A7" s="83" t="s">
        <v>373</v>
      </c>
      <c r="B7" s="204" t="s">
        <v>0</v>
      </c>
      <c r="C7" s="204" t="s">
        <v>0</v>
      </c>
      <c r="D7" s="204"/>
      <c r="E7" s="204" t="s">
        <v>0</v>
      </c>
      <c r="F7" s="204" t="s">
        <v>0</v>
      </c>
      <c r="G7" s="9"/>
      <c r="H7" s="365" t="s">
        <v>378</v>
      </c>
      <c r="I7" s="365"/>
      <c r="J7" s="365"/>
      <c r="L7" s="8"/>
      <c r="M7" s="57"/>
    </row>
    <row r="8" spans="1:15" ht="15.6" x14ac:dyDescent="0.3">
      <c r="A8" s="83" t="s">
        <v>385</v>
      </c>
      <c r="B8" s="204" t="s">
        <v>0</v>
      </c>
      <c r="C8" s="204" t="s">
        <v>0</v>
      </c>
      <c r="D8" s="204"/>
      <c r="E8" s="204" t="s">
        <v>0</v>
      </c>
      <c r="F8" s="204" t="s">
        <v>0</v>
      </c>
      <c r="G8" s="9"/>
      <c r="H8" s="365"/>
      <c r="I8" s="365"/>
      <c r="J8" s="365"/>
      <c r="L8" s="8"/>
      <c r="M8" s="57"/>
    </row>
    <row r="9" spans="1:15" ht="15.75" customHeight="1" x14ac:dyDescent="0.3">
      <c r="A9" s="83" t="s">
        <v>386</v>
      </c>
      <c r="B9" s="204" t="s">
        <v>0</v>
      </c>
      <c r="C9" s="204" t="s">
        <v>0</v>
      </c>
      <c r="D9" s="204"/>
      <c r="E9" s="204" t="s">
        <v>0</v>
      </c>
      <c r="F9" s="204" t="s">
        <v>0</v>
      </c>
      <c r="G9" s="9"/>
      <c r="H9" s="365"/>
      <c r="I9" s="365"/>
      <c r="J9" s="365"/>
      <c r="L9" s="8"/>
      <c r="M9" s="57"/>
      <c r="N9" s="57"/>
      <c r="O9" s="57"/>
    </row>
    <row r="10" spans="1:15" ht="15.6" x14ac:dyDescent="0.3">
      <c r="A10" s="83" t="s">
        <v>374</v>
      </c>
      <c r="B10" s="204" t="s">
        <v>0</v>
      </c>
      <c r="C10" s="204" t="s">
        <v>0</v>
      </c>
      <c r="D10" s="204"/>
      <c r="E10" s="204" t="s">
        <v>0</v>
      </c>
      <c r="F10" s="204" t="s">
        <v>0</v>
      </c>
      <c r="G10" s="9"/>
      <c r="K10" s="57"/>
      <c r="O10" s="57"/>
    </row>
    <row r="11" spans="1:15" ht="15.75" customHeight="1" x14ac:dyDescent="0.3">
      <c r="A11" s="83" t="s">
        <v>387</v>
      </c>
      <c r="B11" s="204" t="s">
        <v>0</v>
      </c>
      <c r="C11" s="204" t="s">
        <v>0</v>
      </c>
      <c r="D11" s="204"/>
      <c r="E11" s="204" t="s">
        <v>0</v>
      </c>
      <c r="F11" s="204" t="s">
        <v>0</v>
      </c>
      <c r="G11" s="9"/>
      <c r="H11" s="77"/>
      <c r="I11" s="78" t="s">
        <v>108</v>
      </c>
      <c r="J11" s="77" t="s">
        <v>109</v>
      </c>
      <c r="K11" s="57"/>
      <c r="O11" s="57"/>
    </row>
    <row r="12" spans="1:15" ht="15.6" x14ac:dyDescent="0.3">
      <c r="A12" s="83" t="s">
        <v>388</v>
      </c>
      <c r="B12" s="204" t="s">
        <v>0</v>
      </c>
      <c r="C12" s="204" t="s">
        <v>0</v>
      </c>
      <c r="D12" s="204"/>
      <c r="E12" s="204" t="s">
        <v>0</v>
      </c>
      <c r="F12" s="204" t="s">
        <v>0</v>
      </c>
      <c r="G12" s="9"/>
      <c r="H12" s="25">
        <v>1833</v>
      </c>
      <c r="I12" s="62">
        <v>1.2969999999999999</v>
      </c>
      <c r="J12" s="57"/>
      <c r="K12" s="57"/>
      <c r="O12" s="57"/>
    </row>
    <row r="13" spans="1:15" ht="15.6" x14ac:dyDescent="0.3">
      <c r="A13" s="83" t="s">
        <v>123</v>
      </c>
      <c r="B13" s="204" t="s">
        <v>0</v>
      </c>
      <c r="C13" s="204" t="s">
        <v>0</v>
      </c>
      <c r="D13" s="204"/>
      <c r="E13" s="204" t="s">
        <v>0</v>
      </c>
      <c r="F13" s="204" t="s">
        <v>0</v>
      </c>
      <c r="G13" s="9"/>
      <c r="H13" s="3">
        <v>1834</v>
      </c>
      <c r="I13" s="62">
        <v>1.3129999999999999</v>
      </c>
      <c r="J13" s="63">
        <f>((I13/I12)-1)*100</f>
        <v>1.2336160370084892</v>
      </c>
      <c r="K13" s="57"/>
      <c r="O13" s="57"/>
    </row>
    <row r="14" spans="1:15" ht="15.75" customHeight="1" x14ac:dyDescent="0.3">
      <c r="A14" s="83" t="s">
        <v>124</v>
      </c>
      <c r="B14" s="204" t="s">
        <v>0</v>
      </c>
      <c r="C14" s="204" t="s">
        <v>0</v>
      </c>
      <c r="D14" s="204"/>
      <c r="E14" s="204" t="s">
        <v>0</v>
      </c>
      <c r="F14" s="204" t="s">
        <v>0</v>
      </c>
      <c r="G14" s="9"/>
      <c r="H14" s="25">
        <v>1835</v>
      </c>
      <c r="I14" s="62">
        <v>1.3080000000000001</v>
      </c>
      <c r="J14" s="63">
        <f t="shared" ref="J14:J76" si="0">((I14/I13)-1)*100</f>
        <v>-0.38080731150037517</v>
      </c>
      <c r="O14" s="57"/>
    </row>
    <row r="15" spans="1:15" ht="15.6" x14ac:dyDescent="0.3">
      <c r="A15" s="83" t="s">
        <v>125</v>
      </c>
      <c r="B15" s="204" t="s">
        <v>0</v>
      </c>
      <c r="C15" s="204" t="s">
        <v>0</v>
      </c>
      <c r="D15" s="204"/>
      <c r="E15" s="204" t="s">
        <v>0</v>
      </c>
      <c r="F15" s="204" t="s">
        <v>0</v>
      </c>
      <c r="G15" s="9"/>
      <c r="H15" s="3">
        <v>1836</v>
      </c>
      <c r="I15" s="62">
        <v>1.3149999999999999</v>
      </c>
      <c r="J15" s="63">
        <f t="shared" si="0"/>
        <v>0.53516819571863827</v>
      </c>
      <c r="L15" s="76"/>
      <c r="M15" s="76"/>
      <c r="N15" s="76"/>
      <c r="O15" s="57"/>
    </row>
    <row r="16" spans="1:15" ht="15.6" x14ac:dyDescent="0.3">
      <c r="A16" s="83" t="s">
        <v>126</v>
      </c>
      <c r="B16" s="204" t="s">
        <v>0</v>
      </c>
      <c r="C16" s="204" t="s">
        <v>0</v>
      </c>
      <c r="D16" s="204"/>
      <c r="E16" s="204" t="s">
        <v>0</v>
      </c>
      <c r="F16" s="204" t="s">
        <v>0</v>
      </c>
      <c r="G16" s="9"/>
      <c r="H16" s="25">
        <v>1837</v>
      </c>
      <c r="I16" s="62">
        <v>1.3049999999999999</v>
      </c>
      <c r="J16" s="63">
        <f t="shared" si="0"/>
        <v>-0.76045627376425395</v>
      </c>
    </row>
    <row r="17" spans="1:10" ht="15.6" x14ac:dyDescent="0.3">
      <c r="A17" s="83" t="s">
        <v>127</v>
      </c>
      <c r="B17" s="204" t="s">
        <v>0</v>
      </c>
      <c r="C17" s="204" t="s">
        <v>0</v>
      </c>
      <c r="D17" s="204"/>
      <c r="E17" s="204" t="s">
        <v>0</v>
      </c>
      <c r="F17" s="204" t="s">
        <v>0</v>
      </c>
      <c r="G17" s="9"/>
      <c r="H17" s="3">
        <v>1838</v>
      </c>
      <c r="I17" s="62">
        <v>1.304</v>
      </c>
      <c r="J17" s="63">
        <f t="shared" si="0"/>
        <v>-7.6628352490415441E-2</v>
      </c>
    </row>
    <row r="18" spans="1:10" ht="15.6" x14ac:dyDescent="0.3">
      <c r="A18" s="83" t="s">
        <v>128</v>
      </c>
      <c r="B18" s="204" t="s">
        <v>0</v>
      </c>
      <c r="C18" s="204" t="s">
        <v>0</v>
      </c>
      <c r="D18" s="204"/>
      <c r="E18" s="204" t="s">
        <v>0</v>
      </c>
      <c r="F18" s="204" t="s">
        <v>0</v>
      </c>
      <c r="G18" s="9"/>
      <c r="H18" s="25">
        <v>1839</v>
      </c>
      <c r="I18" s="62">
        <v>1.323</v>
      </c>
      <c r="J18" s="63">
        <f t="shared" si="0"/>
        <v>1.4570552147239235</v>
      </c>
    </row>
    <row r="19" spans="1:10" ht="15.6" x14ac:dyDescent="0.3">
      <c r="A19" s="84" t="s">
        <v>129</v>
      </c>
      <c r="B19" s="204" t="s">
        <v>0</v>
      </c>
      <c r="C19" s="204" t="s">
        <v>0</v>
      </c>
      <c r="D19" s="204"/>
      <c r="E19" s="204" t="s">
        <v>0</v>
      </c>
      <c r="F19" s="204" t="s">
        <v>0</v>
      </c>
      <c r="G19" s="9"/>
      <c r="H19" s="3">
        <v>1840</v>
      </c>
      <c r="I19" s="62">
        <v>1.323</v>
      </c>
      <c r="J19" s="63">
        <f t="shared" si="0"/>
        <v>0</v>
      </c>
    </row>
    <row r="20" spans="1:10" ht="15.6" x14ac:dyDescent="0.3">
      <c r="A20" s="83" t="s">
        <v>130</v>
      </c>
      <c r="B20" s="204" t="s">
        <v>0</v>
      </c>
      <c r="C20" s="204" t="s">
        <v>0</v>
      </c>
      <c r="D20" s="204"/>
      <c r="E20" s="204" t="s">
        <v>0</v>
      </c>
      <c r="F20" s="204" t="s">
        <v>0</v>
      </c>
      <c r="G20" s="9"/>
      <c r="H20" s="25">
        <v>1841</v>
      </c>
      <c r="I20" s="62">
        <v>1.3160000000000001</v>
      </c>
      <c r="J20" s="63">
        <f t="shared" si="0"/>
        <v>-0.52910052910052352</v>
      </c>
    </row>
    <row r="21" spans="1:10" ht="15.6" x14ac:dyDescent="0.3">
      <c r="A21" s="83" t="s">
        <v>131</v>
      </c>
      <c r="B21" s="204" t="s">
        <v>0</v>
      </c>
      <c r="C21" s="204" t="s">
        <v>0</v>
      </c>
      <c r="D21" s="204"/>
      <c r="E21" s="204" t="s">
        <v>0</v>
      </c>
      <c r="F21" s="204" t="s">
        <v>0</v>
      </c>
      <c r="G21" s="9"/>
      <c r="H21" s="3">
        <v>1842</v>
      </c>
      <c r="I21" s="62">
        <v>1.3029999999999999</v>
      </c>
      <c r="J21" s="63">
        <f t="shared" si="0"/>
        <v>-0.98784194528875879</v>
      </c>
    </row>
    <row r="22" spans="1:10" ht="15.6" x14ac:dyDescent="0.3">
      <c r="A22" s="83" t="s">
        <v>132</v>
      </c>
      <c r="B22" s="204" t="s">
        <v>0</v>
      </c>
      <c r="C22" s="204" t="s">
        <v>0</v>
      </c>
      <c r="D22" s="204"/>
      <c r="E22" s="204" t="s">
        <v>0</v>
      </c>
      <c r="F22" s="204" t="s">
        <v>0</v>
      </c>
      <c r="G22" s="9"/>
      <c r="H22" s="25">
        <v>1843</v>
      </c>
      <c r="I22" s="62">
        <v>1.2969999999999999</v>
      </c>
      <c r="J22" s="63">
        <f t="shared" si="0"/>
        <v>-0.46047582501919093</v>
      </c>
    </row>
    <row r="23" spans="1:10" ht="15.6" x14ac:dyDescent="0.3">
      <c r="A23" s="83" t="s">
        <v>133</v>
      </c>
      <c r="B23" s="204" t="s">
        <v>0</v>
      </c>
      <c r="C23" s="204" t="s">
        <v>0</v>
      </c>
      <c r="D23" s="204"/>
      <c r="E23" s="204" t="s">
        <v>0</v>
      </c>
      <c r="F23" s="204" t="s">
        <v>0</v>
      </c>
      <c r="G23" s="9"/>
      <c r="H23" s="3">
        <v>1844</v>
      </c>
      <c r="I23" s="62">
        <v>1.304</v>
      </c>
      <c r="J23" s="63">
        <f t="shared" si="0"/>
        <v>0.53970701619121542</v>
      </c>
    </row>
    <row r="24" spans="1:10" ht="15.6" x14ac:dyDescent="0.3">
      <c r="A24" s="83" t="s">
        <v>134</v>
      </c>
      <c r="B24" s="204" t="s">
        <v>0</v>
      </c>
      <c r="C24" s="204" t="s">
        <v>0</v>
      </c>
      <c r="D24" s="204"/>
      <c r="E24" s="204" t="s">
        <v>0</v>
      </c>
      <c r="F24" s="204" t="s">
        <v>0</v>
      </c>
      <c r="G24" s="9"/>
      <c r="H24" s="25">
        <v>1845</v>
      </c>
      <c r="I24" s="62">
        <v>1.298</v>
      </c>
      <c r="J24" s="63">
        <f t="shared" si="0"/>
        <v>-0.46012269938650041</v>
      </c>
    </row>
    <row r="25" spans="1:10" ht="15.6" x14ac:dyDescent="0.3">
      <c r="A25" s="83" t="s">
        <v>135</v>
      </c>
      <c r="B25" s="204" t="s">
        <v>0</v>
      </c>
      <c r="C25" s="204" t="s">
        <v>0</v>
      </c>
      <c r="D25" s="204"/>
      <c r="E25" s="204" t="s">
        <v>0</v>
      </c>
      <c r="F25" s="204" t="s">
        <v>0</v>
      </c>
      <c r="G25" s="9"/>
      <c r="H25" s="3">
        <v>1846</v>
      </c>
      <c r="I25" s="62">
        <v>1.3</v>
      </c>
      <c r="J25" s="63">
        <f t="shared" si="0"/>
        <v>0.15408320493066618</v>
      </c>
    </row>
    <row r="26" spans="1:10" ht="15.6" x14ac:dyDescent="0.3">
      <c r="A26" s="83" t="s">
        <v>136</v>
      </c>
      <c r="B26" s="204" t="s">
        <v>0</v>
      </c>
      <c r="C26" s="204" t="s">
        <v>0</v>
      </c>
      <c r="D26" s="204"/>
      <c r="E26" s="204" t="s">
        <v>0</v>
      </c>
      <c r="F26" s="204" t="s">
        <v>0</v>
      </c>
      <c r="G26" s="9"/>
      <c r="H26" s="25">
        <v>1847</v>
      </c>
      <c r="I26" s="62">
        <v>1.3080000000000001</v>
      </c>
      <c r="J26" s="63">
        <f t="shared" si="0"/>
        <v>0.61538461538461764</v>
      </c>
    </row>
    <row r="27" spans="1:10" ht="15.6" x14ac:dyDescent="0.3">
      <c r="A27" s="83" t="s">
        <v>137</v>
      </c>
      <c r="B27" s="204" t="s">
        <v>0</v>
      </c>
      <c r="C27" s="204" t="s">
        <v>0</v>
      </c>
      <c r="D27" s="204"/>
      <c r="E27" s="204" t="s">
        <v>0</v>
      </c>
      <c r="F27" s="204" t="s">
        <v>0</v>
      </c>
      <c r="G27" s="9"/>
      <c r="H27" s="3">
        <v>1848</v>
      </c>
      <c r="I27" s="62">
        <v>1.304</v>
      </c>
      <c r="J27" s="63">
        <f t="shared" si="0"/>
        <v>-0.30581039755351869</v>
      </c>
    </row>
    <row r="28" spans="1:10" ht="15.6" x14ac:dyDescent="0.3">
      <c r="A28" s="83" t="s">
        <v>138</v>
      </c>
      <c r="B28" s="204" t="s">
        <v>0</v>
      </c>
      <c r="C28" s="204" t="s">
        <v>0</v>
      </c>
      <c r="D28" s="204"/>
      <c r="E28" s="204" t="s">
        <v>0</v>
      </c>
      <c r="F28" s="204" t="s">
        <v>0</v>
      </c>
      <c r="G28" s="9"/>
      <c r="H28" s="25">
        <v>1849</v>
      </c>
      <c r="I28" s="62">
        <v>1.3089999999999999</v>
      </c>
      <c r="J28" s="63">
        <f t="shared" si="0"/>
        <v>0.38343558282207812</v>
      </c>
    </row>
    <row r="29" spans="1:10" ht="15.6" x14ac:dyDescent="0.3">
      <c r="A29" s="83" t="s">
        <v>139</v>
      </c>
      <c r="B29" s="204" t="s">
        <v>0</v>
      </c>
      <c r="C29" s="204" t="s">
        <v>0</v>
      </c>
      <c r="D29" s="204"/>
      <c r="E29" s="204" t="s">
        <v>0</v>
      </c>
      <c r="F29" s="204" t="s">
        <v>0</v>
      </c>
      <c r="G29" s="9"/>
      <c r="H29" s="3">
        <v>1850</v>
      </c>
      <c r="I29" s="62">
        <v>1.3160000000000001</v>
      </c>
      <c r="J29" s="63">
        <f t="shared" si="0"/>
        <v>0.53475935828877219</v>
      </c>
    </row>
    <row r="30" spans="1:10" ht="15.6" x14ac:dyDescent="0.3">
      <c r="A30" s="83" t="s">
        <v>140</v>
      </c>
      <c r="B30" s="204" t="s">
        <v>0</v>
      </c>
      <c r="C30" s="204" t="s">
        <v>0</v>
      </c>
      <c r="D30" s="204"/>
      <c r="E30" s="204" t="s">
        <v>0</v>
      </c>
      <c r="F30" s="204" t="s">
        <v>0</v>
      </c>
      <c r="G30" s="9"/>
      <c r="H30" s="25">
        <v>1851</v>
      </c>
      <c r="I30" s="62">
        <v>1.337</v>
      </c>
      <c r="J30" s="63">
        <f t="shared" si="0"/>
        <v>1.5957446808510634</v>
      </c>
    </row>
    <row r="31" spans="1:10" ht="15.6" x14ac:dyDescent="0.3">
      <c r="A31" s="83" t="s">
        <v>141</v>
      </c>
      <c r="B31" s="204" t="s">
        <v>0</v>
      </c>
      <c r="C31" s="204" t="s">
        <v>0</v>
      </c>
      <c r="D31" s="204"/>
      <c r="E31" s="204" t="s">
        <v>0</v>
      </c>
      <c r="F31" s="204" t="s">
        <v>0</v>
      </c>
      <c r="G31" s="9"/>
      <c r="H31" s="3">
        <v>1852</v>
      </c>
      <c r="I31" s="62">
        <v>1.3260000000000001</v>
      </c>
      <c r="J31" s="63">
        <f t="shared" si="0"/>
        <v>-0.82273747195212854</v>
      </c>
    </row>
    <row r="32" spans="1:10" ht="15.6" x14ac:dyDescent="0.3">
      <c r="A32" s="83" t="s">
        <v>142</v>
      </c>
      <c r="B32" s="204" t="s">
        <v>0</v>
      </c>
      <c r="C32" s="204" t="s">
        <v>0</v>
      </c>
      <c r="D32" s="204"/>
      <c r="E32" s="204" t="s">
        <v>0</v>
      </c>
      <c r="F32" s="204" t="s">
        <v>0</v>
      </c>
      <c r="G32" s="9"/>
      <c r="H32" s="25">
        <v>1853</v>
      </c>
      <c r="I32" s="62">
        <v>1.3480000000000001</v>
      </c>
      <c r="J32" s="63">
        <f t="shared" si="0"/>
        <v>1.6591251885369473</v>
      </c>
    </row>
    <row r="33" spans="1:10" ht="15.6" x14ac:dyDescent="0.3">
      <c r="A33" s="83" t="s">
        <v>143</v>
      </c>
      <c r="B33" s="204" t="s">
        <v>0</v>
      </c>
      <c r="C33" s="204" t="s">
        <v>0</v>
      </c>
      <c r="D33" s="204"/>
      <c r="E33" s="204" t="s">
        <v>0</v>
      </c>
      <c r="F33" s="204" t="s">
        <v>0</v>
      </c>
      <c r="G33" s="9"/>
      <c r="H33" s="3">
        <v>1854</v>
      </c>
      <c r="I33" s="62">
        <v>1.3480000000000001</v>
      </c>
      <c r="J33" s="63">
        <f t="shared" si="0"/>
        <v>0</v>
      </c>
    </row>
    <row r="34" spans="1:10" ht="15.6" x14ac:dyDescent="0.3">
      <c r="A34" s="83" t="s">
        <v>144</v>
      </c>
      <c r="B34" s="204" t="s">
        <v>0</v>
      </c>
      <c r="C34" s="204" t="s">
        <v>0</v>
      </c>
      <c r="D34" s="204"/>
      <c r="E34" s="204" t="s">
        <v>0</v>
      </c>
      <c r="F34" s="204" t="s">
        <v>0</v>
      </c>
      <c r="G34" s="9"/>
      <c r="H34" s="25">
        <v>1855</v>
      </c>
      <c r="I34" s="62">
        <v>1.3440000000000001</v>
      </c>
      <c r="J34" s="63">
        <f t="shared" si="0"/>
        <v>-0.29673590504450953</v>
      </c>
    </row>
    <row r="35" spans="1:10" ht="15.6" x14ac:dyDescent="0.3">
      <c r="A35" s="83" t="s">
        <v>145</v>
      </c>
      <c r="B35" s="204" t="s">
        <v>0</v>
      </c>
      <c r="C35" s="204" t="s">
        <v>0</v>
      </c>
      <c r="D35" s="204"/>
      <c r="E35" s="204" t="s">
        <v>0</v>
      </c>
      <c r="F35" s="204" t="s">
        <v>0</v>
      </c>
      <c r="G35" s="9"/>
      <c r="H35" s="3">
        <v>1856</v>
      </c>
      <c r="I35" s="62">
        <v>1.3440000000000001</v>
      </c>
      <c r="J35" s="63">
        <f t="shared" si="0"/>
        <v>0</v>
      </c>
    </row>
    <row r="36" spans="1:10" ht="15.6" x14ac:dyDescent="0.3">
      <c r="A36" s="83" t="s">
        <v>146</v>
      </c>
      <c r="B36" s="204" t="s">
        <v>0</v>
      </c>
      <c r="C36" s="204" t="s">
        <v>0</v>
      </c>
      <c r="D36" s="204"/>
      <c r="E36" s="204" t="s">
        <v>0</v>
      </c>
      <c r="F36" s="204" t="s">
        <v>0</v>
      </c>
      <c r="G36" s="9"/>
      <c r="H36" s="25">
        <v>1857</v>
      </c>
      <c r="I36" s="62">
        <v>1.353</v>
      </c>
      <c r="J36" s="63">
        <f t="shared" si="0"/>
        <v>0.66964285714286031</v>
      </c>
    </row>
    <row r="37" spans="1:10" ht="15.6" x14ac:dyDescent="0.3">
      <c r="A37" s="83" t="s">
        <v>147</v>
      </c>
      <c r="B37" s="204" t="s">
        <v>0</v>
      </c>
      <c r="C37" s="204" t="s">
        <v>0</v>
      </c>
      <c r="D37" s="204"/>
      <c r="E37" s="204" t="s">
        <v>0</v>
      </c>
      <c r="F37" s="204" t="s">
        <v>0</v>
      </c>
      <c r="G37" s="9"/>
      <c r="H37" s="3">
        <v>1858</v>
      </c>
      <c r="I37" s="62">
        <v>1.3440000000000001</v>
      </c>
      <c r="J37" s="63">
        <f t="shared" si="0"/>
        <v>-0.66518847006651338</v>
      </c>
    </row>
    <row r="38" spans="1:10" ht="15.6" x14ac:dyDescent="0.3">
      <c r="A38" s="83" t="s">
        <v>148</v>
      </c>
      <c r="B38" s="204" t="s">
        <v>0</v>
      </c>
      <c r="C38" s="204" t="s">
        <v>0</v>
      </c>
      <c r="D38" s="204"/>
      <c r="E38" s="204" t="s">
        <v>0</v>
      </c>
      <c r="F38" s="204" t="s">
        <v>0</v>
      </c>
      <c r="G38" s="9"/>
      <c r="H38" s="25">
        <v>1859</v>
      </c>
      <c r="I38" s="51">
        <v>1.36</v>
      </c>
      <c r="J38" s="63">
        <f t="shared" si="0"/>
        <v>1.1904761904761862</v>
      </c>
    </row>
    <row r="39" spans="1:10" ht="15.6" x14ac:dyDescent="0.3">
      <c r="A39" s="83" t="s">
        <v>149</v>
      </c>
      <c r="B39" s="204" t="s">
        <v>0</v>
      </c>
      <c r="C39" s="204" t="s">
        <v>0</v>
      </c>
      <c r="D39" s="204"/>
      <c r="E39" s="204" t="s">
        <v>0</v>
      </c>
      <c r="F39" s="204" t="s">
        <v>0</v>
      </c>
      <c r="G39" s="9"/>
      <c r="H39" s="3">
        <v>1860</v>
      </c>
      <c r="I39" s="51">
        <v>1.3520000000000001</v>
      </c>
      <c r="J39" s="63">
        <f t="shared" si="0"/>
        <v>-0.58823529411764497</v>
      </c>
    </row>
    <row r="40" spans="1:10" ht="15.6" x14ac:dyDescent="0.3">
      <c r="A40" s="83" t="s">
        <v>150</v>
      </c>
      <c r="B40" s="204" t="s">
        <v>0</v>
      </c>
      <c r="C40" s="204" t="s">
        <v>0</v>
      </c>
      <c r="D40" s="204"/>
      <c r="E40" s="204" t="s">
        <v>0</v>
      </c>
      <c r="F40" s="204" t="s">
        <v>0</v>
      </c>
      <c r="G40" s="9"/>
      <c r="H40" s="25">
        <v>1861</v>
      </c>
      <c r="I40" s="51">
        <v>1.333</v>
      </c>
      <c r="J40" s="63">
        <f t="shared" si="0"/>
        <v>-1.4053254437869866</v>
      </c>
    </row>
    <row r="41" spans="1:10" ht="15.6" x14ac:dyDescent="0.3">
      <c r="A41" s="83" t="s">
        <v>151</v>
      </c>
      <c r="B41" s="204" t="s">
        <v>0</v>
      </c>
      <c r="C41" s="204" t="s">
        <v>0</v>
      </c>
      <c r="D41" s="204"/>
      <c r="E41" s="204" t="s">
        <v>0</v>
      </c>
      <c r="F41" s="204" t="s">
        <v>0</v>
      </c>
      <c r="G41" s="9"/>
      <c r="H41" s="3">
        <v>1862</v>
      </c>
      <c r="I41" s="51">
        <v>1.3460000000000001</v>
      </c>
      <c r="J41" s="63">
        <f t="shared" si="0"/>
        <v>0.97524381095275281</v>
      </c>
    </row>
    <row r="42" spans="1:10" ht="15.6" x14ac:dyDescent="0.3">
      <c r="A42" s="83" t="s">
        <v>152</v>
      </c>
      <c r="B42" s="204" t="s">
        <v>0</v>
      </c>
      <c r="C42" s="204" t="s">
        <v>0</v>
      </c>
      <c r="D42" s="204"/>
      <c r="E42" s="204" t="s">
        <v>0</v>
      </c>
      <c r="F42" s="204" t="s">
        <v>0</v>
      </c>
      <c r="G42" s="9"/>
      <c r="H42" s="25">
        <v>1863</v>
      </c>
      <c r="I42" s="51">
        <v>1.345</v>
      </c>
      <c r="J42" s="63">
        <f t="shared" si="0"/>
        <v>-7.4294205052016782E-2</v>
      </c>
    </row>
    <row r="43" spans="1:10" ht="15.6" x14ac:dyDescent="0.3">
      <c r="A43" s="83" t="s">
        <v>153</v>
      </c>
      <c r="B43" s="204" t="s">
        <v>0</v>
      </c>
      <c r="C43" s="204" t="s">
        <v>0</v>
      </c>
      <c r="D43" s="204"/>
      <c r="E43" s="204" t="s">
        <v>0</v>
      </c>
      <c r="F43" s="204" t="s">
        <v>0</v>
      </c>
      <c r="G43" s="9"/>
      <c r="H43" s="3">
        <v>1864</v>
      </c>
      <c r="I43" s="51">
        <v>1.345</v>
      </c>
      <c r="J43" s="63">
        <f t="shared" si="0"/>
        <v>0</v>
      </c>
    </row>
    <row r="44" spans="1:10" ht="15.6" x14ac:dyDescent="0.3">
      <c r="A44" s="83" t="s">
        <v>154</v>
      </c>
      <c r="B44" s="204" t="s">
        <v>0</v>
      </c>
      <c r="C44" s="204" t="s">
        <v>0</v>
      </c>
      <c r="D44" s="204"/>
      <c r="E44" s="204" t="s">
        <v>0</v>
      </c>
      <c r="F44" s="204" t="s">
        <v>0</v>
      </c>
      <c r="G44" s="9"/>
      <c r="H44" s="25">
        <v>1865</v>
      </c>
      <c r="I44" s="51">
        <v>1.3380000000000001</v>
      </c>
      <c r="J44" s="63">
        <f t="shared" si="0"/>
        <v>-0.52044609665427011</v>
      </c>
    </row>
    <row r="45" spans="1:10" ht="15.6" x14ac:dyDescent="0.3">
      <c r="A45" s="83" t="s">
        <v>155</v>
      </c>
      <c r="B45" s="204" t="s">
        <v>0</v>
      </c>
      <c r="C45" s="204" t="s">
        <v>0</v>
      </c>
      <c r="D45" s="204"/>
      <c r="E45" s="204" t="s">
        <v>0</v>
      </c>
      <c r="F45" s="204" t="s">
        <v>0</v>
      </c>
      <c r="G45" s="9"/>
      <c r="H45" s="3">
        <v>1866</v>
      </c>
      <c r="I45" s="51">
        <v>1.339</v>
      </c>
      <c r="J45" s="63">
        <f t="shared" si="0"/>
        <v>7.4738415545572146E-2</v>
      </c>
    </row>
    <row r="46" spans="1:10" ht="15.6" x14ac:dyDescent="0.3">
      <c r="A46" s="83" t="s">
        <v>156</v>
      </c>
      <c r="B46" s="204" t="s">
        <v>0</v>
      </c>
      <c r="C46" s="204" t="s">
        <v>0</v>
      </c>
      <c r="D46" s="204"/>
      <c r="E46" s="204" t="s">
        <v>0</v>
      </c>
      <c r="F46" s="204" t="s">
        <v>0</v>
      </c>
      <c r="G46" s="9"/>
      <c r="H46" s="25">
        <v>1867</v>
      </c>
      <c r="I46" s="51">
        <v>1.3280000000000001</v>
      </c>
      <c r="J46" s="63">
        <f t="shared" si="0"/>
        <v>-0.82150858849887598</v>
      </c>
    </row>
    <row r="47" spans="1:10" ht="15.6" x14ac:dyDescent="0.3">
      <c r="A47" s="83" t="s">
        <v>157</v>
      </c>
      <c r="B47" s="204" t="s">
        <v>0</v>
      </c>
      <c r="C47" s="204" t="s">
        <v>0</v>
      </c>
      <c r="D47" s="204"/>
      <c r="E47" s="204" t="s">
        <v>0</v>
      </c>
      <c r="F47" s="204" t="s">
        <v>0</v>
      </c>
      <c r="G47" s="9"/>
      <c r="H47" s="3">
        <v>1868</v>
      </c>
      <c r="I47" s="51">
        <v>1.3260000000000001</v>
      </c>
      <c r="J47" s="63">
        <f t="shared" si="0"/>
        <v>-0.15060240963855609</v>
      </c>
    </row>
    <row r="48" spans="1:10" ht="15.6" x14ac:dyDescent="0.3">
      <c r="A48" s="83" t="s">
        <v>158</v>
      </c>
      <c r="B48" s="204" t="s">
        <v>0</v>
      </c>
      <c r="C48" s="204" t="s">
        <v>0</v>
      </c>
      <c r="D48" s="204"/>
      <c r="E48" s="204" t="s">
        <v>0</v>
      </c>
      <c r="F48" s="204" t="s">
        <v>0</v>
      </c>
      <c r="G48" s="9"/>
      <c r="H48" s="25">
        <v>1869</v>
      </c>
      <c r="I48" s="51">
        <v>1.325</v>
      </c>
      <c r="J48" s="63">
        <f t="shared" si="0"/>
        <v>-7.5414781297145073E-2</v>
      </c>
    </row>
    <row r="49" spans="1:10" ht="15.6" x14ac:dyDescent="0.3">
      <c r="A49" s="83" t="s">
        <v>159</v>
      </c>
      <c r="B49" s="204" t="s">
        <v>0</v>
      </c>
      <c r="C49" s="204" t="s">
        <v>0</v>
      </c>
      <c r="D49" s="204"/>
      <c r="E49" s="204" t="s">
        <v>0</v>
      </c>
      <c r="F49" s="204" t="s">
        <v>0</v>
      </c>
      <c r="G49" s="9"/>
      <c r="H49" s="3">
        <v>1870</v>
      </c>
      <c r="I49" s="51">
        <v>1.3280000000000001</v>
      </c>
      <c r="J49" s="63">
        <f t="shared" si="0"/>
        <v>0.22641509433962703</v>
      </c>
    </row>
    <row r="50" spans="1:10" ht="15.6" x14ac:dyDescent="0.3">
      <c r="A50" s="83" t="s">
        <v>160</v>
      </c>
      <c r="B50" s="204" t="s">
        <v>0</v>
      </c>
      <c r="C50" s="204" t="s">
        <v>0</v>
      </c>
      <c r="D50" s="204"/>
      <c r="E50" s="204" t="s">
        <v>0</v>
      </c>
      <c r="F50" s="204" t="s">
        <v>0</v>
      </c>
      <c r="G50" s="9"/>
      <c r="H50" s="25">
        <v>1871</v>
      </c>
      <c r="I50" s="51">
        <v>1.3260000000000001</v>
      </c>
      <c r="J50" s="63">
        <f t="shared" si="0"/>
        <v>-0.15060240963855609</v>
      </c>
    </row>
    <row r="51" spans="1:10" ht="15.6" x14ac:dyDescent="0.3">
      <c r="A51" s="83" t="s">
        <v>161</v>
      </c>
      <c r="B51" s="204" t="s">
        <v>0</v>
      </c>
      <c r="C51" s="204" t="s">
        <v>0</v>
      </c>
      <c r="D51" s="204"/>
      <c r="E51" s="204" t="s">
        <v>0</v>
      </c>
      <c r="F51" s="204" t="s">
        <v>0</v>
      </c>
      <c r="G51" s="9"/>
      <c r="H51" s="3">
        <v>1872</v>
      </c>
      <c r="I51" s="51">
        <v>1.3220000000000001</v>
      </c>
      <c r="J51" s="63">
        <f t="shared" si="0"/>
        <v>-0.30165912518853588</v>
      </c>
    </row>
    <row r="52" spans="1:10" ht="15.6" x14ac:dyDescent="0.3">
      <c r="A52" s="83" t="s">
        <v>162</v>
      </c>
      <c r="B52" s="204" t="s">
        <v>0</v>
      </c>
      <c r="C52" s="204" t="s">
        <v>0</v>
      </c>
      <c r="D52" s="204"/>
      <c r="E52" s="204" t="s">
        <v>0</v>
      </c>
      <c r="F52" s="204" t="s">
        <v>0</v>
      </c>
      <c r="G52" s="9"/>
      <c r="H52" s="25">
        <v>1873</v>
      </c>
      <c r="I52" s="51">
        <v>1.298</v>
      </c>
      <c r="J52" s="63">
        <f t="shared" si="0"/>
        <v>-1.8154311649016708</v>
      </c>
    </row>
    <row r="53" spans="1:10" ht="15.6" x14ac:dyDescent="0.3">
      <c r="A53" s="83" t="s">
        <v>163</v>
      </c>
      <c r="B53" s="204" t="s">
        <v>0</v>
      </c>
      <c r="C53" s="204" t="s">
        <v>0</v>
      </c>
      <c r="D53" s="204"/>
      <c r="E53" s="204" t="s">
        <v>0</v>
      </c>
      <c r="F53" s="204" t="s">
        <v>0</v>
      </c>
      <c r="G53" s="9"/>
      <c r="H53" s="3">
        <v>1874</v>
      </c>
      <c r="I53" s="51">
        <v>1.2789999999999999</v>
      </c>
      <c r="J53" s="63">
        <f t="shared" si="0"/>
        <v>-1.4637904468413065</v>
      </c>
    </row>
    <row r="54" spans="1:10" ht="15.6" x14ac:dyDescent="0.3">
      <c r="A54" s="83" t="s">
        <v>164</v>
      </c>
      <c r="B54" s="204" t="s">
        <v>0</v>
      </c>
      <c r="C54" s="204" t="s">
        <v>0</v>
      </c>
      <c r="D54" s="204"/>
      <c r="E54" s="204" t="s">
        <v>0</v>
      </c>
      <c r="F54" s="204" t="s">
        <v>0</v>
      </c>
      <c r="G54" s="9"/>
      <c r="H54" s="25">
        <v>1875</v>
      </c>
      <c r="I54" s="51">
        <v>1.242</v>
      </c>
      <c r="J54" s="63">
        <f t="shared" si="0"/>
        <v>-2.8928850664581618</v>
      </c>
    </row>
    <row r="55" spans="1:10" ht="15.6" x14ac:dyDescent="0.3">
      <c r="A55" s="83" t="s">
        <v>165</v>
      </c>
      <c r="B55" s="204" t="s">
        <v>0</v>
      </c>
      <c r="C55" s="204" t="s">
        <v>0</v>
      </c>
      <c r="D55" s="204"/>
      <c r="E55" s="204" t="s">
        <v>0</v>
      </c>
      <c r="F55" s="204" t="s">
        <v>0</v>
      </c>
      <c r="G55" s="9"/>
      <c r="H55" s="3">
        <v>1876</v>
      </c>
      <c r="I55" s="51">
        <v>1.1639999999999999</v>
      </c>
      <c r="J55" s="63">
        <f t="shared" si="0"/>
        <v>-6.2801932367149815</v>
      </c>
    </row>
    <row r="56" spans="1:10" ht="15.6" x14ac:dyDescent="0.3">
      <c r="A56" s="83" t="s">
        <v>166</v>
      </c>
      <c r="B56" s="204" t="s">
        <v>0</v>
      </c>
      <c r="C56" s="204" t="s">
        <v>0</v>
      </c>
      <c r="D56" s="204"/>
      <c r="E56" s="204" t="s">
        <v>0</v>
      </c>
      <c r="F56" s="204" t="s">
        <v>0</v>
      </c>
      <c r="G56" s="9"/>
      <c r="H56" s="25">
        <v>1877</v>
      </c>
      <c r="I56" s="51">
        <v>1.202</v>
      </c>
      <c r="J56" s="63">
        <f t="shared" si="0"/>
        <v>3.2646048109965742</v>
      </c>
    </row>
    <row r="57" spans="1:10" ht="15.6" x14ac:dyDescent="0.3">
      <c r="A57" s="83" t="s">
        <v>167</v>
      </c>
      <c r="B57" s="204" t="s">
        <v>0</v>
      </c>
      <c r="C57" s="204" t="s">
        <v>0</v>
      </c>
      <c r="D57" s="204"/>
      <c r="E57" s="204" t="s">
        <v>0</v>
      </c>
      <c r="F57" s="204" t="s">
        <v>0</v>
      </c>
      <c r="G57" s="9"/>
      <c r="H57" s="3">
        <v>1878</v>
      </c>
      <c r="I57" s="51">
        <v>1.1539999999999999</v>
      </c>
      <c r="J57" s="63">
        <f t="shared" si="0"/>
        <v>-3.9933444259567463</v>
      </c>
    </row>
    <row r="58" spans="1:10" ht="15.6" x14ac:dyDescent="0.3">
      <c r="A58" s="83" t="s">
        <v>168</v>
      </c>
      <c r="B58" s="204" t="s">
        <v>0</v>
      </c>
      <c r="C58" s="204" t="s">
        <v>0</v>
      </c>
      <c r="D58" s="204"/>
      <c r="E58" s="204" t="s">
        <v>0</v>
      </c>
      <c r="F58" s="204" t="s">
        <v>0</v>
      </c>
      <c r="G58" s="9"/>
      <c r="H58" s="25">
        <v>1879</v>
      </c>
      <c r="I58" s="51">
        <v>1.1240000000000001</v>
      </c>
      <c r="J58" s="63">
        <f t="shared" si="0"/>
        <v>-2.5996533795493715</v>
      </c>
    </row>
    <row r="59" spans="1:10" ht="15.6" x14ac:dyDescent="0.3">
      <c r="A59" s="83" t="s">
        <v>169</v>
      </c>
      <c r="B59" s="204" t="s">
        <v>0</v>
      </c>
      <c r="C59" s="204" t="s">
        <v>0</v>
      </c>
      <c r="D59" s="204"/>
      <c r="E59" s="204" t="s">
        <v>0</v>
      </c>
      <c r="F59" s="204" t="s">
        <v>0</v>
      </c>
      <c r="G59" s="9"/>
      <c r="H59" s="3">
        <v>1880</v>
      </c>
      <c r="I59" s="51">
        <v>1.145</v>
      </c>
      <c r="J59" s="63">
        <f t="shared" si="0"/>
        <v>1.8683274021352281</v>
      </c>
    </row>
    <row r="60" spans="1:10" ht="15.6" x14ac:dyDescent="0.3">
      <c r="A60" s="83" t="s">
        <v>170</v>
      </c>
      <c r="B60" s="204" t="s">
        <v>0</v>
      </c>
      <c r="C60" s="204" t="s">
        <v>0</v>
      </c>
      <c r="D60" s="204"/>
      <c r="E60" s="204" t="s">
        <v>0</v>
      </c>
      <c r="F60" s="204" t="s">
        <v>0</v>
      </c>
      <c r="G60" s="9"/>
      <c r="H60" s="25">
        <v>1881</v>
      </c>
      <c r="I60" s="51">
        <v>1.1319999999999999</v>
      </c>
      <c r="J60" s="63">
        <f t="shared" si="0"/>
        <v>-1.1353711790393128</v>
      </c>
    </row>
    <row r="61" spans="1:10" ht="15.6" x14ac:dyDescent="0.3">
      <c r="A61" s="83" t="s">
        <v>171</v>
      </c>
      <c r="B61" s="204" t="s">
        <v>0</v>
      </c>
      <c r="C61" s="204" t="s">
        <v>0</v>
      </c>
      <c r="D61" s="204"/>
      <c r="E61" s="204" t="s">
        <v>0</v>
      </c>
      <c r="F61" s="204" t="s">
        <v>0</v>
      </c>
      <c r="G61" s="9"/>
      <c r="H61" s="3">
        <v>1882</v>
      </c>
      <c r="I61" s="51">
        <v>1.1359999999999999</v>
      </c>
      <c r="J61" s="63">
        <f t="shared" si="0"/>
        <v>0.35335689045936647</v>
      </c>
    </row>
    <row r="62" spans="1:10" ht="15.6" x14ac:dyDescent="0.3">
      <c r="A62" s="83" t="s">
        <v>172</v>
      </c>
      <c r="B62" s="204" t="s">
        <v>0</v>
      </c>
      <c r="C62" s="204" t="s">
        <v>0</v>
      </c>
      <c r="D62" s="204"/>
      <c r="E62" s="204" t="s">
        <v>0</v>
      </c>
      <c r="F62" s="204" t="s">
        <v>0</v>
      </c>
      <c r="G62" s="9"/>
      <c r="H62" s="25">
        <v>1883</v>
      </c>
      <c r="I62" s="51">
        <v>1.109</v>
      </c>
      <c r="J62" s="63">
        <f t="shared" si="0"/>
        <v>-2.3767605633802757</v>
      </c>
    </row>
    <row r="63" spans="1:10" ht="15.6" x14ac:dyDescent="0.3">
      <c r="A63" s="83" t="s">
        <v>173</v>
      </c>
      <c r="B63" s="204" t="s">
        <v>0</v>
      </c>
      <c r="C63" s="204" t="s">
        <v>0</v>
      </c>
      <c r="D63" s="204"/>
      <c r="E63" s="204" t="s">
        <v>0</v>
      </c>
      <c r="F63" s="204" t="s">
        <v>0</v>
      </c>
      <c r="G63" s="9"/>
      <c r="H63" s="3">
        <v>1884</v>
      </c>
      <c r="I63" s="51">
        <v>1.111</v>
      </c>
      <c r="J63" s="63">
        <f t="shared" si="0"/>
        <v>0.18034265103696878</v>
      </c>
    </row>
    <row r="64" spans="1:10" ht="15.6" x14ac:dyDescent="0.3">
      <c r="A64" s="83" t="s">
        <v>174</v>
      </c>
      <c r="B64" s="204" t="s">
        <v>0</v>
      </c>
      <c r="C64" s="204" t="s">
        <v>0</v>
      </c>
      <c r="D64" s="204"/>
      <c r="E64" s="204" t="s">
        <v>0</v>
      </c>
      <c r="F64" s="204" t="s">
        <v>0</v>
      </c>
      <c r="G64" s="9"/>
      <c r="H64" s="25">
        <v>1885</v>
      </c>
      <c r="I64" s="51">
        <v>1.0649999999999999</v>
      </c>
      <c r="J64" s="63">
        <f t="shared" si="0"/>
        <v>-4.1404140414041386</v>
      </c>
    </row>
    <row r="65" spans="1:10" ht="15.6" x14ac:dyDescent="0.3">
      <c r="A65" s="83" t="s">
        <v>175</v>
      </c>
      <c r="B65" s="204" t="s">
        <v>0</v>
      </c>
      <c r="C65" s="204" t="s">
        <v>0</v>
      </c>
      <c r="D65" s="204"/>
      <c r="E65" s="204" t="s">
        <v>0</v>
      </c>
      <c r="F65" s="204" t="s">
        <v>0</v>
      </c>
      <c r="G65" s="9"/>
      <c r="H65" s="3">
        <v>1886</v>
      </c>
      <c r="I65" s="51">
        <v>0.995</v>
      </c>
      <c r="J65" s="63">
        <f t="shared" si="0"/>
        <v>-6.5727699530516386</v>
      </c>
    </row>
    <row r="66" spans="1:10" ht="15.6" x14ac:dyDescent="0.3">
      <c r="A66" s="83" t="s">
        <v>176</v>
      </c>
      <c r="B66" s="204" t="s">
        <v>0</v>
      </c>
      <c r="C66" s="204" t="s">
        <v>0</v>
      </c>
      <c r="D66" s="204"/>
      <c r="E66" s="204" t="s">
        <v>0</v>
      </c>
      <c r="F66" s="204" t="s">
        <v>0</v>
      </c>
      <c r="G66" s="9"/>
      <c r="H66" s="25">
        <v>1887</v>
      </c>
      <c r="I66" s="51">
        <v>0.97899999999999998</v>
      </c>
      <c r="J66" s="63">
        <f t="shared" si="0"/>
        <v>-1.6080402010050232</v>
      </c>
    </row>
    <row r="67" spans="1:10" ht="15.6" x14ac:dyDescent="0.3">
      <c r="A67" s="83" t="s">
        <v>177</v>
      </c>
      <c r="B67" s="204" t="s">
        <v>0</v>
      </c>
      <c r="C67" s="204" t="s">
        <v>0</v>
      </c>
      <c r="D67" s="204"/>
      <c r="E67" s="204" t="s">
        <v>0</v>
      </c>
      <c r="F67" s="204" t="s">
        <v>0</v>
      </c>
      <c r="G67" s="9"/>
      <c r="H67" s="3">
        <v>1888</v>
      </c>
      <c r="I67" s="51">
        <v>0.94</v>
      </c>
      <c r="J67" s="63">
        <f t="shared" si="0"/>
        <v>-3.9836567926455624</v>
      </c>
    </row>
    <row r="68" spans="1:10" ht="15.6" x14ac:dyDescent="0.3">
      <c r="A68" s="83" t="s">
        <v>178</v>
      </c>
      <c r="B68" s="204" t="s">
        <v>0</v>
      </c>
      <c r="C68" s="204" t="s">
        <v>0</v>
      </c>
      <c r="D68" s="204"/>
      <c r="E68" s="204" t="s">
        <v>0</v>
      </c>
      <c r="F68" s="204" t="s">
        <v>0</v>
      </c>
      <c r="G68" s="9"/>
      <c r="H68" s="25">
        <v>1889</v>
      </c>
      <c r="I68" s="51">
        <v>0.93500000000000005</v>
      </c>
      <c r="J68" s="63">
        <f t="shared" si="0"/>
        <v>-0.53191489361701372</v>
      </c>
    </row>
    <row r="69" spans="1:10" ht="15.6" x14ac:dyDescent="0.3">
      <c r="A69" s="83" t="s">
        <v>179</v>
      </c>
      <c r="B69" s="204" t="s">
        <v>0</v>
      </c>
      <c r="C69" s="204" t="s">
        <v>0</v>
      </c>
      <c r="D69" s="204"/>
      <c r="E69" s="204" t="s">
        <v>0</v>
      </c>
      <c r="F69" s="204" t="s">
        <v>0</v>
      </c>
      <c r="G69" s="9"/>
      <c r="H69" s="3">
        <v>1890</v>
      </c>
      <c r="I69" s="51">
        <v>1.046</v>
      </c>
      <c r="J69" s="63">
        <f t="shared" si="0"/>
        <v>11.871657754010689</v>
      </c>
    </row>
    <row r="70" spans="1:10" ht="15.6" x14ac:dyDescent="0.3">
      <c r="A70" s="83" t="s">
        <v>180</v>
      </c>
      <c r="B70" s="204" t="s">
        <v>0</v>
      </c>
      <c r="C70" s="204" t="s">
        <v>0</v>
      </c>
      <c r="D70" s="204"/>
      <c r="E70" s="204" t="s">
        <v>0</v>
      </c>
      <c r="F70" s="204" t="s">
        <v>0</v>
      </c>
      <c r="G70" s="9"/>
      <c r="H70" s="25">
        <v>1891</v>
      </c>
      <c r="I70" s="51">
        <v>0.98799999999999999</v>
      </c>
      <c r="J70" s="63">
        <f t="shared" si="0"/>
        <v>-5.5449330783938873</v>
      </c>
    </row>
    <row r="71" spans="1:10" ht="15.6" x14ac:dyDescent="0.3">
      <c r="A71" s="83" t="s">
        <v>181</v>
      </c>
      <c r="B71" s="204" t="s">
        <v>0</v>
      </c>
      <c r="C71" s="204" t="s">
        <v>0</v>
      </c>
      <c r="D71" s="204"/>
      <c r="E71" s="204" t="s">
        <v>0</v>
      </c>
      <c r="F71" s="204" t="s">
        <v>0</v>
      </c>
      <c r="G71" s="9"/>
      <c r="H71" s="3">
        <v>1892</v>
      </c>
      <c r="I71" s="51">
        <v>0.871</v>
      </c>
      <c r="J71" s="63">
        <f t="shared" si="0"/>
        <v>-11.842105263157897</v>
      </c>
    </row>
    <row r="72" spans="1:10" ht="15.6" x14ac:dyDescent="0.3">
      <c r="A72" s="83" t="s">
        <v>182</v>
      </c>
      <c r="B72" s="204" t="s">
        <v>0</v>
      </c>
      <c r="C72" s="204" t="s">
        <v>0</v>
      </c>
      <c r="D72" s="204"/>
      <c r="E72" s="204" t="s">
        <v>0</v>
      </c>
      <c r="F72" s="204" t="s">
        <v>0</v>
      </c>
      <c r="G72" s="9"/>
      <c r="H72" s="25">
        <v>1893</v>
      </c>
      <c r="I72" s="51">
        <v>0.78</v>
      </c>
      <c r="J72" s="63">
        <f t="shared" si="0"/>
        <v>-10.447761194029848</v>
      </c>
    </row>
    <row r="73" spans="1:10" ht="15.6" x14ac:dyDescent="0.3">
      <c r="A73" s="83" t="s">
        <v>183</v>
      </c>
      <c r="B73" s="204" t="s">
        <v>0</v>
      </c>
      <c r="C73" s="204" t="s">
        <v>0</v>
      </c>
      <c r="D73" s="204"/>
      <c r="E73" s="204" t="s">
        <v>0</v>
      </c>
      <c r="F73" s="204" t="s">
        <v>0</v>
      </c>
      <c r="G73" s="9"/>
      <c r="H73" s="3">
        <v>1894</v>
      </c>
      <c r="I73" s="51">
        <v>0.63500000000000001</v>
      </c>
      <c r="J73" s="63">
        <f t="shared" si="0"/>
        <v>-18.589743589743591</v>
      </c>
    </row>
    <row r="74" spans="1:10" ht="15.6" x14ac:dyDescent="0.3">
      <c r="A74" s="83" t="s">
        <v>184</v>
      </c>
      <c r="B74" s="204" t="s">
        <v>0</v>
      </c>
      <c r="C74" s="204" t="s">
        <v>0</v>
      </c>
      <c r="D74" s="204"/>
      <c r="E74" s="204" t="s">
        <v>0</v>
      </c>
      <c r="F74" s="204" t="s">
        <v>0</v>
      </c>
      <c r="G74" s="9"/>
      <c r="H74" s="25">
        <v>1895</v>
      </c>
      <c r="I74" s="51">
        <v>0.65400000000000003</v>
      </c>
      <c r="J74" s="63">
        <f t="shared" si="0"/>
        <v>2.992125984251981</v>
      </c>
    </row>
    <row r="75" spans="1:10" ht="15.6" x14ac:dyDescent="0.3">
      <c r="A75" s="83" t="s">
        <v>185</v>
      </c>
      <c r="B75" s="204" t="s">
        <v>0</v>
      </c>
      <c r="C75" s="204" t="s">
        <v>0</v>
      </c>
      <c r="D75" s="204"/>
      <c r="E75" s="204" t="s">
        <v>0</v>
      </c>
      <c r="F75" s="204" t="s">
        <v>0</v>
      </c>
      <c r="G75" s="9"/>
      <c r="H75" s="3">
        <v>1896</v>
      </c>
      <c r="I75" s="51">
        <v>0.67600000000000005</v>
      </c>
      <c r="J75" s="63">
        <f t="shared" si="0"/>
        <v>3.3639143730886945</v>
      </c>
    </row>
    <row r="76" spans="1:10" ht="15.6" x14ac:dyDescent="0.3">
      <c r="A76" s="83" t="s">
        <v>186</v>
      </c>
      <c r="B76" s="204" t="s">
        <v>0</v>
      </c>
      <c r="C76" s="204" t="s">
        <v>0</v>
      </c>
      <c r="D76" s="204"/>
      <c r="E76" s="204" t="s">
        <v>0</v>
      </c>
      <c r="F76" s="204" t="s">
        <v>0</v>
      </c>
      <c r="G76" s="9"/>
      <c r="H76" s="25">
        <v>1897</v>
      </c>
      <c r="I76" s="51">
        <v>0.60399999999999998</v>
      </c>
      <c r="J76" s="63">
        <f t="shared" si="0"/>
        <v>-10.650887573964507</v>
      </c>
    </row>
    <row r="77" spans="1:10" ht="15.6" x14ac:dyDescent="0.3">
      <c r="A77" s="83" t="s">
        <v>187</v>
      </c>
      <c r="B77" s="204" t="s">
        <v>0</v>
      </c>
      <c r="C77" s="204" t="s">
        <v>0</v>
      </c>
      <c r="D77" s="204"/>
      <c r="E77" s="204" t="s">
        <v>0</v>
      </c>
      <c r="F77" s="204" t="s">
        <v>0</v>
      </c>
      <c r="G77" s="9"/>
      <c r="H77" s="3">
        <v>1898</v>
      </c>
      <c r="I77" s="51">
        <v>0.59</v>
      </c>
      <c r="J77" s="63">
        <f>((I77/I76)-1)*100</f>
        <v>-2.3178807947019875</v>
      </c>
    </row>
    <row r="78" spans="1:10" ht="15.6" x14ac:dyDescent="0.3">
      <c r="A78" s="83" t="s">
        <v>188</v>
      </c>
      <c r="B78" s="204" t="s">
        <v>0</v>
      </c>
      <c r="C78" s="204" t="s">
        <v>0</v>
      </c>
      <c r="D78" s="204"/>
      <c r="E78" s="204" t="s">
        <v>0</v>
      </c>
      <c r="F78" s="204" t="s">
        <v>0</v>
      </c>
      <c r="G78" s="9"/>
      <c r="H78" s="25">
        <v>1899</v>
      </c>
      <c r="I78" s="51">
        <v>0.60199999999999998</v>
      </c>
      <c r="J78" s="63">
        <f>((I78/I77)-1)*100</f>
        <v>2.0338983050847581</v>
      </c>
    </row>
    <row r="79" spans="1:10" ht="15.6" x14ac:dyDescent="0.3">
      <c r="A79" s="83" t="s">
        <v>189</v>
      </c>
      <c r="B79" s="204" t="s">
        <v>0</v>
      </c>
      <c r="C79" s="204" t="s">
        <v>0</v>
      </c>
      <c r="D79" s="204"/>
      <c r="E79" s="204" t="s">
        <v>0</v>
      </c>
      <c r="F79" s="204" t="s">
        <v>0</v>
      </c>
      <c r="G79" s="9"/>
      <c r="H79" s="25">
        <v>1900</v>
      </c>
      <c r="I79" s="62">
        <v>0.62</v>
      </c>
      <c r="J79" s="63">
        <f>((I79/I78)-1)*100</f>
        <v>2.9900332225913706</v>
      </c>
    </row>
    <row r="80" spans="1:10" ht="15.6" x14ac:dyDescent="0.3">
      <c r="A80" s="83" t="s">
        <v>190</v>
      </c>
      <c r="B80" s="204" t="s">
        <v>0</v>
      </c>
      <c r="C80" s="204" t="s">
        <v>0</v>
      </c>
      <c r="D80" s="204"/>
      <c r="E80" s="204" t="s">
        <v>0</v>
      </c>
      <c r="F80" s="204" t="s">
        <v>0</v>
      </c>
      <c r="G80" s="9"/>
      <c r="H80" s="3">
        <v>1901</v>
      </c>
      <c r="I80" s="62">
        <v>0.59599999999999997</v>
      </c>
      <c r="J80" s="63">
        <f t="shared" ref="J80:J143" si="1">((I80/I79)-1)*100</f>
        <v>-3.8709677419354827</v>
      </c>
    </row>
    <row r="81" spans="1:11" ht="15.6" x14ac:dyDescent="0.3">
      <c r="A81" s="83" t="s">
        <v>191</v>
      </c>
      <c r="B81" s="204" t="s">
        <v>0</v>
      </c>
      <c r="C81" s="204" t="s">
        <v>0</v>
      </c>
      <c r="D81" s="204"/>
      <c r="E81" s="204" t="s">
        <v>0</v>
      </c>
      <c r="F81" s="204" t="s">
        <v>0</v>
      </c>
      <c r="G81" s="9"/>
      <c r="H81" s="25">
        <v>1902</v>
      </c>
      <c r="I81" s="62">
        <v>0.52800000000000002</v>
      </c>
      <c r="J81" s="63">
        <f t="shared" si="1"/>
        <v>-11.409395973154357</v>
      </c>
      <c r="K81" s="51"/>
    </row>
    <row r="82" spans="1:11" ht="15.6" x14ac:dyDescent="0.3">
      <c r="A82" s="83" t="s">
        <v>192</v>
      </c>
      <c r="B82" s="204" t="s">
        <v>0</v>
      </c>
      <c r="C82" s="204" t="s">
        <v>0</v>
      </c>
      <c r="D82" s="204"/>
      <c r="E82" s="204" t="s">
        <v>0</v>
      </c>
      <c r="F82" s="204" t="s">
        <v>0</v>
      </c>
      <c r="G82" s="9"/>
      <c r="H82" s="3">
        <v>1903</v>
      </c>
      <c r="I82" s="62">
        <v>0.54300000000000004</v>
      </c>
      <c r="J82" s="63">
        <f t="shared" si="1"/>
        <v>2.8409090909090828</v>
      </c>
      <c r="K82" s="51"/>
    </row>
    <row r="83" spans="1:11" ht="15.6" x14ac:dyDescent="0.3">
      <c r="A83" s="83" t="s">
        <v>193</v>
      </c>
      <c r="B83" s="204" t="s">
        <v>0</v>
      </c>
      <c r="C83" s="204" t="s">
        <v>0</v>
      </c>
      <c r="D83" s="204"/>
      <c r="E83" s="204" t="s">
        <v>0</v>
      </c>
      <c r="F83" s="204" t="s">
        <v>0</v>
      </c>
      <c r="G83" s="9"/>
      <c r="H83" s="25">
        <v>1904</v>
      </c>
      <c r="I83" s="62">
        <v>0.57899999999999996</v>
      </c>
      <c r="J83" s="63">
        <f t="shared" si="1"/>
        <v>6.6298342541436295</v>
      </c>
      <c r="K83" s="51"/>
    </row>
    <row r="84" spans="1:11" ht="15.6" x14ac:dyDescent="0.3">
      <c r="A84" s="83" t="s">
        <v>194</v>
      </c>
      <c r="B84" s="204" t="s">
        <v>0</v>
      </c>
      <c r="C84" s="204" t="s">
        <v>0</v>
      </c>
      <c r="D84" s="204"/>
      <c r="E84" s="204" t="s">
        <v>0</v>
      </c>
      <c r="F84" s="204" t="s">
        <v>0</v>
      </c>
      <c r="G84" s="9"/>
      <c r="H84" s="3">
        <v>1905</v>
      </c>
      <c r="I84" s="62">
        <v>0.61</v>
      </c>
      <c r="J84" s="63">
        <f t="shared" si="1"/>
        <v>5.3540587219343738</v>
      </c>
      <c r="K84" s="51"/>
    </row>
    <row r="85" spans="1:11" ht="15.6" x14ac:dyDescent="0.3">
      <c r="A85" s="83" t="s">
        <v>195</v>
      </c>
      <c r="B85" s="204" t="s">
        <v>0</v>
      </c>
      <c r="C85" s="204" t="s">
        <v>0</v>
      </c>
      <c r="D85" s="204"/>
      <c r="E85" s="204" t="s">
        <v>0</v>
      </c>
      <c r="F85" s="204" t="s">
        <v>0</v>
      </c>
      <c r="G85" s="9"/>
      <c r="H85" s="25">
        <v>1906</v>
      </c>
      <c r="I85" s="62">
        <v>0.67700000000000005</v>
      </c>
      <c r="J85" s="63">
        <f t="shared" si="1"/>
        <v>10.983606557377069</v>
      </c>
      <c r="K85" s="51"/>
    </row>
    <row r="86" spans="1:11" ht="15.6" x14ac:dyDescent="0.3">
      <c r="A86" s="83" t="s">
        <v>196</v>
      </c>
      <c r="B86" s="204" t="s">
        <v>0</v>
      </c>
      <c r="C86" s="204" t="s">
        <v>0</v>
      </c>
      <c r="D86" s="204"/>
      <c r="E86" s="204" t="s">
        <v>0</v>
      </c>
      <c r="F86" s="204" t="s">
        <v>0</v>
      </c>
      <c r="G86" s="9"/>
      <c r="H86" s="3">
        <v>1907</v>
      </c>
      <c r="I86" s="62">
        <v>0.66200000000000003</v>
      </c>
      <c r="J86" s="63">
        <f t="shared" si="1"/>
        <v>-2.215657311669128</v>
      </c>
      <c r="K86" s="51"/>
    </row>
    <row r="87" spans="1:11" ht="15.6" x14ac:dyDescent="0.3">
      <c r="A87" s="83" t="s">
        <v>197</v>
      </c>
      <c r="B87" s="204" t="s">
        <v>0</v>
      </c>
      <c r="C87" s="204" t="s">
        <v>0</v>
      </c>
      <c r="D87" s="204"/>
      <c r="E87" s="204" t="s">
        <v>0</v>
      </c>
      <c r="F87" s="204" t="s">
        <v>0</v>
      </c>
      <c r="G87" s="9"/>
      <c r="H87" s="25">
        <v>1908</v>
      </c>
      <c r="I87" s="62">
        <v>0.53500000000000003</v>
      </c>
      <c r="J87" s="63">
        <f t="shared" si="1"/>
        <v>-19.184290030211482</v>
      </c>
      <c r="K87" s="51"/>
    </row>
    <row r="88" spans="1:11" ht="15.6" x14ac:dyDescent="0.3">
      <c r="A88" s="83" t="s">
        <v>198</v>
      </c>
      <c r="B88" s="204" t="s">
        <v>0</v>
      </c>
      <c r="C88" s="204" t="s">
        <v>0</v>
      </c>
      <c r="D88" s="204"/>
      <c r="E88" s="204" t="s">
        <v>0</v>
      </c>
      <c r="F88" s="204" t="s">
        <v>0</v>
      </c>
      <c r="G88" s="9"/>
      <c r="H88" s="3">
        <v>1909</v>
      </c>
      <c r="I88" s="62">
        <v>0.52</v>
      </c>
      <c r="J88" s="63">
        <f t="shared" si="1"/>
        <v>-2.8037383177570097</v>
      </c>
      <c r="K88" s="51"/>
    </row>
    <row r="89" spans="1:11" ht="15.6" x14ac:dyDescent="0.3">
      <c r="A89" s="83" t="s">
        <v>199</v>
      </c>
      <c r="B89" s="204" t="s">
        <v>0</v>
      </c>
      <c r="C89" s="204" t="s">
        <v>0</v>
      </c>
      <c r="D89" s="204"/>
      <c r="E89" s="204" t="s">
        <v>0</v>
      </c>
      <c r="F89" s="204" t="s">
        <v>0</v>
      </c>
      <c r="G89" s="9"/>
      <c r="H89" s="25">
        <v>1910</v>
      </c>
      <c r="I89" s="62">
        <v>0.54100000000000004</v>
      </c>
      <c r="J89" s="63">
        <f t="shared" si="1"/>
        <v>4.0384615384615463</v>
      </c>
      <c r="K89" s="51"/>
    </row>
    <row r="90" spans="1:11" ht="15.6" x14ac:dyDescent="0.3">
      <c r="A90" s="83" t="s">
        <v>200</v>
      </c>
      <c r="B90" s="204" t="s">
        <v>0</v>
      </c>
      <c r="C90" s="204" t="s">
        <v>0</v>
      </c>
      <c r="D90" s="204"/>
      <c r="E90" s="204" t="s">
        <v>0</v>
      </c>
      <c r="F90" s="204" t="s">
        <v>0</v>
      </c>
      <c r="G90" s="9"/>
      <c r="H90" s="3">
        <v>1911</v>
      </c>
      <c r="I90" s="62">
        <v>0.53900000000000003</v>
      </c>
      <c r="J90" s="63">
        <f t="shared" si="1"/>
        <v>-0.36968576709797141</v>
      </c>
      <c r="K90" s="51"/>
    </row>
    <row r="91" spans="1:11" ht="15.6" x14ac:dyDescent="0.3">
      <c r="A91" s="83" t="s">
        <v>201</v>
      </c>
      <c r="B91" s="204" t="s">
        <v>0</v>
      </c>
      <c r="C91" s="204" t="s">
        <v>0</v>
      </c>
      <c r="D91" s="204"/>
      <c r="E91" s="204" t="s">
        <v>0</v>
      </c>
      <c r="F91" s="204" t="s">
        <v>0</v>
      </c>
      <c r="G91" s="9"/>
      <c r="H91" s="25">
        <v>1912</v>
      </c>
      <c r="I91" s="62">
        <v>0.61499999999999999</v>
      </c>
      <c r="J91" s="63">
        <f t="shared" si="1"/>
        <v>14.10018552875696</v>
      </c>
      <c r="K91" s="51"/>
    </row>
    <row r="92" spans="1:11" ht="15.6" x14ac:dyDescent="0.3">
      <c r="A92" s="83" t="s">
        <v>202</v>
      </c>
      <c r="B92" s="204" t="s">
        <v>0</v>
      </c>
      <c r="C92" s="204" t="s">
        <v>0</v>
      </c>
      <c r="D92" s="204"/>
      <c r="E92" s="204" t="s">
        <v>0</v>
      </c>
      <c r="F92" s="204" t="s">
        <v>0</v>
      </c>
      <c r="G92" s="9"/>
      <c r="H92" s="3">
        <v>1913</v>
      </c>
      <c r="I92" s="62">
        <v>0.60499999999999998</v>
      </c>
      <c r="J92" s="63">
        <f t="shared" si="1"/>
        <v>-1.6260162601625994</v>
      </c>
      <c r="K92" s="51"/>
    </row>
    <row r="93" spans="1:11" ht="15.6" x14ac:dyDescent="0.3">
      <c r="A93" s="83" t="s">
        <v>203</v>
      </c>
      <c r="B93" s="204" t="s">
        <v>0</v>
      </c>
      <c r="C93" s="204" t="s">
        <v>0</v>
      </c>
      <c r="D93" s="204"/>
      <c r="E93" s="204" t="s">
        <v>0</v>
      </c>
      <c r="F93" s="204" t="s">
        <v>0</v>
      </c>
      <c r="G93" s="9"/>
      <c r="H93" s="25">
        <v>1914</v>
      </c>
      <c r="I93" s="62">
        <v>0.55300000000000005</v>
      </c>
      <c r="J93" s="63">
        <f t="shared" si="1"/>
        <v>-8.5950413223140352</v>
      </c>
      <c r="K93" s="51"/>
    </row>
    <row r="94" spans="1:11" ht="15.6" x14ac:dyDescent="0.3">
      <c r="A94" s="83" t="s">
        <v>204</v>
      </c>
      <c r="B94" s="204" t="s">
        <v>0</v>
      </c>
      <c r="C94" s="204" t="s">
        <v>0</v>
      </c>
      <c r="D94" s="204"/>
      <c r="E94" s="204" t="s">
        <v>0</v>
      </c>
      <c r="F94" s="204" t="s">
        <v>0</v>
      </c>
      <c r="G94" s="9"/>
      <c r="H94" s="3">
        <v>1915</v>
      </c>
      <c r="I94" s="62">
        <v>0.51900000000000002</v>
      </c>
      <c r="J94" s="63">
        <f t="shared" si="1"/>
        <v>-6.1482820976491936</v>
      </c>
      <c r="K94" s="51"/>
    </row>
    <row r="95" spans="1:11" ht="15.6" x14ac:dyDescent="0.3">
      <c r="A95" s="83" t="s">
        <v>205</v>
      </c>
      <c r="B95" s="204" t="s">
        <v>0</v>
      </c>
      <c r="C95" s="204" t="s">
        <v>0</v>
      </c>
      <c r="D95" s="204"/>
      <c r="E95" s="204" t="s">
        <v>0</v>
      </c>
      <c r="F95" s="204" t="s">
        <v>0</v>
      </c>
      <c r="G95" s="9"/>
      <c r="H95" s="25">
        <v>1916</v>
      </c>
      <c r="I95" s="62">
        <v>0.68600000000000005</v>
      </c>
      <c r="J95" s="63">
        <f t="shared" si="1"/>
        <v>32.177263969171491</v>
      </c>
      <c r="K95" s="51"/>
    </row>
    <row r="96" spans="1:11" ht="15.6" x14ac:dyDescent="0.3">
      <c r="A96" s="83" t="s">
        <v>206</v>
      </c>
      <c r="B96" s="204" t="s">
        <v>0</v>
      </c>
      <c r="C96" s="204" t="s">
        <v>0</v>
      </c>
      <c r="D96" s="204"/>
      <c r="E96" s="204" t="s">
        <v>0</v>
      </c>
      <c r="F96" s="204" t="s">
        <v>0</v>
      </c>
      <c r="G96" s="9"/>
      <c r="H96" s="3">
        <v>1917</v>
      </c>
      <c r="I96" s="62">
        <v>0.89500000000000002</v>
      </c>
      <c r="J96" s="63">
        <f t="shared" si="1"/>
        <v>30.466472303206981</v>
      </c>
      <c r="K96" s="51"/>
    </row>
    <row r="97" spans="1:11" ht="15.6" x14ac:dyDescent="0.3">
      <c r="A97" s="83" t="s">
        <v>207</v>
      </c>
      <c r="B97" s="204" t="s">
        <v>0</v>
      </c>
      <c r="C97" s="204" t="s">
        <v>0</v>
      </c>
      <c r="D97" s="204"/>
      <c r="E97" s="204" t="s">
        <v>0</v>
      </c>
      <c r="F97" s="204" t="s">
        <v>0</v>
      </c>
      <c r="G97" s="9"/>
      <c r="H97" s="25">
        <v>1918</v>
      </c>
      <c r="I97" s="62">
        <v>1.042</v>
      </c>
      <c r="J97" s="63">
        <f t="shared" si="1"/>
        <v>16.424581005586592</v>
      </c>
      <c r="K97" s="51"/>
    </row>
    <row r="98" spans="1:11" ht="15.6" x14ac:dyDescent="0.3">
      <c r="A98" s="83" t="s">
        <v>208</v>
      </c>
      <c r="B98" s="204" t="s">
        <v>0</v>
      </c>
      <c r="C98" s="204" t="s">
        <v>0</v>
      </c>
      <c r="D98" s="204"/>
      <c r="E98" s="204" t="s">
        <v>0</v>
      </c>
      <c r="F98" s="204" t="s">
        <v>0</v>
      </c>
      <c r="G98" s="9"/>
      <c r="H98" s="3">
        <v>1919</v>
      </c>
      <c r="I98" s="62">
        <v>1.25</v>
      </c>
      <c r="J98" s="63">
        <f t="shared" si="1"/>
        <v>19.961612284069098</v>
      </c>
      <c r="K98" s="51"/>
    </row>
    <row r="99" spans="1:11" ht="15.6" x14ac:dyDescent="0.3">
      <c r="A99" s="83" t="s">
        <v>209</v>
      </c>
      <c r="B99" s="204" t="s">
        <v>0</v>
      </c>
      <c r="C99" s="204" t="s">
        <v>0</v>
      </c>
      <c r="D99" s="204"/>
      <c r="E99" s="204" t="s">
        <v>0</v>
      </c>
      <c r="F99" s="204" t="s">
        <v>0</v>
      </c>
      <c r="G99" s="9"/>
      <c r="H99" s="25">
        <v>1920</v>
      </c>
      <c r="I99" s="62">
        <v>1.3460000000000001</v>
      </c>
      <c r="J99" s="63">
        <f t="shared" si="1"/>
        <v>7.6799999999999979</v>
      </c>
      <c r="K99" s="51"/>
    </row>
    <row r="100" spans="1:11" ht="15.6" x14ac:dyDescent="0.3">
      <c r="A100" s="83" t="s">
        <v>210</v>
      </c>
      <c r="B100" s="204" t="s">
        <v>0</v>
      </c>
      <c r="C100" s="204" t="s">
        <v>0</v>
      </c>
      <c r="D100" s="204"/>
      <c r="E100" s="204" t="s">
        <v>0</v>
      </c>
      <c r="F100" s="204" t="s">
        <v>0</v>
      </c>
      <c r="G100" s="9"/>
      <c r="H100" s="3">
        <v>1921</v>
      </c>
      <c r="I100" s="62">
        <v>0.80500000000000005</v>
      </c>
      <c r="J100" s="63">
        <f t="shared" si="1"/>
        <v>-40.193164933135215</v>
      </c>
      <c r="K100" s="51"/>
    </row>
    <row r="101" spans="1:11" ht="15.6" x14ac:dyDescent="0.3">
      <c r="A101" s="83" t="s">
        <v>211</v>
      </c>
      <c r="B101" s="204" t="s">
        <v>0</v>
      </c>
      <c r="C101" s="204" t="s">
        <v>0</v>
      </c>
      <c r="D101" s="204"/>
      <c r="E101" s="204" t="s">
        <v>0</v>
      </c>
      <c r="F101" s="204" t="s">
        <v>0</v>
      </c>
      <c r="G101" s="9"/>
      <c r="H101" s="25">
        <v>1922</v>
      </c>
      <c r="I101" s="62">
        <v>0.754</v>
      </c>
      <c r="J101" s="63">
        <f t="shared" si="1"/>
        <v>-6.3354037267080781</v>
      </c>
      <c r="K101" s="51"/>
    </row>
    <row r="102" spans="1:11" ht="15.6" x14ac:dyDescent="0.3">
      <c r="A102" s="83" t="s">
        <v>212</v>
      </c>
      <c r="B102" s="204" t="s">
        <v>0</v>
      </c>
      <c r="C102" s="204" t="s">
        <v>0</v>
      </c>
      <c r="D102" s="204"/>
      <c r="E102" s="204" t="s">
        <v>0</v>
      </c>
      <c r="F102" s="204" t="s">
        <v>0</v>
      </c>
      <c r="G102" s="9"/>
      <c r="H102" s="3">
        <v>1923</v>
      </c>
      <c r="I102" s="62">
        <v>0.7</v>
      </c>
      <c r="J102" s="63">
        <f t="shared" si="1"/>
        <v>-7.1618037135278589</v>
      </c>
      <c r="K102" s="51"/>
    </row>
    <row r="103" spans="1:11" ht="15.6" x14ac:dyDescent="0.3">
      <c r="A103" s="83" t="s">
        <v>213</v>
      </c>
      <c r="B103" s="204" t="s">
        <v>0</v>
      </c>
      <c r="C103" s="204" t="s">
        <v>0</v>
      </c>
      <c r="D103" s="204"/>
      <c r="E103" s="204" t="s">
        <v>0</v>
      </c>
      <c r="F103" s="204" t="s">
        <v>0</v>
      </c>
      <c r="G103" s="9"/>
      <c r="H103" s="25">
        <v>1924</v>
      </c>
      <c r="I103" s="62">
        <v>0.745</v>
      </c>
      <c r="J103" s="63">
        <f t="shared" si="1"/>
        <v>6.4285714285714279</v>
      </c>
      <c r="K103" s="51"/>
    </row>
    <row r="104" spans="1:11" ht="15.6" x14ac:dyDescent="0.3">
      <c r="A104" s="83" t="s">
        <v>214</v>
      </c>
      <c r="B104" s="204" t="s">
        <v>0</v>
      </c>
      <c r="C104" s="204" t="s">
        <v>0</v>
      </c>
      <c r="D104" s="204"/>
      <c r="E104" s="204" t="s">
        <v>0</v>
      </c>
      <c r="F104" s="204" t="s">
        <v>0</v>
      </c>
      <c r="G104" s="9"/>
      <c r="H104" s="3">
        <v>1925</v>
      </c>
      <c r="I104" s="62">
        <v>0.70299999999999996</v>
      </c>
      <c r="J104" s="63">
        <f t="shared" si="1"/>
        <v>-5.6375838926174593</v>
      </c>
      <c r="K104" s="51"/>
    </row>
    <row r="105" spans="1:11" ht="15.6" x14ac:dyDescent="0.3">
      <c r="A105" s="83" t="s">
        <v>215</v>
      </c>
      <c r="B105" s="204" t="s">
        <v>0</v>
      </c>
      <c r="C105" s="204" t="s">
        <v>0</v>
      </c>
      <c r="D105" s="204"/>
      <c r="E105" s="204" t="s">
        <v>0</v>
      </c>
      <c r="F105" s="204" t="s">
        <v>0</v>
      </c>
      <c r="G105" s="9"/>
      <c r="H105" s="25">
        <v>1926</v>
      </c>
      <c r="I105" s="62">
        <v>0.629</v>
      </c>
      <c r="J105" s="63">
        <f t="shared" si="1"/>
        <v>-10.526315789473683</v>
      </c>
      <c r="K105" s="51"/>
    </row>
    <row r="106" spans="1:11" ht="15.6" x14ac:dyDescent="0.3">
      <c r="A106" s="83" t="s">
        <v>216</v>
      </c>
      <c r="B106" s="204" t="s">
        <v>0</v>
      </c>
      <c r="C106" s="204" t="s">
        <v>0</v>
      </c>
      <c r="D106" s="204"/>
      <c r="E106" s="204" t="s">
        <v>0</v>
      </c>
      <c r="F106" s="204" t="s">
        <v>0</v>
      </c>
      <c r="G106" s="9"/>
      <c r="H106" s="3">
        <v>1927</v>
      </c>
      <c r="I106" s="62">
        <v>0.57099999999999995</v>
      </c>
      <c r="J106" s="63">
        <f t="shared" si="1"/>
        <v>-9.2209856915739348</v>
      </c>
      <c r="K106" s="51"/>
    </row>
    <row r="107" spans="1:11" ht="15.6" x14ac:dyDescent="0.3">
      <c r="A107" s="83" t="s">
        <v>217</v>
      </c>
      <c r="B107" s="204" t="s">
        <v>0</v>
      </c>
      <c r="C107" s="204" t="s">
        <v>0</v>
      </c>
      <c r="D107" s="204"/>
      <c r="E107" s="204" t="s">
        <v>0</v>
      </c>
      <c r="F107" s="204" t="s">
        <v>0</v>
      </c>
      <c r="G107" s="9"/>
      <c r="H107" s="25">
        <v>1928</v>
      </c>
      <c r="I107" s="62">
        <v>0.58599999999999997</v>
      </c>
      <c r="J107" s="63">
        <f t="shared" si="1"/>
        <v>2.6269702276707552</v>
      </c>
      <c r="K107" s="51"/>
    </row>
    <row r="108" spans="1:11" ht="15.6" x14ac:dyDescent="0.3">
      <c r="A108" s="83" t="s">
        <v>218</v>
      </c>
      <c r="B108" s="204" t="s">
        <v>0</v>
      </c>
      <c r="C108" s="204" t="s">
        <v>0</v>
      </c>
      <c r="D108" s="204"/>
      <c r="E108" s="204" t="s">
        <v>0</v>
      </c>
      <c r="F108" s="204" t="s">
        <v>0</v>
      </c>
      <c r="G108" s="9"/>
      <c r="H108" s="3">
        <v>1929</v>
      </c>
      <c r="I108" s="62">
        <v>0.53600000000000003</v>
      </c>
      <c r="J108" s="63">
        <f t="shared" si="1"/>
        <v>-8.5324232081911191</v>
      </c>
      <c r="K108" s="51"/>
    </row>
    <row r="109" spans="1:11" ht="15.6" x14ac:dyDescent="0.3">
      <c r="A109" s="83" t="s">
        <v>219</v>
      </c>
      <c r="B109" s="204" t="s">
        <v>0</v>
      </c>
      <c r="C109" s="204" t="s">
        <v>0</v>
      </c>
      <c r="D109" s="204"/>
      <c r="E109" s="204" t="s">
        <v>0</v>
      </c>
      <c r="F109" s="204" t="s">
        <v>0</v>
      </c>
      <c r="G109" s="9"/>
      <c r="H109" s="25">
        <v>1930</v>
      </c>
      <c r="I109" s="62">
        <v>0.38700000000000001</v>
      </c>
      <c r="J109" s="63">
        <f t="shared" si="1"/>
        <v>-27.798507462686572</v>
      </c>
      <c r="K109" s="51"/>
    </row>
    <row r="110" spans="1:11" ht="15.6" x14ac:dyDescent="0.3">
      <c r="A110" s="83" t="s">
        <v>220</v>
      </c>
      <c r="B110" s="204" t="s">
        <v>0</v>
      </c>
      <c r="C110" s="204" t="s">
        <v>0</v>
      </c>
      <c r="D110" s="204"/>
      <c r="E110" s="204" t="s">
        <v>0</v>
      </c>
      <c r="F110" s="204" t="s">
        <v>0</v>
      </c>
      <c r="G110" s="9"/>
      <c r="H110" s="3">
        <v>1931</v>
      </c>
      <c r="I110" s="62">
        <v>0.32</v>
      </c>
      <c r="J110" s="63">
        <f t="shared" si="1"/>
        <v>-17.312661498708014</v>
      </c>
      <c r="K110" s="51"/>
    </row>
    <row r="111" spans="1:11" ht="15.6" x14ac:dyDescent="0.3">
      <c r="A111" s="83" t="s">
        <v>221</v>
      </c>
      <c r="B111" s="204" t="s">
        <v>0</v>
      </c>
      <c r="C111" s="204" t="s">
        <v>0</v>
      </c>
      <c r="D111" s="204"/>
      <c r="E111" s="204" t="s">
        <v>0</v>
      </c>
      <c r="F111" s="204" t="s">
        <v>0</v>
      </c>
      <c r="G111" s="9"/>
      <c r="H111" s="25">
        <v>1932</v>
      </c>
      <c r="I111" s="62">
        <v>0.39100000000000001</v>
      </c>
      <c r="J111" s="63">
        <f t="shared" si="1"/>
        <v>22.187500000000004</v>
      </c>
      <c r="K111" s="51"/>
    </row>
    <row r="112" spans="1:11" ht="15.6" x14ac:dyDescent="0.3">
      <c r="A112" s="83" t="s">
        <v>222</v>
      </c>
      <c r="B112" s="204" t="s">
        <v>0</v>
      </c>
      <c r="C112" s="204" t="s">
        <v>0</v>
      </c>
      <c r="D112" s="204"/>
      <c r="E112" s="204" t="s">
        <v>0</v>
      </c>
      <c r="F112" s="204" t="s">
        <v>0</v>
      </c>
      <c r="G112" s="9"/>
      <c r="H112" s="3">
        <v>1933</v>
      </c>
      <c r="I112" s="62">
        <v>0.39100000000000001</v>
      </c>
      <c r="J112" s="63">
        <f t="shared" si="1"/>
        <v>0</v>
      </c>
      <c r="K112" s="51"/>
    </row>
    <row r="113" spans="1:11" ht="15.6" x14ac:dyDescent="0.3">
      <c r="A113" s="83" t="s">
        <v>223</v>
      </c>
      <c r="B113" s="204" t="s">
        <v>0</v>
      </c>
      <c r="C113" s="204" t="s">
        <v>0</v>
      </c>
      <c r="D113" s="204"/>
      <c r="E113" s="204" t="s">
        <v>0</v>
      </c>
      <c r="F113" s="204" t="s">
        <v>0</v>
      </c>
      <c r="G113" s="9"/>
      <c r="H113" s="3">
        <v>1934</v>
      </c>
      <c r="I113" s="51">
        <v>0.64</v>
      </c>
      <c r="J113" s="63">
        <f t="shared" si="1"/>
        <v>63.682864450127873</v>
      </c>
      <c r="K113" s="51"/>
    </row>
    <row r="114" spans="1:11" ht="15.6" x14ac:dyDescent="0.3">
      <c r="A114" s="83" t="s">
        <v>224</v>
      </c>
      <c r="B114" s="204" t="s">
        <v>0</v>
      </c>
      <c r="C114" s="204" t="s">
        <v>0</v>
      </c>
      <c r="D114" s="204"/>
      <c r="E114" s="204" t="s">
        <v>0</v>
      </c>
      <c r="F114" s="204" t="s">
        <v>0</v>
      </c>
      <c r="G114" s="9"/>
      <c r="H114" s="25">
        <v>1935</v>
      </c>
      <c r="I114" s="51">
        <v>0.45</v>
      </c>
      <c r="J114" s="63">
        <f t="shared" si="1"/>
        <v>-29.6875</v>
      </c>
      <c r="K114" s="51"/>
    </row>
    <row r="115" spans="1:11" ht="15.6" x14ac:dyDescent="0.3">
      <c r="A115" s="83" t="s">
        <v>225</v>
      </c>
      <c r="B115" s="204" t="s">
        <v>0</v>
      </c>
      <c r="C115" s="204" t="s">
        <v>0</v>
      </c>
      <c r="D115" s="204"/>
      <c r="E115" s="204" t="s">
        <v>0</v>
      </c>
      <c r="F115" s="204" t="s">
        <v>0</v>
      </c>
      <c r="G115" s="9"/>
      <c r="H115" s="3">
        <v>1936</v>
      </c>
      <c r="I115" s="51">
        <v>0.45</v>
      </c>
      <c r="J115" s="63">
        <f t="shared" si="1"/>
        <v>0</v>
      </c>
    </row>
    <row r="116" spans="1:11" ht="15.6" x14ac:dyDescent="0.3">
      <c r="A116" s="83" t="s">
        <v>226</v>
      </c>
      <c r="B116" s="204" t="s">
        <v>0</v>
      </c>
      <c r="C116" s="204" t="s">
        <v>0</v>
      </c>
      <c r="D116" s="204"/>
      <c r="E116" s="204" t="s">
        <v>0</v>
      </c>
      <c r="F116" s="204" t="s">
        <v>0</v>
      </c>
      <c r="G116" s="9"/>
      <c r="H116" s="3">
        <v>1937</v>
      </c>
      <c r="I116" s="51">
        <v>0.43</v>
      </c>
      <c r="J116" s="63">
        <f t="shared" si="1"/>
        <v>-4.4444444444444509</v>
      </c>
    </row>
    <row r="117" spans="1:11" ht="15.6" x14ac:dyDescent="0.3">
      <c r="A117" s="83" t="s">
        <v>227</v>
      </c>
      <c r="B117" s="204" t="s">
        <v>0</v>
      </c>
      <c r="C117" s="204" t="s">
        <v>0</v>
      </c>
      <c r="D117" s="204"/>
      <c r="E117" s="204" t="s">
        <v>0</v>
      </c>
      <c r="F117" s="204" t="s">
        <v>0</v>
      </c>
      <c r="G117" s="9"/>
      <c r="H117" s="25">
        <v>1938</v>
      </c>
      <c r="I117" s="51">
        <v>0.39</v>
      </c>
      <c r="J117" s="63">
        <f t="shared" si="1"/>
        <v>-9.302325581395344</v>
      </c>
    </row>
    <row r="118" spans="1:11" ht="15.6" x14ac:dyDescent="0.3">
      <c r="A118" s="83" t="s">
        <v>228</v>
      </c>
      <c r="B118" s="204" t="s">
        <v>0</v>
      </c>
      <c r="C118" s="204" t="s">
        <v>0</v>
      </c>
      <c r="D118" s="204"/>
      <c r="E118" s="204" t="s">
        <v>0</v>
      </c>
      <c r="F118" s="204" t="s">
        <v>0</v>
      </c>
      <c r="G118" s="9"/>
      <c r="H118" s="3">
        <v>1939</v>
      </c>
      <c r="I118" s="51">
        <v>0.35</v>
      </c>
      <c r="J118" s="63">
        <f t="shared" si="1"/>
        <v>-10.256410256410264</v>
      </c>
    </row>
    <row r="119" spans="1:11" ht="15.6" x14ac:dyDescent="0.3">
      <c r="A119" s="83" t="s">
        <v>229</v>
      </c>
      <c r="B119" s="204" t="s">
        <v>0</v>
      </c>
      <c r="C119" s="204" t="s">
        <v>0</v>
      </c>
      <c r="D119" s="204"/>
      <c r="E119" s="204" t="s">
        <v>0</v>
      </c>
      <c r="F119" s="204" t="s">
        <v>0</v>
      </c>
      <c r="G119" s="9"/>
      <c r="H119" s="3">
        <v>1940</v>
      </c>
      <c r="I119" s="51">
        <v>0.35</v>
      </c>
      <c r="J119" s="63">
        <f t="shared" si="1"/>
        <v>0</v>
      </c>
    </row>
    <row r="120" spans="1:11" ht="15.6" x14ac:dyDescent="0.3">
      <c r="A120" s="83" t="s">
        <v>230</v>
      </c>
      <c r="B120" s="204" t="s">
        <v>0</v>
      </c>
      <c r="C120" s="204" t="s">
        <v>0</v>
      </c>
      <c r="D120" s="204"/>
      <c r="E120" s="204" t="s">
        <v>0</v>
      </c>
      <c r="F120" s="204" t="s">
        <v>0</v>
      </c>
      <c r="G120" s="9"/>
      <c r="H120" s="25">
        <v>1941</v>
      </c>
      <c r="I120" s="51">
        <v>0.38</v>
      </c>
      <c r="J120" s="63">
        <f t="shared" si="1"/>
        <v>8.5714285714285854</v>
      </c>
    </row>
    <row r="121" spans="1:11" ht="15.6" x14ac:dyDescent="0.3">
      <c r="A121" s="83" t="s">
        <v>231</v>
      </c>
      <c r="B121" s="204" t="s">
        <v>0</v>
      </c>
      <c r="C121" s="204" t="s">
        <v>0</v>
      </c>
      <c r="D121" s="204"/>
      <c r="E121" s="204" t="s">
        <v>0</v>
      </c>
      <c r="F121" s="204" t="s">
        <v>0</v>
      </c>
      <c r="G121" s="9"/>
      <c r="H121" s="3">
        <v>1942</v>
      </c>
      <c r="I121" s="51">
        <v>0.45</v>
      </c>
      <c r="J121" s="63">
        <f t="shared" si="1"/>
        <v>18.421052631578938</v>
      </c>
    </row>
    <row r="122" spans="1:11" ht="15.6" x14ac:dyDescent="0.3">
      <c r="A122" s="83" t="s">
        <v>232</v>
      </c>
      <c r="B122" s="204" t="s">
        <v>0</v>
      </c>
      <c r="C122" s="204" t="s">
        <v>0</v>
      </c>
      <c r="D122" s="204"/>
      <c r="E122" s="204" t="s">
        <v>0</v>
      </c>
      <c r="F122" s="204" t="s">
        <v>0</v>
      </c>
      <c r="G122" s="9"/>
      <c r="H122" s="3">
        <v>1943</v>
      </c>
      <c r="I122" s="51">
        <v>0.45</v>
      </c>
      <c r="J122" s="63">
        <f t="shared" si="1"/>
        <v>0</v>
      </c>
    </row>
    <row r="123" spans="1:11" ht="15.6" x14ac:dyDescent="0.3">
      <c r="A123" s="83" t="s">
        <v>233</v>
      </c>
      <c r="B123" s="204" t="s">
        <v>0</v>
      </c>
      <c r="C123" s="204" t="s">
        <v>0</v>
      </c>
      <c r="D123" s="204"/>
      <c r="E123" s="204" t="s">
        <v>0</v>
      </c>
      <c r="F123" s="204" t="s">
        <v>0</v>
      </c>
      <c r="G123" s="9"/>
      <c r="H123" s="25">
        <v>1944</v>
      </c>
      <c r="I123" s="51">
        <v>0.52</v>
      </c>
      <c r="J123" s="63">
        <f t="shared" si="1"/>
        <v>15.555555555555568</v>
      </c>
    </row>
    <row r="124" spans="1:11" ht="15.6" x14ac:dyDescent="0.3">
      <c r="A124" s="83" t="s">
        <v>234</v>
      </c>
      <c r="B124" s="204" t="s">
        <v>0</v>
      </c>
      <c r="C124" s="204" t="s">
        <v>0</v>
      </c>
      <c r="D124" s="204"/>
      <c r="E124" s="204" t="s">
        <v>0</v>
      </c>
      <c r="F124" s="204" t="s">
        <v>0</v>
      </c>
      <c r="G124" s="9"/>
      <c r="H124" s="3">
        <v>1945</v>
      </c>
      <c r="I124" s="51">
        <v>0.8</v>
      </c>
      <c r="J124" s="63">
        <f t="shared" si="1"/>
        <v>53.846153846153854</v>
      </c>
    </row>
    <row r="125" spans="1:11" ht="15.6" x14ac:dyDescent="0.3">
      <c r="A125" s="83" t="s">
        <v>235</v>
      </c>
      <c r="B125" s="204" t="s">
        <v>0</v>
      </c>
      <c r="C125" s="204" t="s">
        <v>0</v>
      </c>
      <c r="D125" s="204"/>
      <c r="E125" s="204" t="s">
        <v>0</v>
      </c>
      <c r="F125" s="204" t="s">
        <v>0</v>
      </c>
      <c r="G125" s="9"/>
      <c r="H125" s="3">
        <v>1946</v>
      </c>
      <c r="I125" s="51">
        <v>0.72</v>
      </c>
      <c r="J125" s="63">
        <f t="shared" si="1"/>
        <v>-10.000000000000009</v>
      </c>
    </row>
    <row r="126" spans="1:11" ht="15.6" x14ac:dyDescent="0.3">
      <c r="A126" s="83" t="s">
        <v>236</v>
      </c>
      <c r="B126" s="204" t="s">
        <v>0</v>
      </c>
      <c r="C126" s="204" t="s">
        <v>0</v>
      </c>
      <c r="D126" s="204"/>
      <c r="E126" s="204" t="s">
        <v>0</v>
      </c>
      <c r="F126" s="204" t="s">
        <v>0</v>
      </c>
      <c r="G126" s="9"/>
      <c r="H126" s="25">
        <v>1947</v>
      </c>
      <c r="I126" s="51">
        <v>0.74</v>
      </c>
      <c r="J126" s="63">
        <f t="shared" si="1"/>
        <v>2.7777777777777901</v>
      </c>
    </row>
    <row r="127" spans="1:11" ht="15.6" x14ac:dyDescent="0.3">
      <c r="A127" s="83" t="s">
        <v>237</v>
      </c>
      <c r="B127" s="204" t="s">
        <v>0</v>
      </c>
      <c r="C127" s="204" t="s">
        <v>0</v>
      </c>
      <c r="D127" s="204"/>
      <c r="E127" s="204" t="s">
        <v>0</v>
      </c>
      <c r="F127" s="204" t="s">
        <v>0</v>
      </c>
      <c r="G127" s="9"/>
      <c r="H127" s="3">
        <v>1948</v>
      </c>
      <c r="I127" s="51">
        <v>0.72</v>
      </c>
      <c r="J127" s="63">
        <f t="shared" si="1"/>
        <v>-2.7027027027027084</v>
      </c>
    </row>
    <row r="128" spans="1:11" ht="15.6" x14ac:dyDescent="0.3">
      <c r="A128" s="83" t="s">
        <v>238</v>
      </c>
      <c r="B128" s="204" t="s">
        <v>0</v>
      </c>
      <c r="C128" s="204" t="s">
        <v>0</v>
      </c>
      <c r="D128" s="204"/>
      <c r="E128" s="204" t="s">
        <v>0</v>
      </c>
      <c r="F128" s="204" t="s">
        <v>0</v>
      </c>
      <c r="G128" s="9"/>
      <c r="H128" s="3">
        <v>1949</v>
      </c>
      <c r="I128" s="51">
        <v>0.74</v>
      </c>
      <c r="J128" s="63">
        <f t="shared" si="1"/>
        <v>2.7777777777777901</v>
      </c>
    </row>
    <row r="129" spans="1:10" ht="15.6" x14ac:dyDescent="0.3">
      <c r="A129" s="83" t="s">
        <v>239</v>
      </c>
      <c r="B129" s="204" t="s">
        <v>0</v>
      </c>
      <c r="C129" s="204" t="s">
        <v>0</v>
      </c>
      <c r="D129" s="204"/>
      <c r="E129" s="204" t="s">
        <v>0</v>
      </c>
      <c r="F129" s="204" t="s">
        <v>0</v>
      </c>
      <c r="G129" s="9"/>
      <c r="H129" s="25">
        <v>1950</v>
      </c>
      <c r="I129" s="51">
        <v>0.89</v>
      </c>
      <c r="J129" s="63">
        <f t="shared" si="1"/>
        <v>20.270270270270263</v>
      </c>
    </row>
    <row r="130" spans="1:10" ht="15.6" x14ac:dyDescent="0.3">
      <c r="A130" s="83" t="s">
        <v>240</v>
      </c>
      <c r="B130" s="204" t="s">
        <v>0</v>
      </c>
      <c r="C130" s="204" t="s">
        <v>0</v>
      </c>
      <c r="D130" s="204"/>
      <c r="E130" s="204" t="s">
        <v>0</v>
      </c>
      <c r="F130" s="204" t="s">
        <v>0</v>
      </c>
      <c r="G130" s="9"/>
      <c r="H130" s="3">
        <v>1951</v>
      </c>
      <c r="I130" s="51">
        <v>0.85</v>
      </c>
      <c r="J130" s="63">
        <f t="shared" si="1"/>
        <v>-4.4943820224719104</v>
      </c>
    </row>
    <row r="131" spans="1:10" ht="15.6" x14ac:dyDescent="0.3">
      <c r="A131" s="83" t="s">
        <v>241</v>
      </c>
      <c r="B131" s="204" t="s">
        <v>0</v>
      </c>
      <c r="C131" s="204" t="s">
        <v>0</v>
      </c>
      <c r="D131" s="204"/>
      <c r="E131" s="204" t="s">
        <v>0</v>
      </c>
      <c r="F131" s="204" t="s">
        <v>0</v>
      </c>
      <c r="G131" s="9"/>
      <c r="H131" s="3">
        <v>1952</v>
      </c>
      <c r="I131" s="51">
        <v>0.85</v>
      </c>
      <c r="J131" s="63">
        <f t="shared" si="1"/>
        <v>0</v>
      </c>
    </row>
    <row r="132" spans="1:10" ht="15.6" x14ac:dyDescent="0.3">
      <c r="A132" s="83" t="s">
        <v>242</v>
      </c>
      <c r="B132" s="204" t="s">
        <v>0</v>
      </c>
      <c r="C132" s="204" t="s">
        <v>0</v>
      </c>
      <c r="D132" s="204"/>
      <c r="E132" s="204" t="s">
        <v>0</v>
      </c>
      <c r="F132" s="204" t="s">
        <v>0</v>
      </c>
      <c r="G132" s="9"/>
      <c r="H132" s="25">
        <v>1953</v>
      </c>
      <c r="I132" s="51">
        <v>0.85</v>
      </c>
      <c r="J132" s="63">
        <f t="shared" si="1"/>
        <v>0</v>
      </c>
    </row>
    <row r="133" spans="1:10" ht="15.6" x14ac:dyDescent="0.3">
      <c r="A133" s="83" t="s">
        <v>243</v>
      </c>
      <c r="B133" s="204" t="s">
        <v>0</v>
      </c>
      <c r="C133" s="204" t="s">
        <v>0</v>
      </c>
      <c r="D133" s="204"/>
      <c r="E133" s="204" t="s">
        <v>0</v>
      </c>
      <c r="F133" s="204" t="s">
        <v>0</v>
      </c>
      <c r="G133" s="9"/>
      <c r="H133" s="3">
        <v>1954</v>
      </c>
      <c r="I133" s="51">
        <v>0.89</v>
      </c>
      <c r="J133" s="63">
        <f t="shared" si="1"/>
        <v>4.705882352941182</v>
      </c>
    </row>
    <row r="134" spans="1:10" ht="15.6" x14ac:dyDescent="0.3">
      <c r="A134" s="83" t="s">
        <v>244</v>
      </c>
      <c r="B134" s="204" t="s">
        <v>0</v>
      </c>
      <c r="C134" s="204" t="s">
        <v>0</v>
      </c>
      <c r="D134" s="204"/>
      <c r="E134" s="204" t="s">
        <v>0</v>
      </c>
      <c r="F134" s="204" t="s">
        <v>0</v>
      </c>
      <c r="G134" s="9"/>
      <c r="H134" s="3">
        <v>1955</v>
      </c>
      <c r="I134" s="51">
        <v>0.92</v>
      </c>
      <c r="J134" s="63">
        <f t="shared" si="1"/>
        <v>3.3707865168539408</v>
      </c>
    </row>
    <row r="135" spans="1:10" ht="15.6" x14ac:dyDescent="0.3">
      <c r="A135" s="83" t="s">
        <v>245</v>
      </c>
      <c r="B135" s="204" t="s">
        <v>0</v>
      </c>
      <c r="C135" s="204" t="s">
        <v>0</v>
      </c>
      <c r="D135" s="204"/>
      <c r="E135" s="204" t="s">
        <v>0</v>
      </c>
      <c r="F135" s="204" t="s">
        <v>0</v>
      </c>
      <c r="G135" s="9"/>
      <c r="H135" s="25">
        <v>1956</v>
      </c>
      <c r="I135" s="51">
        <v>0.92</v>
      </c>
      <c r="J135" s="63">
        <f t="shared" si="1"/>
        <v>0</v>
      </c>
    </row>
    <row r="136" spans="1:10" ht="15.6" x14ac:dyDescent="0.3">
      <c r="A136" s="83" t="s">
        <v>246</v>
      </c>
      <c r="B136" s="204" t="s">
        <v>0</v>
      </c>
      <c r="C136" s="204" t="s">
        <v>0</v>
      </c>
      <c r="D136" s="204"/>
      <c r="E136" s="204" t="s">
        <v>0</v>
      </c>
      <c r="F136" s="204" t="s">
        <v>0</v>
      </c>
      <c r="G136" s="9"/>
      <c r="H136" s="3">
        <v>1957</v>
      </c>
      <c r="I136" s="51">
        <v>0.89</v>
      </c>
      <c r="J136" s="63">
        <f t="shared" si="1"/>
        <v>-3.2608695652173947</v>
      </c>
    </row>
    <row r="137" spans="1:10" ht="15.6" x14ac:dyDescent="0.3">
      <c r="A137" s="83" t="s">
        <v>247</v>
      </c>
      <c r="B137" s="204" t="s">
        <v>0</v>
      </c>
      <c r="C137" s="204" t="s">
        <v>0</v>
      </c>
      <c r="D137" s="204"/>
      <c r="E137" s="204" t="s">
        <v>0</v>
      </c>
      <c r="F137" s="204" t="s">
        <v>0</v>
      </c>
      <c r="G137" s="9"/>
      <c r="H137" s="3">
        <v>1958</v>
      </c>
      <c r="I137" s="51">
        <v>0.92</v>
      </c>
      <c r="J137" s="63">
        <f t="shared" si="1"/>
        <v>3.3707865168539408</v>
      </c>
    </row>
    <row r="138" spans="1:10" ht="15.6" x14ac:dyDescent="0.3">
      <c r="A138" s="83" t="s">
        <v>248</v>
      </c>
      <c r="B138" s="204" t="s">
        <v>0</v>
      </c>
      <c r="C138" s="204" t="s">
        <v>0</v>
      </c>
      <c r="D138" s="204"/>
      <c r="E138" s="204" t="s">
        <v>0</v>
      </c>
      <c r="F138" s="204" t="s">
        <v>0</v>
      </c>
      <c r="G138" s="9"/>
      <c r="H138" s="25">
        <v>1959</v>
      </c>
      <c r="I138" s="51">
        <v>0.92</v>
      </c>
      <c r="J138" s="63">
        <f t="shared" si="1"/>
        <v>0</v>
      </c>
    </row>
    <row r="139" spans="1:10" ht="15.6" x14ac:dyDescent="0.3">
      <c r="A139" s="83" t="s">
        <v>249</v>
      </c>
      <c r="B139" s="204" t="s">
        <v>0</v>
      </c>
      <c r="C139" s="204" t="s">
        <v>0</v>
      </c>
      <c r="D139" s="204"/>
      <c r="E139" s="204" t="s">
        <v>0</v>
      </c>
      <c r="F139" s="204" t="s">
        <v>0</v>
      </c>
      <c r="G139" s="9"/>
      <c r="H139" s="3">
        <v>1960</v>
      </c>
      <c r="I139" s="51">
        <v>0.93</v>
      </c>
      <c r="J139" s="63">
        <f t="shared" si="1"/>
        <v>1.0869565217391353</v>
      </c>
    </row>
    <row r="140" spans="1:10" ht="15.6" x14ac:dyDescent="0.3">
      <c r="A140" s="83" t="s">
        <v>250</v>
      </c>
      <c r="B140" s="204" t="s">
        <v>0</v>
      </c>
      <c r="C140" s="204" t="s">
        <v>0</v>
      </c>
      <c r="D140" s="204"/>
      <c r="E140" s="204" t="s">
        <v>0</v>
      </c>
      <c r="F140" s="204" t="s">
        <v>0</v>
      </c>
      <c r="G140" s="9"/>
      <c r="H140" s="3">
        <v>1961</v>
      </c>
      <c r="I140" s="51">
        <v>1.0900000000000001</v>
      </c>
      <c r="J140" s="63">
        <f t="shared" si="1"/>
        <v>17.204301075268823</v>
      </c>
    </row>
    <row r="141" spans="1:10" ht="15.6" x14ac:dyDescent="0.3">
      <c r="A141" s="83" t="s">
        <v>251</v>
      </c>
      <c r="B141" s="204" t="s">
        <v>0</v>
      </c>
      <c r="C141" s="204" t="s">
        <v>0</v>
      </c>
      <c r="D141" s="204"/>
      <c r="E141" s="204" t="s">
        <v>0</v>
      </c>
      <c r="F141" s="204" t="s">
        <v>0</v>
      </c>
      <c r="G141" s="9"/>
      <c r="H141" s="25">
        <v>1962</v>
      </c>
      <c r="I141" s="51">
        <v>1.292</v>
      </c>
      <c r="J141" s="63">
        <f t="shared" si="1"/>
        <v>18.532110091743114</v>
      </c>
    </row>
    <row r="142" spans="1:10" ht="15.6" x14ac:dyDescent="0.3">
      <c r="A142" s="83" t="s">
        <v>252</v>
      </c>
      <c r="B142" s="204" t="s">
        <v>0</v>
      </c>
      <c r="C142" s="204" t="s">
        <v>0</v>
      </c>
      <c r="D142" s="204"/>
      <c r="E142" s="204" t="s">
        <v>0</v>
      </c>
      <c r="F142" s="204" t="s">
        <v>0</v>
      </c>
      <c r="G142" s="9"/>
      <c r="H142" s="3">
        <v>1963</v>
      </c>
      <c r="I142" s="51">
        <v>1.3129999999999999</v>
      </c>
      <c r="J142" s="63">
        <f t="shared" si="1"/>
        <v>1.6253869969040213</v>
      </c>
    </row>
    <row r="143" spans="1:10" ht="15.6" x14ac:dyDescent="0.3">
      <c r="A143" s="83" t="s">
        <v>253</v>
      </c>
      <c r="B143" s="204" t="s">
        <v>0</v>
      </c>
      <c r="C143" s="204" t="s">
        <v>0</v>
      </c>
      <c r="D143" s="204"/>
      <c r="E143" s="204" t="s">
        <v>0</v>
      </c>
      <c r="F143" s="204" t="s">
        <v>0</v>
      </c>
      <c r="G143" s="9"/>
      <c r="H143" s="3">
        <v>1964</v>
      </c>
      <c r="I143" s="51">
        <v>1.2969999999999999</v>
      </c>
      <c r="J143" s="63">
        <f t="shared" si="1"/>
        <v>-1.2185833968012205</v>
      </c>
    </row>
    <row r="144" spans="1:10" ht="15.6" x14ac:dyDescent="0.3">
      <c r="A144" s="83" t="s">
        <v>254</v>
      </c>
      <c r="B144" s="204" t="s">
        <v>0</v>
      </c>
      <c r="C144" s="204" t="s">
        <v>0</v>
      </c>
      <c r="D144" s="204"/>
      <c r="E144" s="204" t="s">
        <v>0</v>
      </c>
      <c r="F144" s="204" t="s">
        <v>0</v>
      </c>
      <c r="G144" s="9"/>
      <c r="H144" s="3">
        <v>1965</v>
      </c>
      <c r="I144" s="51">
        <v>1.3049999999999999</v>
      </c>
      <c r="J144" s="63">
        <f t="shared" ref="J144:J189" si="2">((I144/I143)-1)*100</f>
        <v>0.6168080185042335</v>
      </c>
    </row>
    <row r="145" spans="1:10" ht="15.6" x14ac:dyDescent="0.3">
      <c r="A145" s="83" t="s">
        <v>255</v>
      </c>
      <c r="B145" s="204" t="s">
        <v>0</v>
      </c>
      <c r="C145" s="204" t="s">
        <v>0</v>
      </c>
      <c r="D145" s="204"/>
      <c r="E145" s="204" t="s">
        <v>0</v>
      </c>
      <c r="F145" s="204" t="s">
        <v>0</v>
      </c>
      <c r="G145" s="9"/>
      <c r="H145" s="25">
        <v>1966</v>
      </c>
      <c r="I145" s="51">
        <v>2.2530000000000001</v>
      </c>
      <c r="J145" s="63">
        <f t="shared" si="2"/>
        <v>72.643678160919563</v>
      </c>
    </row>
    <row r="146" spans="1:10" ht="15.6" x14ac:dyDescent="0.3">
      <c r="A146" s="83" t="s">
        <v>256</v>
      </c>
      <c r="B146" s="204" t="s">
        <v>0</v>
      </c>
      <c r="C146" s="204" t="s">
        <v>0</v>
      </c>
      <c r="D146" s="204"/>
      <c r="E146" s="204" t="s">
        <v>0</v>
      </c>
      <c r="F146" s="204" t="s">
        <v>0</v>
      </c>
      <c r="G146" s="9"/>
      <c r="H146" s="3">
        <v>1967</v>
      </c>
      <c r="I146" s="51">
        <v>1.974</v>
      </c>
      <c r="J146" s="63">
        <f t="shared" si="2"/>
        <v>-12.38348868175766</v>
      </c>
    </row>
    <row r="147" spans="1:10" ht="15.6" x14ac:dyDescent="0.3">
      <c r="A147" s="83" t="s">
        <v>258</v>
      </c>
      <c r="B147" s="204" t="s">
        <v>0</v>
      </c>
      <c r="C147" s="204" t="s">
        <v>0</v>
      </c>
      <c r="D147" s="204"/>
      <c r="E147" s="204" t="s">
        <v>0</v>
      </c>
      <c r="F147" s="204" t="s">
        <v>0</v>
      </c>
      <c r="G147" s="9"/>
      <c r="H147" s="3">
        <v>1968</v>
      </c>
      <c r="I147" s="51">
        <v>1.8320000000000001</v>
      </c>
      <c r="J147" s="63">
        <f t="shared" si="2"/>
        <v>-7.193515704153997</v>
      </c>
    </row>
    <row r="148" spans="1:10" ht="15.6" x14ac:dyDescent="0.3">
      <c r="A148" s="83" t="s">
        <v>259</v>
      </c>
      <c r="B148" s="204" t="s">
        <v>0</v>
      </c>
      <c r="C148" s="204" t="s">
        <v>0</v>
      </c>
      <c r="D148" s="204"/>
      <c r="E148" s="204" t="s">
        <v>0</v>
      </c>
      <c r="F148" s="204" t="s">
        <v>0</v>
      </c>
      <c r="G148" s="9"/>
      <c r="H148" s="25">
        <v>1969</v>
      </c>
      <c r="I148" s="51">
        <v>1.655</v>
      </c>
      <c r="J148" s="63">
        <f t="shared" si="2"/>
        <v>-9.6615720524017448</v>
      </c>
    </row>
    <row r="149" spans="1:10" ht="15.6" x14ac:dyDescent="0.3">
      <c r="A149" s="83" t="s">
        <v>260</v>
      </c>
      <c r="B149" s="204" t="s">
        <v>0</v>
      </c>
      <c r="C149" s="204" t="s">
        <v>0</v>
      </c>
      <c r="D149" s="204"/>
      <c r="E149" s="204" t="s">
        <v>0</v>
      </c>
      <c r="F149" s="204" t="s">
        <v>0</v>
      </c>
      <c r="G149" s="9"/>
      <c r="H149" s="3">
        <v>1970</v>
      </c>
      <c r="I149" s="51">
        <v>1.381</v>
      </c>
      <c r="J149" s="63">
        <f t="shared" si="2"/>
        <v>-16.555891238670696</v>
      </c>
    </row>
    <row r="150" spans="1:10" ht="15.6" x14ac:dyDescent="0.3">
      <c r="A150" s="83" t="s">
        <v>261</v>
      </c>
      <c r="B150" s="204" t="s">
        <v>0</v>
      </c>
      <c r="C150" s="204" t="s">
        <v>0</v>
      </c>
      <c r="D150" s="204"/>
      <c r="E150" s="204" t="s">
        <v>0</v>
      </c>
      <c r="F150" s="204" t="s">
        <v>0</v>
      </c>
      <c r="G150" s="9"/>
      <c r="H150" s="3">
        <v>1971</v>
      </c>
      <c r="I150" s="51">
        <v>2.0430000000000001</v>
      </c>
      <c r="J150" s="63">
        <f t="shared" si="2"/>
        <v>47.93627805937728</v>
      </c>
    </row>
    <row r="151" spans="1:10" ht="15.6" x14ac:dyDescent="0.3">
      <c r="A151" s="83" t="s">
        <v>262</v>
      </c>
      <c r="B151" s="204" t="s">
        <v>0</v>
      </c>
      <c r="C151" s="204" t="s">
        <v>0</v>
      </c>
      <c r="D151" s="204"/>
      <c r="E151" s="204" t="s">
        <v>0</v>
      </c>
      <c r="F151" s="204" t="s">
        <v>0</v>
      </c>
      <c r="G151" s="9"/>
      <c r="H151" s="25">
        <v>1972</v>
      </c>
      <c r="I151" s="51">
        <v>3.2909999999999999</v>
      </c>
      <c r="J151" s="63">
        <f t="shared" si="2"/>
        <v>61.086637298091027</v>
      </c>
    </row>
    <row r="152" spans="1:10" ht="15.6" x14ac:dyDescent="0.3">
      <c r="A152" s="83" t="s">
        <v>263</v>
      </c>
      <c r="B152" s="204" t="s">
        <v>0</v>
      </c>
      <c r="C152" s="204" t="s">
        <v>0</v>
      </c>
      <c r="D152" s="204"/>
      <c r="E152" s="204" t="s">
        <v>0</v>
      </c>
      <c r="F152" s="204" t="s">
        <v>0</v>
      </c>
      <c r="G152" s="9"/>
      <c r="H152" s="3">
        <v>1973</v>
      </c>
      <c r="I152" s="51">
        <v>4.4420000000000002</v>
      </c>
      <c r="J152" s="63">
        <f t="shared" si="2"/>
        <v>34.974171984199344</v>
      </c>
    </row>
    <row r="153" spans="1:10" ht="15.6" x14ac:dyDescent="0.3">
      <c r="A153" s="83" t="s">
        <v>264</v>
      </c>
      <c r="B153" s="204" t="s">
        <v>0</v>
      </c>
      <c r="C153" s="204" t="s">
        <v>0</v>
      </c>
      <c r="D153" s="204"/>
      <c r="E153" s="204" t="s">
        <v>0</v>
      </c>
      <c r="F153" s="204" t="s">
        <v>0</v>
      </c>
      <c r="G153" s="9"/>
      <c r="H153" s="3">
        <v>1974</v>
      </c>
      <c r="I153" s="51">
        <v>4.2249999999999996</v>
      </c>
      <c r="J153" s="63">
        <f t="shared" si="2"/>
        <v>-4.8851868527690296</v>
      </c>
    </row>
    <row r="154" spans="1:10" ht="15.6" x14ac:dyDescent="0.3">
      <c r="A154" s="83" t="s">
        <v>265</v>
      </c>
      <c r="B154" s="204" t="s">
        <v>0</v>
      </c>
      <c r="C154" s="204" t="s">
        <v>0</v>
      </c>
      <c r="D154" s="204"/>
      <c r="E154" s="204" t="s">
        <v>0</v>
      </c>
      <c r="F154" s="204" t="s">
        <v>0</v>
      </c>
      <c r="G154" s="9"/>
      <c r="H154" s="25">
        <v>1975</v>
      </c>
      <c r="I154" s="51">
        <v>4.3819999999999997</v>
      </c>
      <c r="J154" s="63">
        <f t="shared" si="2"/>
        <v>3.7159763313609373</v>
      </c>
    </row>
    <row r="155" spans="1:10" ht="15.6" x14ac:dyDescent="0.3">
      <c r="A155" s="83" t="s">
        <v>266</v>
      </c>
      <c r="B155" s="204" t="s">
        <v>0</v>
      </c>
      <c r="C155" s="204" t="s">
        <v>0</v>
      </c>
      <c r="D155" s="204"/>
      <c r="E155" s="204" t="s">
        <v>0</v>
      </c>
      <c r="F155" s="204" t="s">
        <v>0</v>
      </c>
      <c r="G155" s="9"/>
      <c r="H155" s="3">
        <v>1976</v>
      </c>
      <c r="I155" s="51">
        <v>4.8369999999999997</v>
      </c>
      <c r="J155" s="63">
        <f t="shared" si="2"/>
        <v>10.383386581469644</v>
      </c>
    </row>
    <row r="156" spans="1:10" ht="15.6" x14ac:dyDescent="0.3">
      <c r="A156" s="83" t="s">
        <v>267</v>
      </c>
      <c r="B156" s="204" t="s">
        <v>0</v>
      </c>
      <c r="C156" s="204" t="s">
        <v>0</v>
      </c>
      <c r="D156" s="204"/>
      <c r="E156" s="204" t="s">
        <v>0</v>
      </c>
      <c r="F156" s="204" t="s">
        <v>0</v>
      </c>
      <c r="G156" s="9"/>
      <c r="H156" s="3">
        <v>1977</v>
      </c>
      <c r="I156" s="51">
        <v>6.1219999999999999</v>
      </c>
      <c r="J156" s="63">
        <f t="shared" si="2"/>
        <v>26.566053338846409</v>
      </c>
    </row>
    <row r="157" spans="1:10" ht="15.6" x14ac:dyDescent="0.3">
      <c r="A157" s="83" t="s">
        <v>268</v>
      </c>
      <c r="B157" s="204" t="s">
        <v>0</v>
      </c>
      <c r="C157" s="204" t="s">
        <v>0</v>
      </c>
      <c r="D157" s="204"/>
      <c r="E157" s="204" t="s">
        <v>0</v>
      </c>
      <c r="F157" s="204" t="s">
        <v>0</v>
      </c>
      <c r="G157" s="9"/>
      <c r="H157" s="25">
        <v>1978</v>
      </c>
      <c r="I157" s="51">
        <v>30.13</v>
      </c>
      <c r="J157" s="63">
        <f t="shared" si="2"/>
        <v>392.15942502450184</v>
      </c>
    </row>
    <row r="158" spans="1:10" ht="15.6" x14ac:dyDescent="0.3">
      <c r="A158" s="83" t="s">
        <v>269</v>
      </c>
      <c r="B158" s="204" t="s">
        <v>0</v>
      </c>
      <c r="C158" s="204" t="s">
        <v>0</v>
      </c>
      <c r="D158" s="204"/>
      <c r="E158" s="204" t="s">
        <v>0</v>
      </c>
      <c r="F158" s="204" t="s">
        <v>0</v>
      </c>
      <c r="G158" s="9"/>
      <c r="H158" s="3">
        <v>1979</v>
      </c>
      <c r="I158" s="51">
        <v>16.033999999999999</v>
      </c>
      <c r="J158" s="63">
        <f t="shared" si="2"/>
        <v>-46.783936276136743</v>
      </c>
    </row>
    <row r="159" spans="1:10" ht="15.6" x14ac:dyDescent="0.3">
      <c r="A159" s="83" t="s">
        <v>270</v>
      </c>
      <c r="B159" s="204" t="s">
        <v>0</v>
      </c>
      <c r="C159" s="204" t="s">
        <v>0</v>
      </c>
      <c r="D159" s="204"/>
      <c r="E159" s="204" t="s">
        <v>0</v>
      </c>
      <c r="F159" s="204" t="s">
        <v>0</v>
      </c>
      <c r="G159" s="9"/>
      <c r="H159" s="3">
        <v>1980</v>
      </c>
      <c r="I159" s="37">
        <v>10.89</v>
      </c>
      <c r="J159" s="63">
        <f t="shared" si="2"/>
        <v>-32.081826119496057</v>
      </c>
    </row>
    <row r="160" spans="1:10" ht="15.6" x14ac:dyDescent="0.3">
      <c r="A160" s="83" t="s">
        <v>271</v>
      </c>
      <c r="B160" s="204" t="s">
        <v>0</v>
      </c>
      <c r="C160" s="204" t="s">
        <v>0</v>
      </c>
      <c r="D160" s="204"/>
      <c r="E160" s="204" t="s">
        <v>0</v>
      </c>
      <c r="F160" s="204" t="s">
        <v>0</v>
      </c>
      <c r="G160" s="9"/>
      <c r="H160" s="25">
        <v>1981</v>
      </c>
      <c r="I160" s="37">
        <v>8.0718606694316719</v>
      </c>
      <c r="J160" s="63">
        <f t="shared" si="2"/>
        <v>-25.878230767385936</v>
      </c>
    </row>
    <row r="161" spans="1:10" ht="15.6" x14ac:dyDescent="0.3">
      <c r="A161" s="83" t="s">
        <v>272</v>
      </c>
      <c r="B161" s="204" t="s">
        <v>0</v>
      </c>
      <c r="C161" s="204" t="s">
        <v>0</v>
      </c>
      <c r="D161" s="204"/>
      <c r="E161" s="204" t="s">
        <v>0</v>
      </c>
      <c r="F161" s="204" t="s">
        <v>0</v>
      </c>
      <c r="G161" s="9"/>
      <c r="H161" s="3">
        <v>1982</v>
      </c>
      <c r="I161" s="37">
        <v>4.9233465091463726</v>
      </c>
      <c r="J161" s="63">
        <f t="shared" si="2"/>
        <v>-39.006051878581069</v>
      </c>
    </row>
    <row r="162" spans="1:10" ht="15.6" x14ac:dyDescent="0.3">
      <c r="A162" s="83" t="s">
        <v>273</v>
      </c>
      <c r="B162" s="204" t="s">
        <v>0</v>
      </c>
      <c r="C162" s="204" t="s">
        <v>0</v>
      </c>
      <c r="D162" s="204"/>
      <c r="E162" s="204" t="s">
        <v>0</v>
      </c>
      <c r="F162" s="204" t="s">
        <v>0</v>
      </c>
      <c r="G162" s="9"/>
      <c r="H162" s="3">
        <v>1983</v>
      </c>
      <c r="I162" s="37">
        <v>7.5149227029402885</v>
      </c>
      <c r="J162" s="63">
        <f t="shared" si="2"/>
        <v>52.638508969039698</v>
      </c>
    </row>
    <row r="163" spans="1:10" ht="15.6" x14ac:dyDescent="0.3">
      <c r="A163" s="83" t="s">
        <v>274</v>
      </c>
      <c r="B163" s="204" t="s">
        <v>0</v>
      </c>
      <c r="C163" s="204" t="s">
        <v>0</v>
      </c>
      <c r="D163" s="204"/>
      <c r="E163" s="204" t="s">
        <v>0</v>
      </c>
      <c r="F163" s="204" t="s">
        <v>0</v>
      </c>
      <c r="G163" s="9"/>
      <c r="H163" s="25">
        <v>1984</v>
      </c>
      <c r="I163" s="37">
        <v>6.2312349165545475</v>
      </c>
      <c r="J163" s="63">
        <f t="shared" si="2"/>
        <v>-17.08184950303594</v>
      </c>
    </row>
    <row r="164" spans="1:10" ht="15.6" x14ac:dyDescent="0.3">
      <c r="A164" s="83" t="s">
        <v>275</v>
      </c>
      <c r="B164" s="204" t="s">
        <v>0</v>
      </c>
      <c r="C164" s="204" t="s">
        <v>0</v>
      </c>
      <c r="D164" s="204"/>
      <c r="E164" s="204" t="s">
        <v>0</v>
      </c>
      <c r="F164" s="204" t="s">
        <v>0</v>
      </c>
      <c r="G164" s="9"/>
      <c r="H164" s="3">
        <v>1985</v>
      </c>
      <c r="I164" s="37">
        <v>5.4660757287181605</v>
      </c>
      <c r="J164" s="63">
        <f t="shared" si="2"/>
        <v>-12.279414884577456</v>
      </c>
    </row>
    <row r="165" spans="1:10" ht="15.6" x14ac:dyDescent="0.3">
      <c r="A165" s="83" t="s">
        <v>276</v>
      </c>
      <c r="B165" s="204" t="s">
        <v>0</v>
      </c>
      <c r="C165" s="204" t="s">
        <v>0</v>
      </c>
      <c r="D165" s="204"/>
      <c r="E165" s="204" t="s">
        <v>0</v>
      </c>
      <c r="F165" s="204" t="s">
        <v>0</v>
      </c>
      <c r="G165" s="9"/>
      <c r="H165" s="3">
        <v>1986</v>
      </c>
      <c r="I165" s="37">
        <v>4.8537810954733729</v>
      </c>
      <c r="J165" s="63">
        <f t="shared" si="2"/>
        <v>-11.201722472080998</v>
      </c>
    </row>
    <row r="166" spans="1:10" ht="15.6" x14ac:dyDescent="0.3">
      <c r="A166" s="83" t="s">
        <v>277</v>
      </c>
      <c r="B166" s="204" t="s">
        <v>0</v>
      </c>
      <c r="C166" s="204" t="s">
        <v>0</v>
      </c>
      <c r="D166" s="204"/>
      <c r="E166" s="204" t="s">
        <v>0</v>
      </c>
      <c r="F166" s="204" t="s">
        <v>0</v>
      </c>
      <c r="G166" s="9"/>
      <c r="H166" s="25">
        <v>1987</v>
      </c>
      <c r="I166" s="37">
        <v>5.364812236576209</v>
      </c>
      <c r="J166" s="63">
        <f t="shared" si="2"/>
        <v>10.528516450390036</v>
      </c>
    </row>
    <row r="167" spans="1:10" ht="15.6" x14ac:dyDescent="0.3">
      <c r="A167" s="83" t="s">
        <v>278</v>
      </c>
      <c r="B167" s="204" t="s">
        <v>0</v>
      </c>
      <c r="C167" s="204" t="s">
        <v>0</v>
      </c>
      <c r="D167" s="204"/>
      <c r="E167" s="204" t="s">
        <v>0</v>
      </c>
      <c r="F167" s="204" t="s">
        <v>0</v>
      </c>
      <c r="G167" s="9"/>
      <c r="H167" s="3">
        <v>1988</v>
      </c>
      <c r="I167" s="37">
        <v>6.033775178544893</v>
      </c>
      <c r="J167" s="63">
        <f t="shared" si="2"/>
        <v>12.46945675764437</v>
      </c>
    </row>
    <row r="168" spans="1:10" ht="15.6" x14ac:dyDescent="0.3">
      <c r="A168" s="83" t="s">
        <v>279</v>
      </c>
      <c r="B168" s="204" t="s">
        <v>0</v>
      </c>
      <c r="C168" s="204" t="s">
        <v>0</v>
      </c>
      <c r="D168" s="204"/>
      <c r="E168" s="204" t="s">
        <v>0</v>
      </c>
      <c r="F168" s="204" t="s">
        <v>0</v>
      </c>
      <c r="G168" s="9"/>
      <c r="H168" s="3">
        <v>1989</v>
      </c>
      <c r="I168" s="37">
        <v>5.0549032561584735</v>
      </c>
      <c r="J168" s="63">
        <f t="shared" si="2"/>
        <v>-16.223208412987056</v>
      </c>
    </row>
    <row r="169" spans="1:10" ht="15.6" x14ac:dyDescent="0.3">
      <c r="A169" s="83" t="s">
        <v>280</v>
      </c>
      <c r="B169" s="204" t="s">
        <v>0</v>
      </c>
      <c r="C169" s="204" t="s">
        <v>0</v>
      </c>
      <c r="D169" s="204"/>
      <c r="E169" s="204" t="s">
        <v>0</v>
      </c>
      <c r="F169" s="204" t="s">
        <v>0</v>
      </c>
      <c r="G169" s="9"/>
      <c r="H169" s="25">
        <v>1990</v>
      </c>
      <c r="I169" s="37">
        <v>3.9554268456322079</v>
      </c>
      <c r="J169" s="63">
        <f t="shared" si="2"/>
        <v>-21.750691453624849</v>
      </c>
    </row>
    <row r="170" spans="1:10" ht="15.6" x14ac:dyDescent="0.3">
      <c r="A170" s="83" t="s">
        <v>281</v>
      </c>
      <c r="B170" s="204" t="s">
        <v>0</v>
      </c>
      <c r="C170" s="204" t="s">
        <v>0</v>
      </c>
      <c r="D170" s="204"/>
      <c r="E170" s="204" t="s">
        <v>0</v>
      </c>
      <c r="F170" s="204" t="s">
        <v>0</v>
      </c>
      <c r="G170" s="9"/>
      <c r="H170" s="3">
        <v>1991</v>
      </c>
      <c r="I170" s="37">
        <v>3.5570179965071085</v>
      </c>
      <c r="J170" s="63">
        <f t="shared" si="2"/>
        <v>-10.072461574281011</v>
      </c>
    </row>
    <row r="171" spans="1:10" ht="15.6" x14ac:dyDescent="0.3">
      <c r="A171" s="83" t="s">
        <v>282</v>
      </c>
      <c r="B171" s="204" t="s">
        <v>0</v>
      </c>
      <c r="C171" s="204" t="s">
        <v>0</v>
      </c>
      <c r="D171" s="204"/>
      <c r="E171" s="204" t="s">
        <v>0</v>
      </c>
      <c r="F171" s="204" t="s">
        <v>0</v>
      </c>
      <c r="G171" s="9"/>
      <c r="H171" s="25">
        <v>1992</v>
      </c>
      <c r="I171" s="37">
        <v>3.6528784682329674</v>
      </c>
      <c r="J171" s="63">
        <f t="shared" si="2"/>
        <v>2.6949672962012228</v>
      </c>
    </row>
    <row r="172" spans="1:10" ht="15.6" x14ac:dyDescent="0.3">
      <c r="A172" s="83" t="s">
        <v>283</v>
      </c>
      <c r="B172" s="204" t="s">
        <v>0</v>
      </c>
      <c r="C172" s="204" t="s">
        <v>0</v>
      </c>
      <c r="D172" s="204"/>
      <c r="E172" s="204" t="s">
        <v>0</v>
      </c>
      <c r="F172" s="204" t="s">
        <v>0</v>
      </c>
      <c r="G172" s="9"/>
      <c r="H172" s="3">
        <v>1993</v>
      </c>
      <c r="I172" s="37">
        <v>3.5617523821720289</v>
      </c>
      <c r="J172" s="63">
        <f t="shared" si="2"/>
        <v>-2.4946377727430802</v>
      </c>
    </row>
    <row r="173" spans="1:10" ht="15.6" x14ac:dyDescent="0.3">
      <c r="A173" s="83" t="s">
        <v>284</v>
      </c>
      <c r="B173" s="204" t="s">
        <v>0</v>
      </c>
      <c r="C173" s="204" t="s">
        <v>0</v>
      </c>
      <c r="D173" s="204"/>
      <c r="E173" s="204" t="s">
        <v>0</v>
      </c>
      <c r="F173" s="204" t="s">
        <v>0</v>
      </c>
      <c r="G173" s="9"/>
      <c r="H173" s="3">
        <v>1994</v>
      </c>
      <c r="I173" s="37">
        <v>4.6217395072070246</v>
      </c>
      <c r="J173" s="63">
        <f t="shared" si="2"/>
        <v>29.760269982288712</v>
      </c>
    </row>
    <row r="174" spans="1:10" ht="15.6" x14ac:dyDescent="0.3">
      <c r="A174" s="83" t="s">
        <v>285</v>
      </c>
      <c r="B174" s="204" t="s">
        <v>0</v>
      </c>
      <c r="C174" s="204" t="s">
        <v>0</v>
      </c>
      <c r="D174" s="204"/>
      <c r="E174" s="204" t="s">
        <v>0</v>
      </c>
      <c r="F174" s="204" t="s">
        <v>0</v>
      </c>
      <c r="G174" s="9"/>
      <c r="H174" s="25">
        <v>1995</v>
      </c>
      <c r="I174" s="37">
        <v>4.4223305682094463</v>
      </c>
      <c r="J174" s="63">
        <f t="shared" si="2"/>
        <v>-4.3145862869732321</v>
      </c>
    </row>
    <row r="175" spans="1:10" ht="15.6" x14ac:dyDescent="0.3">
      <c r="A175" s="83" t="s">
        <v>286</v>
      </c>
      <c r="B175" s="204" t="s">
        <v>0</v>
      </c>
      <c r="C175" s="204" t="s">
        <v>0</v>
      </c>
      <c r="D175" s="204"/>
      <c r="E175" s="204" t="s">
        <v>0</v>
      </c>
      <c r="F175" s="204" t="s">
        <v>0</v>
      </c>
      <c r="G175" s="9"/>
      <c r="H175" s="3">
        <v>1996</v>
      </c>
      <c r="I175" s="37">
        <v>4.7071851033082215</v>
      </c>
      <c r="J175" s="63">
        <f t="shared" si="2"/>
        <v>6.4412763972574227</v>
      </c>
    </row>
    <row r="176" spans="1:10" ht="15.6" x14ac:dyDescent="0.3">
      <c r="A176" s="83" t="s">
        <v>287</v>
      </c>
      <c r="B176" s="204" t="s">
        <v>0</v>
      </c>
      <c r="C176" s="204" t="s">
        <v>0</v>
      </c>
      <c r="D176" s="204"/>
      <c r="E176" s="204" t="s">
        <v>0</v>
      </c>
      <c r="F176" s="204" t="s">
        <v>0</v>
      </c>
      <c r="G176" s="9"/>
      <c r="H176" s="3">
        <v>1997</v>
      </c>
      <c r="I176" s="37">
        <v>4.2227912650261823</v>
      </c>
      <c r="J176" s="63">
        <f t="shared" si="2"/>
        <v>-10.290520292936979</v>
      </c>
    </row>
    <row r="177" spans="1:11" ht="15.6" x14ac:dyDescent="0.3">
      <c r="A177" s="83" t="s">
        <v>288</v>
      </c>
      <c r="B177" s="204" t="s">
        <v>0</v>
      </c>
      <c r="C177" s="204" t="s">
        <v>0</v>
      </c>
      <c r="D177" s="204"/>
      <c r="E177" s="204" t="s">
        <v>0</v>
      </c>
      <c r="F177" s="204" t="s">
        <v>0</v>
      </c>
      <c r="G177" s="9"/>
      <c r="H177" s="25">
        <v>1998</v>
      </c>
      <c r="I177" s="37">
        <v>4.6783042394014966</v>
      </c>
      <c r="J177" s="63">
        <f t="shared" si="2"/>
        <v>10.787011381498868</v>
      </c>
    </row>
    <row r="178" spans="1:11" ht="15.6" x14ac:dyDescent="0.3">
      <c r="A178" s="83" t="s">
        <v>289</v>
      </c>
      <c r="B178" s="204" t="s">
        <v>0</v>
      </c>
      <c r="C178" s="204" t="s">
        <v>0</v>
      </c>
      <c r="D178" s="204"/>
      <c r="E178" s="204" t="s">
        <v>0</v>
      </c>
      <c r="F178" s="204" t="s">
        <v>0</v>
      </c>
      <c r="G178" s="9"/>
      <c r="H178" s="3">
        <v>1999</v>
      </c>
      <c r="I178" s="37">
        <v>4.8880653077578007</v>
      </c>
      <c r="J178" s="63">
        <f t="shared" si="2"/>
        <v>4.483698742584119</v>
      </c>
    </row>
    <row r="179" spans="1:11" ht="15.6" x14ac:dyDescent="0.3">
      <c r="A179" s="83" t="s">
        <v>290</v>
      </c>
      <c r="B179" s="204" t="s">
        <v>0</v>
      </c>
      <c r="C179" s="204" t="s">
        <v>0</v>
      </c>
      <c r="D179" s="204"/>
      <c r="E179" s="204" t="s">
        <v>0</v>
      </c>
      <c r="F179" s="204" t="s">
        <v>0</v>
      </c>
      <c r="G179" s="9"/>
      <c r="H179" s="3">
        <v>2000</v>
      </c>
      <c r="I179" s="37">
        <v>4.5670816348353407</v>
      </c>
      <c r="J179" s="63">
        <f t="shared" si="2"/>
        <v>-6.5666813496339742</v>
      </c>
    </row>
    <row r="180" spans="1:11" ht="15.6" x14ac:dyDescent="0.3">
      <c r="A180" s="83" t="s">
        <v>291</v>
      </c>
      <c r="B180" s="204" t="s">
        <v>0</v>
      </c>
      <c r="C180" s="204" t="s">
        <v>0</v>
      </c>
      <c r="D180" s="204"/>
      <c r="E180" s="204" t="s">
        <v>0</v>
      </c>
      <c r="F180" s="204" t="s">
        <v>0</v>
      </c>
      <c r="G180" s="9"/>
      <c r="H180" s="25">
        <v>2001</v>
      </c>
      <c r="I180" s="37">
        <v>4.0757345585238438</v>
      </c>
      <c r="J180" s="63">
        <f t="shared" si="2"/>
        <v>-10.758447419983808</v>
      </c>
    </row>
    <row r="181" spans="1:11" ht="15.6" x14ac:dyDescent="0.3">
      <c r="A181" s="83" t="s">
        <v>292</v>
      </c>
      <c r="B181" s="204" t="s">
        <v>0</v>
      </c>
      <c r="C181" s="204" t="s">
        <v>0</v>
      </c>
      <c r="D181" s="204"/>
      <c r="E181" s="204" t="s">
        <v>0</v>
      </c>
      <c r="F181" s="204" t="s">
        <v>0</v>
      </c>
      <c r="G181" s="9"/>
      <c r="H181" s="3">
        <v>2002</v>
      </c>
      <c r="I181" s="37">
        <v>4.2405555127721737</v>
      </c>
      <c r="J181" s="63">
        <f t="shared" si="2"/>
        <v>4.0439570310983441</v>
      </c>
    </row>
    <row r="182" spans="1:11" ht="15.6" x14ac:dyDescent="0.3">
      <c r="A182" s="83" t="s">
        <v>293</v>
      </c>
      <c r="B182" s="204" t="s">
        <v>0</v>
      </c>
      <c r="C182" s="204" t="s">
        <v>0</v>
      </c>
      <c r="D182" s="204"/>
      <c r="E182" s="204" t="s">
        <v>0</v>
      </c>
      <c r="F182" s="204" t="s">
        <v>0</v>
      </c>
      <c r="G182" s="9"/>
      <c r="H182" s="3">
        <v>2003</v>
      </c>
      <c r="I182" s="37">
        <v>4.3685496415190155</v>
      </c>
      <c r="J182" s="63">
        <f t="shared" si="2"/>
        <v>3.0183339980182966</v>
      </c>
    </row>
    <row r="183" spans="1:11" ht="15.6" x14ac:dyDescent="0.3">
      <c r="A183" s="83" t="s">
        <v>294</v>
      </c>
      <c r="B183" s="204" t="s">
        <v>0</v>
      </c>
      <c r="C183" s="204" t="s">
        <v>0</v>
      </c>
      <c r="D183" s="204"/>
      <c r="E183" s="204" t="s">
        <v>0</v>
      </c>
      <c r="F183" s="204" t="s">
        <v>0</v>
      </c>
      <c r="G183" s="9"/>
      <c r="H183" s="25">
        <v>2004</v>
      </c>
      <c r="I183" s="37">
        <v>5.4847305102594381</v>
      </c>
      <c r="J183" s="63">
        <f t="shared" si="2"/>
        <v>25.550376219424354</v>
      </c>
    </row>
    <row r="184" spans="1:11" ht="15.6" x14ac:dyDescent="0.3">
      <c r="A184" s="83" t="s">
        <v>295</v>
      </c>
      <c r="B184" s="204" t="s">
        <v>0</v>
      </c>
      <c r="C184" s="204" t="s">
        <v>0</v>
      </c>
      <c r="D184" s="204"/>
      <c r="E184" s="204" t="s">
        <v>0</v>
      </c>
      <c r="F184" s="204" t="s">
        <v>0</v>
      </c>
      <c r="G184" s="9"/>
      <c r="H184" s="3">
        <v>2005</v>
      </c>
      <c r="I184" s="37">
        <v>6.3809135790634128</v>
      </c>
      <c r="J184" s="63">
        <f t="shared" si="2"/>
        <v>16.339600772136809</v>
      </c>
    </row>
    <row r="185" spans="1:11" ht="15.6" x14ac:dyDescent="0.3">
      <c r="A185" s="83" t="s">
        <v>296</v>
      </c>
      <c r="B185" s="204" t="s">
        <v>0</v>
      </c>
      <c r="C185" s="204" t="s">
        <v>0</v>
      </c>
      <c r="D185" s="204"/>
      <c r="E185" s="204" t="s">
        <v>0</v>
      </c>
      <c r="F185" s="204" t="s">
        <v>0</v>
      </c>
      <c r="G185" s="9"/>
      <c r="H185" s="3">
        <v>2006</v>
      </c>
      <c r="I185" s="37">
        <v>8.8040544515313375</v>
      </c>
      <c r="J185" s="63">
        <f t="shared" si="2"/>
        <v>37.974826683416588</v>
      </c>
    </row>
    <row r="186" spans="1:11" ht="15.6" x14ac:dyDescent="0.3">
      <c r="A186" s="83" t="s">
        <v>297</v>
      </c>
      <c r="B186" s="204" t="s">
        <v>0</v>
      </c>
      <c r="C186" s="204" t="s">
        <v>0</v>
      </c>
      <c r="D186" s="204"/>
      <c r="E186" s="204" t="s">
        <v>0</v>
      </c>
      <c r="F186" s="204" t="s">
        <v>0</v>
      </c>
      <c r="G186" s="9"/>
      <c r="H186" s="25">
        <v>2007</v>
      </c>
      <c r="I186" s="37">
        <v>11.616459737071835</v>
      </c>
      <c r="J186" s="63">
        <f t="shared" si="2"/>
        <v>31.944433113442638</v>
      </c>
    </row>
    <row r="187" spans="1:11" ht="15.6" x14ac:dyDescent="0.3">
      <c r="A187" s="83" t="s">
        <v>298</v>
      </c>
      <c r="B187" s="204" t="s">
        <v>0</v>
      </c>
      <c r="C187" s="204" t="s">
        <v>0</v>
      </c>
      <c r="D187" s="204"/>
      <c r="E187" s="204" t="s">
        <v>0</v>
      </c>
      <c r="F187" s="204" t="s">
        <v>0</v>
      </c>
      <c r="G187" s="9"/>
      <c r="H187" s="3">
        <v>2008</v>
      </c>
      <c r="I187" s="37">
        <v>8.8672134781644889</v>
      </c>
      <c r="J187" s="63">
        <f t="shared" si="2"/>
        <v>-23.666816923004717</v>
      </c>
    </row>
    <row r="188" spans="1:11" ht="16.2" thickBot="1" x14ac:dyDescent="0.35">
      <c r="A188" s="83" t="s">
        <v>299</v>
      </c>
      <c r="B188" s="204" t="s">
        <v>0</v>
      </c>
      <c r="C188" s="204" t="s">
        <v>0</v>
      </c>
      <c r="D188" s="204"/>
      <c r="E188" s="204" t="s">
        <v>0</v>
      </c>
      <c r="F188" s="204" t="s">
        <v>0</v>
      </c>
      <c r="G188" s="9"/>
      <c r="H188" s="3">
        <v>2009</v>
      </c>
      <c r="I188" s="37">
        <v>10.538348156541096</v>
      </c>
      <c r="J188" s="63">
        <f t="shared" si="2"/>
        <v>18.846221335392176</v>
      </c>
    </row>
    <row r="189" spans="1:11" ht="16.2" thickBot="1" x14ac:dyDescent="0.35">
      <c r="A189" s="83" t="s">
        <v>300</v>
      </c>
      <c r="B189" s="204" t="s">
        <v>0</v>
      </c>
      <c r="C189" s="204" t="s">
        <v>0</v>
      </c>
      <c r="D189" s="204"/>
      <c r="E189" s="204" t="s">
        <v>0</v>
      </c>
      <c r="F189" s="204" t="s">
        <v>0</v>
      </c>
      <c r="G189" s="9"/>
      <c r="H189" s="25">
        <v>2010</v>
      </c>
      <c r="I189" s="37">
        <v>30.45500553817763</v>
      </c>
      <c r="J189" s="63">
        <f t="shared" si="2"/>
        <v>188.99221287611732</v>
      </c>
      <c r="K189" s="233"/>
    </row>
    <row r="190" spans="1:11" ht="16.2" thickBot="1" x14ac:dyDescent="0.35">
      <c r="A190" s="83" t="s">
        <v>301</v>
      </c>
      <c r="B190" s="204" t="s">
        <v>0</v>
      </c>
      <c r="C190" s="204" t="s">
        <v>0</v>
      </c>
      <c r="D190" s="204"/>
      <c r="E190" s="204" t="s">
        <v>0</v>
      </c>
      <c r="F190" s="204" t="s">
        <v>0</v>
      </c>
      <c r="G190" s="9"/>
      <c r="H190" s="234"/>
      <c r="I190" s="101"/>
      <c r="J190" s="232"/>
      <c r="K190" s="233"/>
    </row>
    <row r="191" spans="1:11" ht="16.2" thickBot="1" x14ac:dyDescent="0.35">
      <c r="A191" s="83" t="s">
        <v>302</v>
      </c>
      <c r="B191" s="204" t="s">
        <v>0</v>
      </c>
      <c r="C191" s="204" t="s">
        <v>0</v>
      </c>
      <c r="D191" s="204"/>
      <c r="E191" s="204" t="s">
        <v>0</v>
      </c>
      <c r="F191" s="204" t="s">
        <v>0</v>
      </c>
      <c r="G191" s="9"/>
      <c r="H191" s="3"/>
      <c r="J191" s="231"/>
      <c r="K191" s="233"/>
    </row>
    <row r="192" spans="1:11" ht="16.2" thickBot="1" x14ac:dyDescent="0.35">
      <c r="A192" s="83" t="s">
        <v>303</v>
      </c>
      <c r="B192" s="204" t="s">
        <v>0</v>
      </c>
      <c r="C192" s="204" t="s">
        <v>0</v>
      </c>
      <c r="D192" s="204"/>
      <c r="E192" s="204" t="s">
        <v>0</v>
      </c>
      <c r="F192" s="204" t="s">
        <v>0</v>
      </c>
      <c r="G192" s="9"/>
      <c r="H192" s="25"/>
      <c r="J192" s="231"/>
      <c r="K192" s="233"/>
    </row>
    <row r="193" spans="1:11" ht="16.2" thickBot="1" x14ac:dyDescent="0.35">
      <c r="A193" s="83" t="s">
        <v>304</v>
      </c>
      <c r="B193" s="204" t="s">
        <v>0</v>
      </c>
      <c r="C193" s="204" t="s">
        <v>0</v>
      </c>
      <c r="D193" s="204"/>
      <c r="E193" s="204" t="s">
        <v>0</v>
      </c>
      <c r="F193" s="204" t="s">
        <v>0</v>
      </c>
      <c r="G193" s="9"/>
      <c r="J193" s="231"/>
      <c r="K193" s="233"/>
    </row>
    <row r="194" spans="1:11" ht="16.2" thickBot="1" x14ac:dyDescent="0.35">
      <c r="A194" s="83" t="s">
        <v>305</v>
      </c>
      <c r="B194" s="204" t="s">
        <v>0</v>
      </c>
      <c r="C194" s="204" t="s">
        <v>0</v>
      </c>
      <c r="D194" s="204"/>
      <c r="E194" s="204" t="s">
        <v>0</v>
      </c>
      <c r="F194" s="204" t="s">
        <v>0</v>
      </c>
      <c r="G194" s="9"/>
      <c r="J194" s="231"/>
      <c r="K194" s="233"/>
    </row>
    <row r="195" spans="1:11" ht="16.2" thickBot="1" x14ac:dyDescent="0.35">
      <c r="A195" s="83" t="s">
        <v>306</v>
      </c>
      <c r="B195" s="204" t="s">
        <v>0</v>
      </c>
      <c r="C195" s="204" t="s">
        <v>0</v>
      </c>
      <c r="D195" s="204"/>
      <c r="E195" s="204" t="s">
        <v>0</v>
      </c>
      <c r="F195" s="204" t="s">
        <v>0</v>
      </c>
      <c r="G195" s="9"/>
      <c r="J195" s="231"/>
      <c r="K195" s="233"/>
    </row>
    <row r="196" spans="1:11" ht="16.2" thickBot="1" x14ac:dyDescent="0.35">
      <c r="A196" s="83" t="s">
        <v>307</v>
      </c>
      <c r="B196" s="204" t="s">
        <v>0</v>
      </c>
      <c r="C196" s="204" t="s">
        <v>0</v>
      </c>
      <c r="D196" s="204"/>
      <c r="E196" s="204" t="s">
        <v>0</v>
      </c>
      <c r="F196" s="204" t="s">
        <v>0</v>
      </c>
      <c r="G196" s="9"/>
      <c r="J196" s="231"/>
      <c r="K196" s="233"/>
    </row>
    <row r="197" spans="1:11" ht="16.2" thickBot="1" x14ac:dyDescent="0.35">
      <c r="A197" s="83" t="s">
        <v>308</v>
      </c>
      <c r="B197" s="204" t="s">
        <v>0</v>
      </c>
      <c r="C197" s="204" t="s">
        <v>0</v>
      </c>
      <c r="D197" s="204"/>
      <c r="E197" s="204" t="s">
        <v>0</v>
      </c>
      <c r="F197" s="204" t="s">
        <v>0</v>
      </c>
      <c r="G197" s="9"/>
      <c r="J197" s="231"/>
      <c r="K197" s="233"/>
    </row>
    <row r="198" spans="1:11" ht="16.2" thickBot="1" x14ac:dyDescent="0.35">
      <c r="A198" s="83" t="s">
        <v>309</v>
      </c>
      <c r="B198" s="204" t="s">
        <v>0</v>
      </c>
      <c r="C198" s="204" t="s">
        <v>0</v>
      </c>
      <c r="D198" s="204"/>
      <c r="E198" s="204" t="s">
        <v>0</v>
      </c>
      <c r="F198" s="204" t="s">
        <v>0</v>
      </c>
      <c r="G198" s="9"/>
      <c r="J198" s="231"/>
      <c r="K198" s="233"/>
    </row>
    <row r="199" spans="1:11" ht="16.2" thickBot="1" x14ac:dyDescent="0.35">
      <c r="A199" s="83" t="s">
        <v>310</v>
      </c>
      <c r="B199" s="204" t="s">
        <v>0</v>
      </c>
      <c r="C199" s="204" t="s">
        <v>0</v>
      </c>
      <c r="D199" s="204"/>
      <c r="E199" s="204" t="s">
        <v>0</v>
      </c>
      <c r="F199" s="204" t="s">
        <v>0</v>
      </c>
      <c r="G199" s="9"/>
      <c r="J199" s="231"/>
      <c r="K199" s="233"/>
    </row>
    <row r="200" spans="1:11" ht="16.2" thickBot="1" x14ac:dyDescent="0.35">
      <c r="A200" s="83" t="s">
        <v>311</v>
      </c>
      <c r="B200" s="204" t="s">
        <v>0</v>
      </c>
      <c r="C200" s="204" t="s">
        <v>0</v>
      </c>
      <c r="D200" s="204"/>
      <c r="E200" s="204" t="s">
        <v>0</v>
      </c>
      <c r="F200" s="204" t="s">
        <v>0</v>
      </c>
      <c r="G200" s="9"/>
      <c r="J200" s="231"/>
      <c r="K200" s="233"/>
    </row>
    <row r="201" spans="1:11" ht="16.2" thickBot="1" x14ac:dyDescent="0.35">
      <c r="A201" s="83" t="s">
        <v>312</v>
      </c>
      <c r="B201" s="204" t="s">
        <v>0</v>
      </c>
      <c r="C201" s="204" t="s">
        <v>0</v>
      </c>
      <c r="D201" s="204"/>
      <c r="E201" s="204" t="s">
        <v>0</v>
      </c>
      <c r="F201" s="204" t="s">
        <v>0</v>
      </c>
      <c r="G201" s="9"/>
      <c r="J201" s="231"/>
      <c r="K201" s="233"/>
    </row>
    <row r="202" spans="1:11" ht="16.2" thickBot="1" x14ac:dyDescent="0.35">
      <c r="A202" s="83" t="s">
        <v>313</v>
      </c>
      <c r="B202" s="204" t="s">
        <v>0</v>
      </c>
      <c r="C202" s="204" t="s">
        <v>0</v>
      </c>
      <c r="D202" s="204"/>
      <c r="E202" s="204" t="s">
        <v>0</v>
      </c>
      <c r="F202" s="204" t="s">
        <v>0</v>
      </c>
      <c r="G202" s="9"/>
      <c r="J202" s="231"/>
      <c r="K202" s="233"/>
    </row>
    <row r="203" spans="1:11" ht="16.2" thickBot="1" x14ac:dyDescent="0.35">
      <c r="A203" s="83" t="s">
        <v>314</v>
      </c>
      <c r="B203" s="204" t="s">
        <v>0</v>
      </c>
      <c r="C203" s="204" t="s">
        <v>0</v>
      </c>
      <c r="D203" s="204"/>
      <c r="E203" s="204" t="s">
        <v>0</v>
      </c>
      <c r="F203" s="204" t="s">
        <v>0</v>
      </c>
      <c r="G203" s="9"/>
      <c r="J203" s="231"/>
      <c r="K203" s="233"/>
    </row>
    <row r="204" spans="1:11" ht="16.2" thickBot="1" x14ac:dyDescent="0.35">
      <c r="A204" s="83" t="s">
        <v>315</v>
      </c>
      <c r="B204" s="204" t="s">
        <v>0</v>
      </c>
      <c r="C204" s="204" t="s">
        <v>0</v>
      </c>
      <c r="D204" s="204"/>
      <c r="E204" s="204" t="s">
        <v>0</v>
      </c>
      <c r="F204" s="204" t="s">
        <v>0</v>
      </c>
      <c r="G204" s="9"/>
      <c r="J204" s="231"/>
      <c r="K204" s="233"/>
    </row>
    <row r="205" spans="1:11" ht="16.2" thickBot="1" x14ac:dyDescent="0.35">
      <c r="A205" s="83" t="s">
        <v>316</v>
      </c>
      <c r="B205" s="204" t="s">
        <v>0</v>
      </c>
      <c r="C205" s="204" t="s">
        <v>0</v>
      </c>
      <c r="D205" s="204"/>
      <c r="E205" s="204" t="s">
        <v>0</v>
      </c>
      <c r="F205" s="204" t="s">
        <v>0</v>
      </c>
      <c r="G205" s="9"/>
      <c r="J205" s="231"/>
      <c r="K205" s="233"/>
    </row>
    <row r="206" spans="1:11" ht="16.2" thickBot="1" x14ac:dyDescent="0.35">
      <c r="A206" s="83" t="s">
        <v>317</v>
      </c>
      <c r="B206" s="204" t="s">
        <v>0</v>
      </c>
      <c r="C206" s="204" t="s">
        <v>0</v>
      </c>
      <c r="D206" s="204"/>
      <c r="E206" s="204" t="s">
        <v>0</v>
      </c>
      <c r="F206" s="204" t="s">
        <v>0</v>
      </c>
      <c r="G206" s="9"/>
      <c r="J206" s="231"/>
      <c r="K206" s="233"/>
    </row>
    <row r="207" spans="1:11" ht="16.2" thickBot="1" x14ac:dyDescent="0.35">
      <c r="A207" s="83" t="s">
        <v>318</v>
      </c>
      <c r="B207" s="204" t="s">
        <v>0</v>
      </c>
      <c r="C207" s="204" t="s">
        <v>0</v>
      </c>
      <c r="D207" s="204"/>
      <c r="E207" s="204" t="s">
        <v>0</v>
      </c>
      <c r="F207" s="204" t="s">
        <v>0</v>
      </c>
      <c r="G207" s="9"/>
      <c r="J207" s="231"/>
      <c r="K207" s="233"/>
    </row>
    <row r="208" spans="1:11" ht="16.2" thickBot="1" x14ac:dyDescent="0.35">
      <c r="A208" s="83" t="s">
        <v>319</v>
      </c>
      <c r="B208" s="204" t="s">
        <v>0</v>
      </c>
      <c r="C208" s="204" t="s">
        <v>0</v>
      </c>
      <c r="D208" s="204"/>
      <c r="E208" s="204" t="s">
        <v>0</v>
      </c>
      <c r="F208" s="204" t="s">
        <v>0</v>
      </c>
      <c r="G208" s="9"/>
      <c r="J208" s="231"/>
      <c r="K208" s="233"/>
    </row>
    <row r="209" spans="1:11" ht="16.2" thickBot="1" x14ac:dyDescent="0.35">
      <c r="A209" s="95">
        <v>732</v>
      </c>
      <c r="B209" s="204" t="s">
        <v>0</v>
      </c>
      <c r="C209" s="204" t="s">
        <v>0</v>
      </c>
      <c r="D209" s="204"/>
      <c r="E209" s="204" t="s">
        <v>0</v>
      </c>
      <c r="F209" s="204" t="s">
        <v>0</v>
      </c>
      <c r="G209" s="9"/>
      <c r="J209" s="231"/>
      <c r="K209" s="233"/>
    </row>
    <row r="210" spans="1:11" ht="16.2" thickBot="1" x14ac:dyDescent="0.35">
      <c r="A210" s="95">
        <v>763</v>
      </c>
      <c r="B210" s="204" t="s">
        <v>0</v>
      </c>
      <c r="C210" s="204" t="s">
        <v>0</v>
      </c>
      <c r="D210" s="204"/>
      <c r="E210" s="204" t="s">
        <v>0</v>
      </c>
      <c r="F210" s="204" t="s">
        <v>0</v>
      </c>
      <c r="G210" s="9"/>
      <c r="J210" s="231"/>
      <c r="K210" s="233"/>
    </row>
    <row r="211" spans="1:11" ht="16.2" thickBot="1" x14ac:dyDescent="0.35">
      <c r="A211" s="95">
        <v>791</v>
      </c>
      <c r="B211" s="204" t="s">
        <v>0</v>
      </c>
      <c r="C211" s="204" t="s">
        <v>0</v>
      </c>
      <c r="D211" s="204"/>
      <c r="E211" s="204" t="s">
        <v>0</v>
      </c>
      <c r="F211" s="204" t="s">
        <v>0</v>
      </c>
      <c r="G211" s="9"/>
      <c r="J211" s="231"/>
      <c r="K211" s="233"/>
    </row>
    <row r="212" spans="1:11" ht="16.2" thickBot="1" x14ac:dyDescent="0.35">
      <c r="A212" s="95">
        <v>822</v>
      </c>
      <c r="B212" s="204" t="s">
        <v>0</v>
      </c>
      <c r="C212" s="204" t="s">
        <v>0</v>
      </c>
      <c r="D212" s="204"/>
      <c r="E212" s="204" t="s">
        <v>0</v>
      </c>
      <c r="F212" s="204" t="s">
        <v>0</v>
      </c>
      <c r="G212" s="9"/>
      <c r="J212" s="231"/>
      <c r="K212" s="233"/>
    </row>
    <row r="213" spans="1:11" ht="16.2" thickBot="1" x14ac:dyDescent="0.35">
      <c r="A213" s="95">
        <v>852</v>
      </c>
      <c r="B213" s="204" t="s">
        <v>0</v>
      </c>
      <c r="C213" s="204" t="s">
        <v>0</v>
      </c>
      <c r="D213" s="204"/>
      <c r="E213" s="204" t="s">
        <v>0</v>
      </c>
      <c r="F213" s="204" t="s">
        <v>0</v>
      </c>
      <c r="G213" s="9"/>
      <c r="J213" s="231"/>
      <c r="K213" s="233"/>
    </row>
    <row r="214" spans="1:11" ht="16.2" thickBot="1" x14ac:dyDescent="0.35">
      <c r="A214" s="95">
        <v>883</v>
      </c>
      <c r="B214" s="204" t="s">
        <v>0</v>
      </c>
      <c r="C214" s="204" t="s">
        <v>0</v>
      </c>
      <c r="D214" s="204"/>
      <c r="E214" s="204" t="s">
        <v>0</v>
      </c>
      <c r="F214" s="204" t="s">
        <v>0</v>
      </c>
      <c r="G214" s="9"/>
      <c r="J214" s="231"/>
      <c r="K214" s="233"/>
    </row>
    <row r="215" spans="1:11" ht="16.2" thickBot="1" x14ac:dyDescent="0.35">
      <c r="A215" s="95">
        <v>913</v>
      </c>
      <c r="B215" s="204" t="s">
        <v>0</v>
      </c>
      <c r="C215" s="204" t="s">
        <v>0</v>
      </c>
      <c r="D215" s="204"/>
      <c r="E215" s="204" t="s">
        <v>0</v>
      </c>
      <c r="F215" s="204" t="s">
        <v>0</v>
      </c>
      <c r="G215" s="9"/>
      <c r="J215" s="231"/>
      <c r="K215" s="233"/>
    </row>
    <row r="216" spans="1:11" ht="16.2" thickBot="1" x14ac:dyDescent="0.35">
      <c r="A216" s="95">
        <v>944</v>
      </c>
      <c r="B216" s="204" t="s">
        <v>0</v>
      </c>
      <c r="C216" s="204" t="s">
        <v>0</v>
      </c>
      <c r="D216" s="204"/>
      <c r="E216" s="204" t="s">
        <v>0</v>
      </c>
      <c r="F216" s="204" t="s">
        <v>0</v>
      </c>
      <c r="G216" s="9"/>
      <c r="J216" s="231"/>
      <c r="K216" s="233"/>
    </row>
    <row r="217" spans="1:11" ht="16.2" thickBot="1" x14ac:dyDescent="0.35">
      <c r="A217" s="95">
        <v>975</v>
      </c>
      <c r="B217" s="204" t="s">
        <v>0</v>
      </c>
      <c r="C217" s="204" t="s">
        <v>0</v>
      </c>
      <c r="D217" s="204"/>
      <c r="E217" s="204" t="s">
        <v>0</v>
      </c>
      <c r="F217" s="204" t="s">
        <v>0</v>
      </c>
      <c r="G217" s="9"/>
      <c r="J217" s="231"/>
      <c r="K217" s="233"/>
    </row>
    <row r="218" spans="1:11" ht="16.2" thickBot="1" x14ac:dyDescent="0.35">
      <c r="A218" s="95">
        <v>1005</v>
      </c>
      <c r="B218" s="204" t="s">
        <v>0</v>
      </c>
      <c r="C218" s="204" t="s">
        <v>0</v>
      </c>
      <c r="D218" s="204"/>
      <c r="E218" s="204" t="s">
        <v>0</v>
      </c>
      <c r="F218" s="204" t="s">
        <v>0</v>
      </c>
      <c r="G218" s="9"/>
      <c r="J218" s="231"/>
      <c r="K218" s="233"/>
    </row>
    <row r="219" spans="1:11" ht="15.6" x14ac:dyDescent="0.3">
      <c r="A219" s="95">
        <v>1036</v>
      </c>
      <c r="B219" s="204" t="s">
        <v>0</v>
      </c>
      <c r="C219" s="204" t="s">
        <v>0</v>
      </c>
      <c r="D219" s="204"/>
      <c r="E219" s="204" t="s">
        <v>0</v>
      </c>
      <c r="F219" s="204" t="s">
        <v>0</v>
      </c>
      <c r="G219" s="9"/>
      <c r="J219" s="231"/>
      <c r="K219" s="233"/>
    </row>
    <row r="220" spans="1:11" ht="15.6" x14ac:dyDescent="0.3">
      <c r="A220" s="95">
        <v>1066</v>
      </c>
      <c r="B220" s="204" t="s">
        <v>0</v>
      </c>
      <c r="C220" s="204" t="s">
        <v>0</v>
      </c>
      <c r="D220" s="204"/>
      <c r="E220" s="204" t="s">
        <v>0</v>
      </c>
      <c r="F220" s="204" t="s">
        <v>0</v>
      </c>
      <c r="G220" s="9"/>
    </row>
    <row r="221" spans="1:11" ht="15.6" x14ac:dyDescent="0.3">
      <c r="A221" s="95">
        <v>1097</v>
      </c>
      <c r="B221" s="204" t="s">
        <v>0</v>
      </c>
      <c r="C221" s="204" t="s">
        <v>0</v>
      </c>
      <c r="D221" s="204"/>
      <c r="E221" s="204" t="s">
        <v>0</v>
      </c>
      <c r="F221" s="204" t="s">
        <v>0</v>
      </c>
      <c r="G221" s="9"/>
    </row>
    <row r="222" spans="1:11" ht="15.6" x14ac:dyDescent="0.3">
      <c r="A222" s="95">
        <v>1128</v>
      </c>
      <c r="B222" s="204" t="s">
        <v>0</v>
      </c>
      <c r="C222" s="204" t="s">
        <v>0</v>
      </c>
      <c r="D222" s="204"/>
      <c r="E222" s="204" t="s">
        <v>0</v>
      </c>
      <c r="F222" s="204" t="s">
        <v>0</v>
      </c>
      <c r="G222" s="9"/>
    </row>
    <row r="223" spans="1:11" ht="15.6" x14ac:dyDescent="0.3">
      <c r="A223" s="95">
        <v>1156</v>
      </c>
      <c r="B223" s="204" t="s">
        <v>0</v>
      </c>
      <c r="C223" s="204" t="s">
        <v>0</v>
      </c>
      <c r="D223" s="204"/>
      <c r="E223" s="204" t="s">
        <v>0</v>
      </c>
      <c r="F223" s="204" t="s">
        <v>0</v>
      </c>
      <c r="G223" s="9"/>
    </row>
    <row r="224" spans="1:11" ht="15.6" x14ac:dyDescent="0.3">
      <c r="A224" s="95">
        <v>1187</v>
      </c>
      <c r="B224" s="204" t="s">
        <v>0</v>
      </c>
      <c r="C224" s="204" t="s">
        <v>0</v>
      </c>
      <c r="D224" s="204"/>
      <c r="E224" s="204" t="s">
        <v>0</v>
      </c>
      <c r="F224" s="204" t="s">
        <v>0</v>
      </c>
      <c r="G224" s="9"/>
    </row>
    <row r="225" spans="1:7" ht="15.6" x14ac:dyDescent="0.3">
      <c r="A225" s="95">
        <v>1217</v>
      </c>
      <c r="B225" s="204" t="s">
        <v>0</v>
      </c>
      <c r="C225" s="204" t="s">
        <v>0</v>
      </c>
      <c r="D225" s="204"/>
      <c r="E225" s="204" t="s">
        <v>0</v>
      </c>
      <c r="F225" s="204" t="s">
        <v>0</v>
      </c>
      <c r="G225" s="9"/>
    </row>
    <row r="226" spans="1:7" ht="15.6" x14ac:dyDescent="0.3">
      <c r="A226" s="95">
        <v>1248</v>
      </c>
      <c r="B226" s="204" t="s">
        <v>0</v>
      </c>
      <c r="C226" s="204" t="s">
        <v>0</v>
      </c>
      <c r="D226" s="204"/>
      <c r="E226" s="204" t="s">
        <v>0</v>
      </c>
      <c r="F226" s="204" t="s">
        <v>0</v>
      </c>
      <c r="G226" s="9"/>
    </row>
    <row r="227" spans="1:7" ht="15.6" x14ac:dyDescent="0.3">
      <c r="A227" s="95">
        <v>1278</v>
      </c>
      <c r="B227" s="204" t="s">
        <v>0</v>
      </c>
      <c r="C227" s="204" t="s">
        <v>0</v>
      </c>
      <c r="D227" s="204"/>
      <c r="E227" s="204" t="s">
        <v>0</v>
      </c>
      <c r="F227" s="204" t="s">
        <v>0</v>
      </c>
      <c r="G227" s="9"/>
    </row>
    <row r="228" spans="1:7" ht="15.6" x14ac:dyDescent="0.3">
      <c r="A228" s="95">
        <v>1309</v>
      </c>
      <c r="B228" s="204" t="s">
        <v>0</v>
      </c>
      <c r="C228" s="204" t="s">
        <v>0</v>
      </c>
      <c r="D228" s="204"/>
      <c r="E228" s="204" t="s">
        <v>0</v>
      </c>
      <c r="F228" s="204" t="s">
        <v>0</v>
      </c>
      <c r="G228" s="9"/>
    </row>
    <row r="229" spans="1:7" ht="15.6" x14ac:dyDescent="0.3">
      <c r="A229" s="95">
        <v>1340</v>
      </c>
      <c r="B229" s="204" t="s">
        <v>0</v>
      </c>
      <c r="C229" s="204" t="s">
        <v>0</v>
      </c>
      <c r="D229" s="204"/>
      <c r="E229" s="204" t="s">
        <v>0</v>
      </c>
      <c r="F229" s="204" t="s">
        <v>0</v>
      </c>
      <c r="G229" s="9"/>
    </row>
    <row r="230" spans="1:7" ht="15.6" x14ac:dyDescent="0.3">
      <c r="A230" s="95">
        <v>1370</v>
      </c>
      <c r="B230" s="204" t="s">
        <v>0</v>
      </c>
      <c r="C230" s="204" t="s">
        <v>0</v>
      </c>
      <c r="D230" s="204"/>
      <c r="E230" s="204" t="s">
        <v>0</v>
      </c>
      <c r="F230" s="204" t="s">
        <v>0</v>
      </c>
      <c r="G230" s="9"/>
    </row>
    <row r="231" spans="1:7" ht="15.6" x14ac:dyDescent="0.3">
      <c r="A231" s="95">
        <v>1401</v>
      </c>
      <c r="B231" s="204" t="s">
        <v>0</v>
      </c>
      <c r="C231" s="204" t="s">
        <v>0</v>
      </c>
      <c r="D231" s="204"/>
      <c r="E231" s="204" t="s">
        <v>0</v>
      </c>
      <c r="F231" s="204" t="s">
        <v>0</v>
      </c>
      <c r="G231" s="9"/>
    </row>
    <row r="232" spans="1:7" ht="15.6" x14ac:dyDescent="0.3">
      <c r="A232" s="95">
        <v>1431</v>
      </c>
      <c r="B232" s="204" t="s">
        <v>0</v>
      </c>
      <c r="C232" s="204" t="s">
        <v>0</v>
      </c>
      <c r="D232" s="204"/>
      <c r="E232" s="204" t="s">
        <v>0</v>
      </c>
      <c r="F232" s="204" t="s">
        <v>0</v>
      </c>
      <c r="G232" s="9"/>
    </row>
    <row r="233" spans="1:7" ht="15.6" x14ac:dyDescent="0.3">
      <c r="A233" s="95">
        <v>1462</v>
      </c>
      <c r="B233" s="204" t="s">
        <v>0</v>
      </c>
      <c r="C233" s="204" t="s">
        <v>0</v>
      </c>
      <c r="D233" s="204"/>
      <c r="E233" s="204" t="s">
        <v>0</v>
      </c>
      <c r="F233" s="204" t="s">
        <v>0</v>
      </c>
      <c r="G233" s="9"/>
    </row>
    <row r="234" spans="1:7" ht="15.6" x14ac:dyDescent="0.3">
      <c r="A234" s="95">
        <v>1493</v>
      </c>
      <c r="B234" s="204" t="s">
        <v>0</v>
      </c>
      <c r="C234" s="204" t="s">
        <v>0</v>
      </c>
      <c r="D234" s="204"/>
      <c r="E234" s="204" t="s">
        <v>0</v>
      </c>
      <c r="F234" s="204" t="s">
        <v>0</v>
      </c>
      <c r="G234" s="9"/>
    </row>
    <row r="235" spans="1:7" ht="15.6" x14ac:dyDescent="0.3">
      <c r="A235" s="95">
        <v>1522</v>
      </c>
      <c r="B235" s="204" t="s">
        <v>0</v>
      </c>
      <c r="C235" s="204" t="s">
        <v>0</v>
      </c>
      <c r="D235" s="204"/>
      <c r="E235" s="204" t="s">
        <v>0</v>
      </c>
      <c r="F235" s="204" t="s">
        <v>0</v>
      </c>
      <c r="G235" s="9"/>
    </row>
    <row r="236" spans="1:7" ht="15.6" x14ac:dyDescent="0.3">
      <c r="A236" s="95">
        <v>1553</v>
      </c>
      <c r="B236" s="204" t="s">
        <v>0</v>
      </c>
      <c r="C236" s="204" t="s">
        <v>0</v>
      </c>
      <c r="D236" s="204"/>
      <c r="E236" s="204" t="s">
        <v>0</v>
      </c>
      <c r="F236" s="204" t="s">
        <v>0</v>
      </c>
      <c r="G236" s="9"/>
    </row>
    <row r="237" spans="1:7" ht="15.6" x14ac:dyDescent="0.3">
      <c r="A237" s="95">
        <v>1583</v>
      </c>
      <c r="B237" s="204" t="s">
        <v>0</v>
      </c>
      <c r="C237" s="204" t="s">
        <v>0</v>
      </c>
      <c r="D237" s="204"/>
      <c r="E237" s="204" t="s">
        <v>0</v>
      </c>
      <c r="F237" s="204" t="s">
        <v>0</v>
      </c>
      <c r="G237" s="9"/>
    </row>
    <row r="238" spans="1:7" ht="15.6" x14ac:dyDescent="0.3">
      <c r="A238" s="95">
        <v>1614</v>
      </c>
      <c r="B238" s="204" t="s">
        <v>0</v>
      </c>
      <c r="C238" s="204" t="s">
        <v>0</v>
      </c>
      <c r="D238" s="204"/>
      <c r="E238" s="204" t="s">
        <v>0</v>
      </c>
      <c r="F238" s="204" t="s">
        <v>0</v>
      </c>
      <c r="G238" s="9"/>
    </row>
    <row r="239" spans="1:7" ht="15.6" x14ac:dyDescent="0.3">
      <c r="A239" s="95">
        <v>1644</v>
      </c>
      <c r="B239" s="204" t="s">
        <v>0</v>
      </c>
      <c r="C239" s="204" t="s">
        <v>0</v>
      </c>
      <c r="D239" s="204"/>
      <c r="E239" s="204" t="s">
        <v>0</v>
      </c>
      <c r="F239" s="204" t="s">
        <v>0</v>
      </c>
      <c r="G239" s="9"/>
    </row>
    <row r="240" spans="1:7" ht="15.6" x14ac:dyDescent="0.3">
      <c r="A240" s="95">
        <v>1675</v>
      </c>
      <c r="B240" s="204" t="s">
        <v>0</v>
      </c>
      <c r="C240" s="204" t="s">
        <v>0</v>
      </c>
      <c r="D240" s="204"/>
      <c r="E240" s="204" t="s">
        <v>0</v>
      </c>
      <c r="F240" s="204" t="s">
        <v>0</v>
      </c>
      <c r="G240" s="9"/>
    </row>
    <row r="241" spans="1:7" ht="15.6" x14ac:dyDescent="0.3">
      <c r="A241" s="95">
        <v>1706</v>
      </c>
      <c r="B241" s="204" t="s">
        <v>0</v>
      </c>
      <c r="C241" s="204" t="s">
        <v>0</v>
      </c>
      <c r="D241" s="204"/>
      <c r="E241" s="204" t="s">
        <v>0</v>
      </c>
      <c r="F241" s="204" t="s">
        <v>0</v>
      </c>
      <c r="G241" s="9"/>
    </row>
    <row r="242" spans="1:7" ht="15.6" x14ac:dyDescent="0.3">
      <c r="A242" s="95">
        <v>1736</v>
      </c>
      <c r="B242" s="204" t="s">
        <v>0</v>
      </c>
      <c r="C242" s="204" t="s">
        <v>0</v>
      </c>
      <c r="D242" s="204"/>
      <c r="E242" s="204" t="s">
        <v>0</v>
      </c>
      <c r="F242" s="204" t="s">
        <v>0</v>
      </c>
      <c r="G242" s="9"/>
    </row>
    <row r="243" spans="1:7" ht="15.6" x14ac:dyDescent="0.3">
      <c r="A243" s="95">
        <v>1767</v>
      </c>
      <c r="B243" s="204" t="s">
        <v>0</v>
      </c>
      <c r="C243" s="204" t="s">
        <v>0</v>
      </c>
      <c r="D243" s="204"/>
      <c r="E243" s="204" t="s">
        <v>0</v>
      </c>
      <c r="F243" s="204" t="s">
        <v>0</v>
      </c>
      <c r="G243" s="9"/>
    </row>
    <row r="244" spans="1:7" ht="15.6" x14ac:dyDescent="0.3">
      <c r="A244" s="95">
        <v>1797</v>
      </c>
      <c r="B244" s="204" t="s">
        <v>0</v>
      </c>
      <c r="C244" s="204" t="s">
        <v>0</v>
      </c>
      <c r="D244" s="204"/>
      <c r="E244" s="204" t="s">
        <v>0</v>
      </c>
      <c r="F244" s="204" t="s">
        <v>0</v>
      </c>
      <c r="G244" s="9"/>
    </row>
    <row r="245" spans="1:7" ht="15.6" x14ac:dyDescent="0.3">
      <c r="A245" s="95">
        <v>1828</v>
      </c>
      <c r="B245" s="204" t="s">
        <v>0</v>
      </c>
      <c r="C245" s="204" t="s">
        <v>0</v>
      </c>
      <c r="D245" s="204"/>
      <c r="E245" s="204" t="s">
        <v>0</v>
      </c>
      <c r="F245" s="204" t="s">
        <v>0</v>
      </c>
      <c r="G245" s="9"/>
    </row>
    <row r="246" spans="1:7" ht="15.6" x14ac:dyDescent="0.3">
      <c r="A246" s="95">
        <v>1859</v>
      </c>
      <c r="B246" s="204" t="s">
        <v>0</v>
      </c>
      <c r="C246" s="204" t="s">
        <v>0</v>
      </c>
      <c r="D246" s="204"/>
      <c r="E246" s="204" t="s">
        <v>0</v>
      </c>
      <c r="F246" s="204" t="s">
        <v>0</v>
      </c>
      <c r="G246" s="9"/>
    </row>
    <row r="247" spans="1:7" ht="15.6" x14ac:dyDescent="0.3">
      <c r="A247" s="95">
        <v>1887</v>
      </c>
      <c r="B247" s="204" t="s">
        <v>0</v>
      </c>
      <c r="C247" s="204" t="s">
        <v>0</v>
      </c>
      <c r="D247" s="204"/>
      <c r="E247" s="204" t="s">
        <v>0</v>
      </c>
      <c r="F247" s="204" t="s">
        <v>0</v>
      </c>
      <c r="G247" s="9"/>
    </row>
    <row r="248" spans="1:7" ht="15.6" x14ac:dyDescent="0.3">
      <c r="A248" s="95">
        <v>1918</v>
      </c>
      <c r="B248" s="204" t="s">
        <v>0</v>
      </c>
      <c r="C248" s="204" t="s">
        <v>0</v>
      </c>
      <c r="D248" s="204"/>
      <c r="E248" s="204" t="s">
        <v>0</v>
      </c>
      <c r="F248" s="204" t="s">
        <v>0</v>
      </c>
      <c r="G248" s="9"/>
    </row>
    <row r="249" spans="1:7" ht="15.6" x14ac:dyDescent="0.3">
      <c r="A249" s="95">
        <v>1948</v>
      </c>
      <c r="B249" s="204" t="s">
        <v>0</v>
      </c>
      <c r="C249" s="204" t="s">
        <v>0</v>
      </c>
      <c r="D249" s="204"/>
      <c r="E249" s="204" t="s">
        <v>0</v>
      </c>
      <c r="F249" s="204" t="s">
        <v>0</v>
      </c>
      <c r="G249" s="9"/>
    </row>
    <row r="250" spans="1:7" ht="15.6" x14ac:dyDescent="0.3">
      <c r="A250" s="95">
        <v>1979</v>
      </c>
      <c r="B250" s="204" t="s">
        <v>0</v>
      </c>
      <c r="C250" s="204" t="s">
        <v>0</v>
      </c>
      <c r="D250" s="204"/>
      <c r="E250" s="204" t="s">
        <v>0</v>
      </c>
      <c r="F250" s="204" t="s">
        <v>0</v>
      </c>
      <c r="G250" s="9"/>
    </row>
    <row r="251" spans="1:7" ht="15.6" x14ac:dyDescent="0.3">
      <c r="A251" s="95">
        <v>2009</v>
      </c>
      <c r="B251" s="204" t="s">
        <v>0</v>
      </c>
      <c r="C251" s="204" t="s">
        <v>0</v>
      </c>
      <c r="D251" s="204"/>
      <c r="E251" s="204" t="s">
        <v>0</v>
      </c>
      <c r="F251" s="204" t="s">
        <v>0</v>
      </c>
      <c r="G251" s="9"/>
    </row>
    <row r="252" spans="1:7" ht="15.6" x14ac:dyDescent="0.3">
      <c r="A252" s="95">
        <v>2040</v>
      </c>
      <c r="B252" s="204" t="s">
        <v>0</v>
      </c>
      <c r="C252" s="204" t="s">
        <v>0</v>
      </c>
      <c r="D252" s="204"/>
      <c r="E252" s="204" t="s">
        <v>0</v>
      </c>
      <c r="F252" s="204" t="s">
        <v>0</v>
      </c>
      <c r="G252" s="9"/>
    </row>
    <row r="253" spans="1:7" ht="15.6" x14ac:dyDescent="0.3">
      <c r="A253" s="95">
        <v>2071</v>
      </c>
      <c r="B253" s="204" t="s">
        <v>0</v>
      </c>
      <c r="C253" s="204" t="s">
        <v>0</v>
      </c>
      <c r="D253" s="204"/>
      <c r="E253" s="204" t="s">
        <v>0</v>
      </c>
      <c r="F253" s="204" t="s">
        <v>0</v>
      </c>
      <c r="G253" s="9"/>
    </row>
    <row r="254" spans="1:7" ht="15.6" x14ac:dyDescent="0.3">
      <c r="A254" s="95">
        <v>2101</v>
      </c>
      <c r="B254" s="204" t="s">
        <v>0</v>
      </c>
      <c r="C254" s="204" t="s">
        <v>0</v>
      </c>
      <c r="D254" s="204"/>
      <c r="E254" s="204" t="s">
        <v>0</v>
      </c>
      <c r="F254" s="204" t="s">
        <v>0</v>
      </c>
      <c r="G254" s="9"/>
    </row>
    <row r="255" spans="1:7" ht="15.6" x14ac:dyDescent="0.3">
      <c r="A255" s="95">
        <v>2132</v>
      </c>
      <c r="B255" s="204" t="s">
        <v>0</v>
      </c>
      <c r="C255" s="204" t="s">
        <v>0</v>
      </c>
      <c r="D255" s="204"/>
      <c r="E255" s="204" t="s">
        <v>0</v>
      </c>
      <c r="F255" s="204" t="s">
        <v>0</v>
      </c>
      <c r="G255" s="9"/>
    </row>
    <row r="256" spans="1:7" ht="15.6" x14ac:dyDescent="0.3">
      <c r="A256" s="95">
        <v>2162</v>
      </c>
      <c r="B256" s="204" t="s">
        <v>0</v>
      </c>
      <c r="C256" s="204" t="s">
        <v>0</v>
      </c>
      <c r="D256" s="204"/>
      <c r="E256" s="204" t="s">
        <v>0</v>
      </c>
      <c r="F256" s="204" t="s">
        <v>0</v>
      </c>
      <c r="G256" s="9"/>
    </row>
    <row r="257" spans="1:7" ht="15.6" x14ac:dyDescent="0.3">
      <c r="A257" s="95">
        <v>2193</v>
      </c>
      <c r="B257" s="204" t="s">
        <v>0</v>
      </c>
      <c r="C257" s="204" t="s">
        <v>0</v>
      </c>
      <c r="D257" s="204"/>
      <c r="E257" s="204" t="s">
        <v>0</v>
      </c>
      <c r="F257" s="204" t="s">
        <v>0</v>
      </c>
      <c r="G257" s="9"/>
    </row>
    <row r="258" spans="1:7" ht="15.6" x14ac:dyDescent="0.3">
      <c r="A258" s="95">
        <v>2224</v>
      </c>
      <c r="B258" s="204" t="s">
        <v>0</v>
      </c>
      <c r="C258" s="204" t="s">
        <v>0</v>
      </c>
      <c r="D258" s="204"/>
      <c r="E258" s="204" t="s">
        <v>0</v>
      </c>
      <c r="F258" s="204" t="s">
        <v>0</v>
      </c>
      <c r="G258" s="9"/>
    </row>
    <row r="259" spans="1:7" ht="15.6" x14ac:dyDescent="0.3">
      <c r="A259" s="95">
        <v>2252</v>
      </c>
      <c r="B259" s="204" t="s">
        <v>0</v>
      </c>
      <c r="C259" s="204" t="s">
        <v>0</v>
      </c>
      <c r="D259" s="204"/>
      <c r="E259" s="204" t="s">
        <v>0</v>
      </c>
      <c r="F259" s="204" t="s">
        <v>0</v>
      </c>
      <c r="G259" s="9"/>
    </row>
    <row r="260" spans="1:7" ht="15.6" x14ac:dyDescent="0.3">
      <c r="A260" s="95">
        <v>2283</v>
      </c>
      <c r="B260" s="204" t="s">
        <v>0</v>
      </c>
      <c r="C260" s="204" t="s">
        <v>0</v>
      </c>
      <c r="D260" s="204"/>
      <c r="E260" s="204" t="s">
        <v>0</v>
      </c>
      <c r="F260" s="204" t="s">
        <v>0</v>
      </c>
      <c r="G260" s="9"/>
    </row>
    <row r="261" spans="1:7" ht="15.6" x14ac:dyDescent="0.3">
      <c r="A261" s="95">
        <v>2313</v>
      </c>
      <c r="B261" s="204" t="s">
        <v>0</v>
      </c>
      <c r="C261" s="204" t="s">
        <v>0</v>
      </c>
      <c r="D261" s="204"/>
      <c r="E261" s="204" t="s">
        <v>0</v>
      </c>
      <c r="F261" s="204" t="s">
        <v>0</v>
      </c>
      <c r="G261" s="9"/>
    </row>
    <row r="262" spans="1:7" ht="15.6" x14ac:dyDescent="0.3">
      <c r="A262" s="95">
        <v>2344</v>
      </c>
      <c r="B262" s="204" t="s">
        <v>0</v>
      </c>
      <c r="C262" s="204" t="s">
        <v>0</v>
      </c>
      <c r="D262" s="204"/>
      <c r="E262" s="204" t="s">
        <v>0</v>
      </c>
      <c r="F262" s="204" t="s">
        <v>0</v>
      </c>
      <c r="G262" s="9"/>
    </row>
    <row r="263" spans="1:7" ht="15.6" x14ac:dyDescent="0.3">
      <c r="A263" s="95">
        <v>2374</v>
      </c>
      <c r="B263" s="204" t="s">
        <v>0</v>
      </c>
      <c r="C263" s="204" t="s">
        <v>0</v>
      </c>
      <c r="D263" s="204"/>
      <c r="E263" s="204" t="s">
        <v>0</v>
      </c>
      <c r="F263" s="204" t="s">
        <v>0</v>
      </c>
      <c r="G263" s="9"/>
    </row>
    <row r="264" spans="1:7" ht="15.6" x14ac:dyDescent="0.3">
      <c r="A264" s="95">
        <v>2405</v>
      </c>
      <c r="B264" s="204" t="s">
        <v>0</v>
      </c>
      <c r="C264" s="204" t="s">
        <v>0</v>
      </c>
      <c r="D264" s="204"/>
      <c r="E264" s="204" t="s">
        <v>0</v>
      </c>
      <c r="F264" s="204" t="s">
        <v>0</v>
      </c>
      <c r="G264" s="9"/>
    </row>
    <row r="265" spans="1:7" ht="15.6" x14ac:dyDescent="0.3">
      <c r="A265" s="95">
        <v>2436</v>
      </c>
      <c r="B265" s="204" t="s">
        <v>0</v>
      </c>
      <c r="C265" s="204" t="s">
        <v>0</v>
      </c>
      <c r="D265" s="204"/>
      <c r="E265" s="204" t="s">
        <v>0</v>
      </c>
      <c r="F265" s="204" t="s">
        <v>0</v>
      </c>
      <c r="G265" s="9"/>
    </row>
    <row r="266" spans="1:7" ht="15.6" x14ac:dyDescent="0.3">
      <c r="A266" s="95">
        <v>2466</v>
      </c>
      <c r="B266" s="204" t="s">
        <v>0</v>
      </c>
      <c r="C266" s="204" t="s">
        <v>0</v>
      </c>
      <c r="D266" s="204"/>
      <c r="E266" s="204" t="s">
        <v>0</v>
      </c>
      <c r="F266" s="204" t="s">
        <v>0</v>
      </c>
      <c r="G266" s="9"/>
    </row>
    <row r="267" spans="1:7" ht="15.6" x14ac:dyDescent="0.3">
      <c r="A267" s="95">
        <v>2497</v>
      </c>
      <c r="B267" s="204" t="s">
        <v>0</v>
      </c>
      <c r="C267" s="204" t="s">
        <v>0</v>
      </c>
      <c r="D267" s="204"/>
      <c r="E267" s="204" t="s">
        <v>0</v>
      </c>
      <c r="F267" s="204" t="s">
        <v>0</v>
      </c>
      <c r="G267" s="9"/>
    </row>
    <row r="268" spans="1:7" ht="15.6" x14ac:dyDescent="0.3">
      <c r="A268" s="95">
        <v>2527</v>
      </c>
      <c r="B268" s="204" t="s">
        <v>0</v>
      </c>
      <c r="C268" s="204" t="s">
        <v>0</v>
      </c>
      <c r="D268" s="204"/>
      <c r="E268" s="204" t="s">
        <v>0</v>
      </c>
      <c r="F268" s="204" t="s">
        <v>0</v>
      </c>
      <c r="G268" s="9"/>
    </row>
    <row r="269" spans="1:7" ht="15.6" x14ac:dyDescent="0.3">
      <c r="A269" s="95">
        <v>2558</v>
      </c>
      <c r="B269" s="204" t="s">
        <v>0</v>
      </c>
      <c r="C269" s="204" t="s">
        <v>0</v>
      </c>
      <c r="D269" s="204"/>
      <c r="E269" s="204" t="s">
        <v>0</v>
      </c>
      <c r="F269" s="204" t="s">
        <v>0</v>
      </c>
      <c r="G269" s="9"/>
    </row>
    <row r="270" spans="1:7" ht="15.6" x14ac:dyDescent="0.3">
      <c r="A270" s="95">
        <v>2589</v>
      </c>
      <c r="B270" s="204" t="s">
        <v>0</v>
      </c>
      <c r="C270" s="204" t="s">
        <v>0</v>
      </c>
      <c r="D270" s="204"/>
      <c r="E270" s="204" t="s">
        <v>0</v>
      </c>
      <c r="F270" s="204" t="s">
        <v>0</v>
      </c>
      <c r="G270" s="9"/>
    </row>
    <row r="271" spans="1:7" ht="15.6" x14ac:dyDescent="0.3">
      <c r="A271" s="95">
        <v>2617</v>
      </c>
      <c r="B271" s="204" t="s">
        <v>0</v>
      </c>
      <c r="C271" s="204" t="s">
        <v>0</v>
      </c>
      <c r="D271" s="204"/>
      <c r="E271" s="204" t="s">
        <v>0</v>
      </c>
      <c r="F271" s="204" t="s">
        <v>0</v>
      </c>
      <c r="G271" s="9"/>
    </row>
    <row r="272" spans="1:7" ht="15.6" x14ac:dyDescent="0.3">
      <c r="A272" s="95">
        <v>2648</v>
      </c>
      <c r="B272" s="204" t="s">
        <v>0</v>
      </c>
      <c r="C272" s="204" t="s">
        <v>0</v>
      </c>
      <c r="D272" s="204"/>
      <c r="E272" s="204" t="s">
        <v>0</v>
      </c>
      <c r="F272" s="204" t="s">
        <v>0</v>
      </c>
      <c r="G272" s="9"/>
    </row>
    <row r="273" spans="1:7" ht="15.6" x14ac:dyDescent="0.3">
      <c r="A273" s="95">
        <v>2678</v>
      </c>
      <c r="B273" s="204" t="s">
        <v>0</v>
      </c>
      <c r="C273" s="204" t="s">
        <v>0</v>
      </c>
      <c r="D273" s="204"/>
      <c r="E273" s="204" t="s">
        <v>0</v>
      </c>
      <c r="F273" s="204" t="s">
        <v>0</v>
      </c>
      <c r="G273" s="9"/>
    </row>
    <row r="274" spans="1:7" ht="15.6" x14ac:dyDescent="0.3">
      <c r="A274" s="95">
        <v>2709</v>
      </c>
      <c r="B274" s="204" t="s">
        <v>0</v>
      </c>
      <c r="C274" s="204" t="s">
        <v>0</v>
      </c>
      <c r="D274" s="204"/>
      <c r="E274" s="204" t="s">
        <v>0</v>
      </c>
      <c r="F274" s="204" t="s">
        <v>0</v>
      </c>
      <c r="G274" s="9"/>
    </row>
    <row r="275" spans="1:7" ht="15.6" x14ac:dyDescent="0.3">
      <c r="A275" s="95">
        <v>2739</v>
      </c>
      <c r="B275" s="204" t="s">
        <v>0</v>
      </c>
      <c r="C275" s="204" t="s">
        <v>0</v>
      </c>
      <c r="D275" s="204"/>
      <c r="E275" s="204" t="s">
        <v>0</v>
      </c>
      <c r="F275" s="204" t="s">
        <v>0</v>
      </c>
      <c r="G275" s="9"/>
    </row>
    <row r="276" spans="1:7" ht="15.6" x14ac:dyDescent="0.3">
      <c r="A276" s="95">
        <v>2770</v>
      </c>
      <c r="B276" s="204" t="s">
        <v>0</v>
      </c>
      <c r="C276" s="204" t="s">
        <v>0</v>
      </c>
      <c r="D276" s="204"/>
      <c r="E276" s="204" t="s">
        <v>0</v>
      </c>
      <c r="F276" s="204" t="s">
        <v>0</v>
      </c>
      <c r="G276" s="9"/>
    </row>
    <row r="277" spans="1:7" ht="15.6" x14ac:dyDescent="0.3">
      <c r="A277" s="95">
        <v>2801</v>
      </c>
      <c r="B277" s="204" t="s">
        <v>0</v>
      </c>
      <c r="C277" s="204" t="s">
        <v>0</v>
      </c>
      <c r="D277" s="204"/>
      <c r="E277" s="204" t="s">
        <v>0</v>
      </c>
      <c r="F277" s="204" t="s">
        <v>0</v>
      </c>
      <c r="G277" s="9"/>
    </row>
    <row r="278" spans="1:7" ht="15.6" x14ac:dyDescent="0.3">
      <c r="A278" s="95">
        <v>2831</v>
      </c>
      <c r="B278" s="204" t="s">
        <v>0</v>
      </c>
      <c r="C278" s="204" t="s">
        <v>0</v>
      </c>
      <c r="D278" s="204"/>
      <c r="E278" s="204" t="s">
        <v>0</v>
      </c>
      <c r="F278" s="204" t="s">
        <v>0</v>
      </c>
      <c r="G278" s="9"/>
    </row>
    <row r="279" spans="1:7" ht="15.6" x14ac:dyDescent="0.3">
      <c r="A279" s="95">
        <v>2862</v>
      </c>
      <c r="B279" s="204" t="s">
        <v>0</v>
      </c>
      <c r="C279" s="204" t="s">
        <v>0</v>
      </c>
      <c r="D279" s="204"/>
      <c r="E279" s="204" t="s">
        <v>0</v>
      </c>
      <c r="F279" s="204" t="s">
        <v>0</v>
      </c>
      <c r="G279" s="9"/>
    </row>
    <row r="280" spans="1:7" ht="15.6" x14ac:dyDescent="0.3">
      <c r="A280" s="95">
        <v>2892</v>
      </c>
      <c r="B280" s="204" t="s">
        <v>0</v>
      </c>
      <c r="C280" s="204" t="s">
        <v>0</v>
      </c>
      <c r="D280" s="204"/>
      <c r="E280" s="204" t="s">
        <v>0</v>
      </c>
      <c r="F280" s="204" t="s">
        <v>0</v>
      </c>
      <c r="G280" s="9"/>
    </row>
    <row r="281" spans="1:7" ht="15.6" x14ac:dyDescent="0.3">
      <c r="A281" s="95">
        <v>2923</v>
      </c>
      <c r="B281" s="204" t="s">
        <v>0</v>
      </c>
      <c r="C281" s="204" t="s">
        <v>0</v>
      </c>
      <c r="D281" s="204"/>
      <c r="E281" s="204" t="s">
        <v>0</v>
      </c>
      <c r="F281" s="204" t="s">
        <v>0</v>
      </c>
      <c r="G281" s="9"/>
    </row>
    <row r="282" spans="1:7" ht="15.6" x14ac:dyDescent="0.3">
      <c r="A282" s="95">
        <v>2954</v>
      </c>
      <c r="B282" s="204" t="s">
        <v>0</v>
      </c>
      <c r="C282" s="204" t="s">
        <v>0</v>
      </c>
      <c r="D282" s="204"/>
      <c r="E282" s="204" t="s">
        <v>0</v>
      </c>
      <c r="F282" s="204" t="s">
        <v>0</v>
      </c>
      <c r="G282" s="9"/>
    </row>
    <row r="283" spans="1:7" ht="15.6" x14ac:dyDescent="0.3">
      <c r="A283" s="95">
        <v>2983</v>
      </c>
      <c r="B283" s="204" t="s">
        <v>0</v>
      </c>
      <c r="C283" s="204" t="s">
        <v>0</v>
      </c>
      <c r="D283" s="204"/>
      <c r="E283" s="204" t="s">
        <v>0</v>
      </c>
      <c r="F283" s="204" t="s">
        <v>0</v>
      </c>
      <c r="G283" s="9"/>
    </row>
    <row r="284" spans="1:7" ht="15.6" x14ac:dyDescent="0.3">
      <c r="A284" s="95">
        <v>3014</v>
      </c>
      <c r="B284" s="204" t="s">
        <v>0</v>
      </c>
      <c r="C284" s="204" t="s">
        <v>0</v>
      </c>
      <c r="D284" s="204"/>
      <c r="E284" s="204" t="s">
        <v>0</v>
      </c>
      <c r="F284" s="204" t="s">
        <v>0</v>
      </c>
      <c r="G284" s="9"/>
    </row>
    <row r="285" spans="1:7" ht="15.6" x14ac:dyDescent="0.3">
      <c r="A285" s="95">
        <v>3044</v>
      </c>
      <c r="B285" s="204" t="s">
        <v>0</v>
      </c>
      <c r="C285" s="204" t="s">
        <v>0</v>
      </c>
      <c r="D285" s="204"/>
      <c r="E285" s="204" t="s">
        <v>0</v>
      </c>
      <c r="F285" s="204" t="s">
        <v>0</v>
      </c>
      <c r="G285" s="9"/>
    </row>
    <row r="286" spans="1:7" ht="15.6" x14ac:dyDescent="0.3">
      <c r="A286" s="95">
        <v>3075</v>
      </c>
      <c r="B286" s="204" t="s">
        <v>0</v>
      </c>
      <c r="C286" s="204" t="s">
        <v>0</v>
      </c>
      <c r="D286" s="204"/>
      <c r="E286" s="204" t="s">
        <v>0</v>
      </c>
      <c r="F286" s="204" t="s">
        <v>0</v>
      </c>
      <c r="G286" s="9"/>
    </row>
    <row r="287" spans="1:7" ht="15.6" x14ac:dyDescent="0.3">
      <c r="A287" s="95">
        <v>3105</v>
      </c>
      <c r="B287" s="204" t="s">
        <v>0</v>
      </c>
      <c r="C287" s="204" t="s">
        <v>0</v>
      </c>
      <c r="D287" s="204"/>
      <c r="E287" s="204" t="s">
        <v>0</v>
      </c>
      <c r="F287" s="204" t="s">
        <v>0</v>
      </c>
      <c r="G287" s="9"/>
    </row>
    <row r="288" spans="1:7" ht="15.6" x14ac:dyDescent="0.3">
      <c r="A288" s="95">
        <v>3136</v>
      </c>
      <c r="B288" s="204" t="s">
        <v>0</v>
      </c>
      <c r="C288" s="204" t="s">
        <v>0</v>
      </c>
      <c r="D288" s="204"/>
      <c r="E288" s="204" t="s">
        <v>0</v>
      </c>
      <c r="F288" s="204" t="s">
        <v>0</v>
      </c>
      <c r="G288" s="9"/>
    </row>
    <row r="289" spans="1:7" ht="15.6" x14ac:dyDescent="0.3">
      <c r="A289" s="95">
        <v>3167</v>
      </c>
      <c r="B289" s="204" t="s">
        <v>0</v>
      </c>
      <c r="C289" s="204" t="s">
        <v>0</v>
      </c>
      <c r="D289" s="204"/>
      <c r="E289" s="204" t="s">
        <v>0</v>
      </c>
      <c r="F289" s="204" t="s">
        <v>0</v>
      </c>
      <c r="G289" s="9"/>
    </row>
    <row r="290" spans="1:7" ht="15.6" x14ac:dyDescent="0.3">
      <c r="A290" s="95">
        <v>3197</v>
      </c>
      <c r="B290" s="204" t="s">
        <v>0</v>
      </c>
      <c r="C290" s="204" t="s">
        <v>0</v>
      </c>
      <c r="D290" s="204"/>
      <c r="E290" s="204" t="s">
        <v>0</v>
      </c>
      <c r="F290" s="204" t="s">
        <v>0</v>
      </c>
      <c r="G290" s="9"/>
    </row>
    <row r="291" spans="1:7" ht="15.6" x14ac:dyDescent="0.3">
      <c r="A291" s="95">
        <v>3228</v>
      </c>
      <c r="B291" s="204" t="s">
        <v>0</v>
      </c>
      <c r="C291" s="204" t="s">
        <v>0</v>
      </c>
      <c r="D291" s="204"/>
      <c r="E291" s="204" t="s">
        <v>0</v>
      </c>
      <c r="F291" s="204" t="s">
        <v>0</v>
      </c>
      <c r="G291" s="9"/>
    </row>
    <row r="292" spans="1:7" ht="15.6" x14ac:dyDescent="0.3">
      <c r="A292" s="95">
        <v>3258</v>
      </c>
      <c r="B292" s="204" t="s">
        <v>0</v>
      </c>
      <c r="C292" s="204" t="s">
        <v>0</v>
      </c>
      <c r="D292" s="204"/>
      <c r="E292" s="204" t="s">
        <v>0</v>
      </c>
      <c r="F292" s="204" t="s">
        <v>0</v>
      </c>
      <c r="G292" s="9"/>
    </row>
    <row r="293" spans="1:7" ht="15.6" x14ac:dyDescent="0.3">
      <c r="A293" s="95">
        <v>3289</v>
      </c>
      <c r="B293" s="204" t="s">
        <v>0</v>
      </c>
      <c r="C293" s="204" t="s">
        <v>0</v>
      </c>
      <c r="D293" s="204"/>
      <c r="E293" s="204" t="s">
        <v>0</v>
      </c>
      <c r="F293" s="204" t="s">
        <v>0</v>
      </c>
      <c r="G293" s="9"/>
    </row>
    <row r="294" spans="1:7" ht="15.6" x14ac:dyDescent="0.3">
      <c r="A294" s="95">
        <v>3320</v>
      </c>
      <c r="B294" s="204" t="s">
        <v>0</v>
      </c>
      <c r="C294" s="204" t="s">
        <v>0</v>
      </c>
      <c r="D294" s="204"/>
      <c r="E294" s="204" t="s">
        <v>0</v>
      </c>
      <c r="F294" s="204" t="s">
        <v>0</v>
      </c>
      <c r="G294" s="9"/>
    </row>
    <row r="295" spans="1:7" ht="15.6" x14ac:dyDescent="0.3">
      <c r="A295" s="95">
        <v>3348</v>
      </c>
      <c r="B295" s="204" t="s">
        <v>0</v>
      </c>
      <c r="C295" s="204" t="s">
        <v>0</v>
      </c>
      <c r="D295" s="204"/>
      <c r="E295" s="204" t="s">
        <v>0</v>
      </c>
      <c r="F295" s="204" t="s">
        <v>0</v>
      </c>
      <c r="G295" s="9"/>
    </row>
    <row r="296" spans="1:7" ht="15.6" x14ac:dyDescent="0.3">
      <c r="A296" s="95">
        <v>3379</v>
      </c>
      <c r="B296" s="204" t="s">
        <v>0</v>
      </c>
      <c r="C296" s="204" t="s">
        <v>0</v>
      </c>
      <c r="D296" s="204"/>
      <c r="E296" s="204" t="s">
        <v>0</v>
      </c>
      <c r="F296" s="204" t="s">
        <v>0</v>
      </c>
      <c r="G296" s="9"/>
    </row>
    <row r="297" spans="1:7" ht="15.6" x14ac:dyDescent="0.3">
      <c r="A297" s="95">
        <v>3409</v>
      </c>
      <c r="B297" s="204" t="s">
        <v>0</v>
      </c>
      <c r="C297" s="204" t="s">
        <v>0</v>
      </c>
      <c r="D297" s="204"/>
      <c r="E297" s="204" t="s">
        <v>0</v>
      </c>
      <c r="F297" s="204" t="s">
        <v>0</v>
      </c>
      <c r="G297" s="9"/>
    </row>
    <row r="298" spans="1:7" ht="15.6" x14ac:dyDescent="0.3">
      <c r="A298" s="95">
        <v>3440</v>
      </c>
      <c r="B298" s="204" t="s">
        <v>0</v>
      </c>
      <c r="C298" s="204" t="s">
        <v>0</v>
      </c>
      <c r="D298" s="204"/>
      <c r="E298" s="204" t="s">
        <v>0</v>
      </c>
      <c r="F298" s="204" t="s">
        <v>0</v>
      </c>
      <c r="G298" s="9"/>
    </row>
    <row r="299" spans="1:7" ht="15.6" x14ac:dyDescent="0.3">
      <c r="A299" s="95">
        <v>3470</v>
      </c>
      <c r="B299" s="204" t="s">
        <v>0</v>
      </c>
      <c r="C299" s="204" t="s">
        <v>0</v>
      </c>
      <c r="D299" s="204"/>
      <c r="E299" s="204" t="s">
        <v>0</v>
      </c>
      <c r="F299" s="204" t="s">
        <v>0</v>
      </c>
      <c r="G299" s="9"/>
    </row>
    <row r="300" spans="1:7" ht="15.6" x14ac:dyDescent="0.3">
      <c r="A300" s="95">
        <v>3501</v>
      </c>
      <c r="B300" s="204" t="s">
        <v>0</v>
      </c>
      <c r="C300" s="204" t="s">
        <v>0</v>
      </c>
      <c r="D300" s="204"/>
      <c r="E300" s="204" t="s">
        <v>0</v>
      </c>
      <c r="F300" s="204" t="s">
        <v>0</v>
      </c>
      <c r="G300" s="9"/>
    </row>
    <row r="301" spans="1:7" ht="15.6" x14ac:dyDescent="0.3">
      <c r="A301" s="95">
        <v>3532</v>
      </c>
      <c r="B301" s="204" t="s">
        <v>0</v>
      </c>
      <c r="C301" s="204" t="s">
        <v>0</v>
      </c>
      <c r="D301" s="204"/>
      <c r="E301" s="204" t="s">
        <v>0</v>
      </c>
      <c r="F301" s="204" t="s">
        <v>0</v>
      </c>
      <c r="G301" s="9"/>
    </row>
    <row r="302" spans="1:7" ht="15.6" x14ac:dyDescent="0.3">
      <c r="A302" s="95">
        <v>3562</v>
      </c>
      <c r="B302" s="204" t="s">
        <v>0</v>
      </c>
      <c r="C302" s="204" t="s">
        <v>0</v>
      </c>
      <c r="D302" s="204"/>
      <c r="E302" s="204" t="s">
        <v>0</v>
      </c>
      <c r="F302" s="204" t="s">
        <v>0</v>
      </c>
      <c r="G302" s="9"/>
    </row>
    <row r="303" spans="1:7" ht="15.6" x14ac:dyDescent="0.3">
      <c r="A303" s="95">
        <v>3593</v>
      </c>
      <c r="B303" s="204" t="s">
        <v>0</v>
      </c>
      <c r="C303" s="204" t="s">
        <v>0</v>
      </c>
      <c r="D303" s="204"/>
      <c r="E303" s="204" t="s">
        <v>0</v>
      </c>
      <c r="F303" s="204" t="s">
        <v>0</v>
      </c>
      <c r="G303" s="9"/>
    </row>
    <row r="304" spans="1:7" ht="15.6" x14ac:dyDescent="0.3">
      <c r="A304" s="95">
        <v>3623</v>
      </c>
      <c r="B304" s="204" t="s">
        <v>0</v>
      </c>
      <c r="C304" s="204" t="s">
        <v>0</v>
      </c>
      <c r="D304" s="204"/>
      <c r="E304" s="204" t="s">
        <v>0</v>
      </c>
      <c r="F304" s="204" t="s">
        <v>0</v>
      </c>
      <c r="G304" s="9"/>
    </row>
    <row r="305" spans="1:7" ht="15.6" x14ac:dyDescent="0.3">
      <c r="A305" s="95">
        <v>3654</v>
      </c>
      <c r="B305" s="204" t="s">
        <v>0</v>
      </c>
      <c r="C305" s="204" t="s">
        <v>0</v>
      </c>
      <c r="D305" s="204"/>
      <c r="E305" s="204" t="s">
        <v>0</v>
      </c>
      <c r="F305" s="204" t="s">
        <v>0</v>
      </c>
      <c r="G305" s="9"/>
    </row>
    <row r="306" spans="1:7" ht="15.6" x14ac:dyDescent="0.3">
      <c r="A306" s="95">
        <v>3685</v>
      </c>
      <c r="B306" s="204" t="s">
        <v>0</v>
      </c>
      <c r="C306" s="204" t="s">
        <v>0</v>
      </c>
      <c r="D306" s="204"/>
      <c r="E306" s="204" t="s">
        <v>0</v>
      </c>
      <c r="F306" s="204" t="s">
        <v>0</v>
      </c>
      <c r="G306" s="9"/>
    </row>
    <row r="307" spans="1:7" ht="15.6" x14ac:dyDescent="0.3">
      <c r="A307" s="95">
        <v>3713</v>
      </c>
      <c r="B307" s="204" t="s">
        <v>0</v>
      </c>
      <c r="C307" s="204" t="s">
        <v>0</v>
      </c>
      <c r="D307" s="204"/>
      <c r="E307" s="204" t="s">
        <v>0</v>
      </c>
      <c r="F307" s="204" t="s">
        <v>0</v>
      </c>
      <c r="G307" s="9"/>
    </row>
    <row r="308" spans="1:7" ht="15.6" x14ac:dyDescent="0.3">
      <c r="A308" s="95">
        <v>3744</v>
      </c>
      <c r="B308" s="204" t="s">
        <v>0</v>
      </c>
      <c r="C308" s="204" t="s">
        <v>0</v>
      </c>
      <c r="D308" s="204"/>
      <c r="E308" s="204" t="s">
        <v>0</v>
      </c>
      <c r="F308" s="204" t="s">
        <v>0</v>
      </c>
      <c r="G308" s="9"/>
    </row>
    <row r="309" spans="1:7" ht="15.6" x14ac:dyDescent="0.3">
      <c r="A309" s="95">
        <v>3774</v>
      </c>
      <c r="B309" s="204" t="s">
        <v>0</v>
      </c>
      <c r="C309" s="204" t="s">
        <v>0</v>
      </c>
      <c r="D309" s="204"/>
      <c r="E309" s="204" t="s">
        <v>0</v>
      </c>
      <c r="F309" s="204" t="s">
        <v>0</v>
      </c>
      <c r="G309" s="9"/>
    </row>
    <row r="310" spans="1:7" ht="15.6" x14ac:dyDescent="0.3">
      <c r="A310" s="95">
        <v>3805</v>
      </c>
      <c r="B310" s="204" t="s">
        <v>0</v>
      </c>
      <c r="C310" s="204" t="s">
        <v>0</v>
      </c>
      <c r="D310" s="204"/>
      <c r="E310" s="204" t="s">
        <v>0</v>
      </c>
      <c r="F310" s="204" t="s">
        <v>0</v>
      </c>
      <c r="G310" s="9"/>
    </row>
    <row r="311" spans="1:7" ht="15.6" x14ac:dyDescent="0.3">
      <c r="A311" s="95">
        <v>3835</v>
      </c>
      <c r="B311" s="204" t="s">
        <v>0</v>
      </c>
      <c r="C311" s="204" t="s">
        <v>0</v>
      </c>
      <c r="D311" s="204"/>
      <c r="E311" s="204" t="s">
        <v>0</v>
      </c>
      <c r="F311" s="204" t="s">
        <v>0</v>
      </c>
      <c r="G311" s="9"/>
    </row>
    <row r="312" spans="1:7" ht="15.6" x14ac:dyDescent="0.3">
      <c r="A312" s="95">
        <v>3866</v>
      </c>
      <c r="B312" s="204" t="s">
        <v>0</v>
      </c>
      <c r="C312" s="204" t="s">
        <v>0</v>
      </c>
      <c r="D312" s="204"/>
      <c r="E312" s="204" t="s">
        <v>0</v>
      </c>
      <c r="F312" s="204" t="s">
        <v>0</v>
      </c>
      <c r="G312" s="9"/>
    </row>
    <row r="313" spans="1:7" ht="15.6" x14ac:dyDescent="0.3">
      <c r="A313" s="95">
        <v>3897</v>
      </c>
      <c r="B313" s="204" t="s">
        <v>0</v>
      </c>
      <c r="C313" s="204" t="s">
        <v>0</v>
      </c>
      <c r="D313" s="204"/>
      <c r="E313" s="204" t="s">
        <v>0</v>
      </c>
      <c r="F313" s="204" t="s">
        <v>0</v>
      </c>
      <c r="G313" s="9"/>
    </row>
    <row r="314" spans="1:7" ht="15.6" x14ac:dyDescent="0.3">
      <c r="A314" s="95">
        <v>3927</v>
      </c>
      <c r="B314" s="204" t="s">
        <v>0</v>
      </c>
      <c r="C314" s="204" t="s">
        <v>0</v>
      </c>
      <c r="D314" s="204"/>
      <c r="E314" s="204" t="s">
        <v>0</v>
      </c>
      <c r="F314" s="204" t="s">
        <v>0</v>
      </c>
      <c r="G314" s="9"/>
    </row>
    <row r="315" spans="1:7" ht="15.6" x14ac:dyDescent="0.3">
      <c r="A315" s="95">
        <v>3958</v>
      </c>
      <c r="B315" s="204" t="s">
        <v>0</v>
      </c>
      <c r="C315" s="204" t="s">
        <v>0</v>
      </c>
      <c r="D315" s="204"/>
      <c r="E315" s="204" t="s">
        <v>0</v>
      </c>
      <c r="F315" s="204" t="s">
        <v>0</v>
      </c>
      <c r="G315" s="9"/>
    </row>
    <row r="316" spans="1:7" ht="15.6" x14ac:dyDescent="0.3">
      <c r="A316" s="95">
        <v>3988</v>
      </c>
      <c r="B316" s="204" t="s">
        <v>0</v>
      </c>
      <c r="C316" s="204" t="s">
        <v>0</v>
      </c>
      <c r="D316" s="204"/>
      <c r="E316" s="204" t="s">
        <v>0</v>
      </c>
      <c r="F316" s="204" t="s">
        <v>0</v>
      </c>
      <c r="G316" s="9"/>
    </row>
    <row r="317" spans="1:7" ht="15.6" x14ac:dyDescent="0.3">
      <c r="A317" s="95">
        <v>4019</v>
      </c>
      <c r="B317" s="204" t="s">
        <v>0</v>
      </c>
      <c r="C317" s="204" t="s">
        <v>0</v>
      </c>
      <c r="D317" s="204"/>
      <c r="E317" s="204" t="s">
        <v>0</v>
      </c>
      <c r="F317" s="204" t="s">
        <v>0</v>
      </c>
      <c r="G317" s="9"/>
    </row>
    <row r="318" spans="1:7" ht="15.6" x14ac:dyDescent="0.3">
      <c r="A318" s="95">
        <v>4050</v>
      </c>
      <c r="B318" s="204" t="s">
        <v>0</v>
      </c>
      <c r="C318" s="204" t="s">
        <v>0</v>
      </c>
      <c r="D318" s="204"/>
      <c r="E318" s="204" t="s">
        <v>0</v>
      </c>
      <c r="F318" s="204" t="s">
        <v>0</v>
      </c>
      <c r="G318" s="9"/>
    </row>
    <row r="319" spans="1:7" ht="15.6" x14ac:dyDescent="0.3">
      <c r="A319" s="95">
        <v>4078</v>
      </c>
      <c r="B319" s="204" t="s">
        <v>0</v>
      </c>
      <c r="C319" s="204" t="s">
        <v>0</v>
      </c>
      <c r="D319" s="204"/>
      <c r="E319" s="204" t="s">
        <v>0</v>
      </c>
      <c r="F319" s="204" t="s">
        <v>0</v>
      </c>
      <c r="G319" s="9"/>
    </row>
    <row r="320" spans="1:7" ht="15.6" x14ac:dyDescent="0.3">
      <c r="A320" s="95">
        <v>4109</v>
      </c>
      <c r="B320" s="204" t="s">
        <v>0</v>
      </c>
      <c r="C320" s="204" t="s">
        <v>0</v>
      </c>
      <c r="D320" s="204"/>
      <c r="E320" s="204" t="s">
        <v>0</v>
      </c>
      <c r="F320" s="204" t="s">
        <v>0</v>
      </c>
      <c r="G320" s="9"/>
    </row>
    <row r="321" spans="1:7" ht="15.6" x14ac:dyDescent="0.3">
      <c r="A321" s="95">
        <v>4139</v>
      </c>
      <c r="B321" s="204" t="s">
        <v>0</v>
      </c>
      <c r="C321" s="204" t="s">
        <v>0</v>
      </c>
      <c r="D321" s="204"/>
      <c r="E321" s="204" t="s">
        <v>0</v>
      </c>
      <c r="F321" s="204" t="s">
        <v>0</v>
      </c>
      <c r="G321" s="9"/>
    </row>
    <row r="322" spans="1:7" ht="15.6" x14ac:dyDescent="0.3">
      <c r="A322" s="95">
        <v>4170</v>
      </c>
      <c r="B322" s="204" t="s">
        <v>0</v>
      </c>
      <c r="C322" s="204" t="s">
        <v>0</v>
      </c>
      <c r="D322" s="204"/>
      <c r="E322" s="204" t="s">
        <v>0</v>
      </c>
      <c r="F322" s="204" t="s">
        <v>0</v>
      </c>
      <c r="G322" s="9"/>
    </row>
    <row r="323" spans="1:7" ht="15.6" x14ac:dyDescent="0.3">
      <c r="A323" s="95">
        <v>4200</v>
      </c>
      <c r="B323" s="204" t="s">
        <v>0</v>
      </c>
      <c r="C323" s="204" t="s">
        <v>0</v>
      </c>
      <c r="D323" s="204"/>
      <c r="E323" s="204" t="s">
        <v>0</v>
      </c>
      <c r="F323" s="204" t="s">
        <v>0</v>
      </c>
      <c r="G323" s="9"/>
    </row>
    <row r="324" spans="1:7" ht="15.6" x14ac:dyDescent="0.3">
      <c r="A324" s="95">
        <v>4231</v>
      </c>
      <c r="B324" s="204" t="s">
        <v>0</v>
      </c>
      <c r="C324" s="204" t="s">
        <v>0</v>
      </c>
      <c r="D324" s="204"/>
      <c r="E324" s="204" t="s">
        <v>0</v>
      </c>
      <c r="F324" s="204" t="s">
        <v>0</v>
      </c>
      <c r="G324" s="9"/>
    </row>
    <row r="325" spans="1:7" ht="15.6" x14ac:dyDescent="0.3">
      <c r="A325" s="95">
        <v>4262</v>
      </c>
      <c r="B325" s="204" t="s">
        <v>0</v>
      </c>
      <c r="C325" s="204" t="s">
        <v>0</v>
      </c>
      <c r="D325" s="204"/>
      <c r="E325" s="204" t="s">
        <v>0</v>
      </c>
      <c r="F325" s="204" t="s">
        <v>0</v>
      </c>
      <c r="G325" s="9"/>
    </row>
    <row r="326" spans="1:7" ht="15.6" x14ac:dyDescent="0.3">
      <c r="A326" s="95">
        <v>4292</v>
      </c>
      <c r="B326" s="204" t="s">
        <v>0</v>
      </c>
      <c r="C326" s="204" t="s">
        <v>0</v>
      </c>
      <c r="D326" s="204"/>
      <c r="E326" s="204" t="s">
        <v>0</v>
      </c>
      <c r="F326" s="204" t="s">
        <v>0</v>
      </c>
      <c r="G326" s="9"/>
    </row>
    <row r="327" spans="1:7" ht="15.6" x14ac:dyDescent="0.3">
      <c r="A327" s="95">
        <v>4323</v>
      </c>
      <c r="B327" s="204" t="s">
        <v>0</v>
      </c>
      <c r="C327" s="204" t="s">
        <v>0</v>
      </c>
      <c r="D327" s="204"/>
      <c r="E327" s="204" t="s">
        <v>0</v>
      </c>
      <c r="F327" s="204" t="s">
        <v>0</v>
      </c>
      <c r="G327" s="9"/>
    </row>
    <row r="328" spans="1:7" ht="15.6" x14ac:dyDescent="0.3">
      <c r="A328" s="95">
        <v>4353</v>
      </c>
      <c r="B328" s="204" t="s">
        <v>0</v>
      </c>
      <c r="C328" s="204" t="s">
        <v>0</v>
      </c>
      <c r="D328" s="204"/>
      <c r="E328" s="204" t="s">
        <v>0</v>
      </c>
      <c r="F328" s="204" t="s">
        <v>0</v>
      </c>
      <c r="G328" s="9"/>
    </row>
    <row r="329" spans="1:7" ht="15.6" x14ac:dyDescent="0.3">
      <c r="A329" s="95">
        <v>4384</v>
      </c>
      <c r="B329" s="204" t="s">
        <v>0</v>
      </c>
      <c r="C329" s="204" t="s">
        <v>0</v>
      </c>
      <c r="D329" s="204"/>
      <c r="E329" s="204" t="s">
        <v>0</v>
      </c>
      <c r="F329" s="204" t="s">
        <v>0</v>
      </c>
      <c r="G329" s="9"/>
    </row>
    <row r="330" spans="1:7" ht="15.6" x14ac:dyDescent="0.3">
      <c r="A330" s="95">
        <v>4415</v>
      </c>
      <c r="B330" s="204" t="s">
        <v>0</v>
      </c>
      <c r="C330" s="204" t="s">
        <v>0</v>
      </c>
      <c r="D330" s="204"/>
      <c r="E330" s="204" t="s">
        <v>0</v>
      </c>
      <c r="F330" s="204" t="s">
        <v>0</v>
      </c>
      <c r="G330" s="9"/>
    </row>
    <row r="331" spans="1:7" ht="15.6" x14ac:dyDescent="0.3">
      <c r="A331" s="95">
        <v>4444</v>
      </c>
      <c r="B331" s="204" t="s">
        <v>0</v>
      </c>
      <c r="C331" s="204" t="s">
        <v>0</v>
      </c>
      <c r="D331" s="204"/>
      <c r="E331" s="204" t="s">
        <v>0</v>
      </c>
      <c r="F331" s="204" t="s">
        <v>0</v>
      </c>
      <c r="G331" s="9"/>
    </row>
    <row r="332" spans="1:7" ht="15.6" x14ac:dyDescent="0.3">
      <c r="A332" s="95">
        <v>4475</v>
      </c>
      <c r="B332" s="204" t="s">
        <v>0</v>
      </c>
      <c r="C332" s="204" t="s">
        <v>0</v>
      </c>
      <c r="D332" s="204"/>
      <c r="E332" s="204" t="s">
        <v>0</v>
      </c>
      <c r="F332" s="204" t="s">
        <v>0</v>
      </c>
      <c r="G332" s="9"/>
    </row>
    <row r="333" spans="1:7" ht="15.6" x14ac:dyDescent="0.3">
      <c r="A333" s="95">
        <v>4505</v>
      </c>
      <c r="B333" s="204" t="s">
        <v>0</v>
      </c>
      <c r="C333" s="204" t="s">
        <v>0</v>
      </c>
      <c r="D333" s="204"/>
      <c r="E333" s="204" t="s">
        <v>0</v>
      </c>
      <c r="F333" s="204" t="s">
        <v>0</v>
      </c>
      <c r="G333" s="9"/>
    </row>
    <row r="334" spans="1:7" ht="15.6" x14ac:dyDescent="0.3">
      <c r="A334" s="95">
        <v>4536</v>
      </c>
      <c r="B334" s="204" t="s">
        <v>0</v>
      </c>
      <c r="C334" s="204" t="s">
        <v>0</v>
      </c>
      <c r="D334" s="204"/>
      <c r="E334" s="204" t="s">
        <v>0</v>
      </c>
      <c r="F334" s="204" t="s">
        <v>0</v>
      </c>
      <c r="G334" s="9"/>
    </row>
    <row r="335" spans="1:7" ht="15.6" x14ac:dyDescent="0.3">
      <c r="A335" s="95">
        <v>4566</v>
      </c>
      <c r="B335" s="204" t="s">
        <v>0</v>
      </c>
      <c r="C335" s="204" t="s">
        <v>0</v>
      </c>
      <c r="D335" s="204"/>
      <c r="E335" s="204" t="s">
        <v>0</v>
      </c>
      <c r="F335" s="204" t="s">
        <v>0</v>
      </c>
      <c r="G335" s="9"/>
    </row>
    <row r="336" spans="1:7" ht="15.6" x14ac:dyDescent="0.3">
      <c r="A336" s="95">
        <v>4597</v>
      </c>
      <c r="B336" s="204" t="s">
        <v>0</v>
      </c>
      <c r="C336" s="204" t="s">
        <v>0</v>
      </c>
      <c r="D336" s="204"/>
      <c r="E336" s="204" t="s">
        <v>0</v>
      </c>
      <c r="F336" s="204" t="s">
        <v>0</v>
      </c>
      <c r="G336" s="9"/>
    </row>
    <row r="337" spans="1:7" ht="15.6" x14ac:dyDescent="0.3">
      <c r="A337" s="95">
        <v>4628</v>
      </c>
      <c r="B337" s="204" t="s">
        <v>0</v>
      </c>
      <c r="C337" s="204" t="s">
        <v>0</v>
      </c>
      <c r="D337" s="204"/>
      <c r="E337" s="204" t="s">
        <v>0</v>
      </c>
      <c r="F337" s="204" t="s">
        <v>0</v>
      </c>
      <c r="G337" s="9"/>
    </row>
    <row r="338" spans="1:7" ht="15.6" x14ac:dyDescent="0.3">
      <c r="A338" s="95">
        <v>4658</v>
      </c>
      <c r="B338" s="204" t="s">
        <v>0</v>
      </c>
      <c r="C338" s="204" t="s">
        <v>0</v>
      </c>
      <c r="D338" s="204"/>
      <c r="E338" s="204" t="s">
        <v>0</v>
      </c>
      <c r="F338" s="204" t="s">
        <v>0</v>
      </c>
      <c r="G338" s="9"/>
    </row>
    <row r="339" spans="1:7" ht="15.6" x14ac:dyDescent="0.3">
      <c r="A339" s="95">
        <v>4689</v>
      </c>
      <c r="B339" s="204" t="s">
        <v>0</v>
      </c>
      <c r="C339" s="204" t="s">
        <v>0</v>
      </c>
      <c r="D339" s="204"/>
      <c r="E339" s="204" t="s">
        <v>0</v>
      </c>
      <c r="F339" s="204" t="s">
        <v>0</v>
      </c>
      <c r="G339" s="9"/>
    </row>
    <row r="340" spans="1:7" ht="15.6" x14ac:dyDescent="0.3">
      <c r="A340" s="95">
        <v>4719</v>
      </c>
      <c r="B340" s="204" t="s">
        <v>0</v>
      </c>
      <c r="C340" s="204" t="s">
        <v>0</v>
      </c>
      <c r="D340" s="204"/>
      <c r="E340" s="204" t="s">
        <v>0</v>
      </c>
      <c r="F340" s="204" t="s">
        <v>0</v>
      </c>
      <c r="G340" s="9"/>
    </row>
    <row r="341" spans="1:7" ht="15.6" x14ac:dyDescent="0.3">
      <c r="A341" s="95">
        <v>4750</v>
      </c>
      <c r="B341" s="204" t="s">
        <v>0</v>
      </c>
      <c r="C341" s="204" t="s">
        <v>0</v>
      </c>
      <c r="D341" s="204"/>
      <c r="E341" s="204" t="s">
        <v>0</v>
      </c>
      <c r="F341" s="204" t="s">
        <v>0</v>
      </c>
      <c r="G341" s="9"/>
    </row>
    <row r="342" spans="1:7" ht="15.6" x14ac:dyDescent="0.3">
      <c r="A342" s="95">
        <v>4781</v>
      </c>
      <c r="B342" s="204" t="s">
        <v>0</v>
      </c>
      <c r="C342" s="204" t="s">
        <v>0</v>
      </c>
      <c r="D342" s="204"/>
      <c r="E342" s="204" t="s">
        <v>0</v>
      </c>
      <c r="F342" s="204" t="s">
        <v>0</v>
      </c>
      <c r="G342" s="9"/>
    </row>
    <row r="343" spans="1:7" ht="15.6" x14ac:dyDescent="0.3">
      <c r="A343" s="95">
        <v>4809</v>
      </c>
      <c r="B343" s="204" t="s">
        <v>0</v>
      </c>
      <c r="C343" s="204" t="s">
        <v>0</v>
      </c>
      <c r="D343" s="204"/>
      <c r="E343" s="204" t="s">
        <v>0</v>
      </c>
      <c r="F343" s="204" t="s">
        <v>0</v>
      </c>
      <c r="G343" s="9"/>
    </row>
    <row r="344" spans="1:7" ht="15.6" x14ac:dyDescent="0.3">
      <c r="A344" s="95">
        <v>4840</v>
      </c>
      <c r="B344" s="204" t="s">
        <v>0</v>
      </c>
      <c r="C344" s="204" t="s">
        <v>0</v>
      </c>
      <c r="D344" s="204"/>
      <c r="E344" s="204" t="s">
        <v>0</v>
      </c>
      <c r="F344" s="204" t="s">
        <v>0</v>
      </c>
      <c r="G344" s="9"/>
    </row>
    <row r="345" spans="1:7" ht="15.6" x14ac:dyDescent="0.3">
      <c r="A345" s="95">
        <v>4870</v>
      </c>
      <c r="B345" s="204" t="s">
        <v>0</v>
      </c>
      <c r="C345" s="204" t="s">
        <v>0</v>
      </c>
      <c r="D345" s="204"/>
      <c r="E345" s="204" t="s">
        <v>0</v>
      </c>
      <c r="F345" s="204" t="s">
        <v>0</v>
      </c>
      <c r="G345" s="9"/>
    </row>
    <row r="346" spans="1:7" ht="15.6" x14ac:dyDescent="0.3">
      <c r="A346" s="95">
        <v>4901</v>
      </c>
      <c r="B346" s="204" t="s">
        <v>0</v>
      </c>
      <c r="C346" s="204" t="s">
        <v>0</v>
      </c>
      <c r="D346" s="204"/>
      <c r="E346" s="204" t="s">
        <v>0</v>
      </c>
      <c r="F346" s="204" t="s">
        <v>0</v>
      </c>
      <c r="G346" s="9"/>
    </row>
    <row r="347" spans="1:7" ht="15.6" x14ac:dyDescent="0.3">
      <c r="A347" s="95">
        <v>4931</v>
      </c>
      <c r="B347" s="204" t="s">
        <v>0</v>
      </c>
      <c r="C347" s="204" t="s">
        <v>0</v>
      </c>
      <c r="D347" s="204"/>
      <c r="E347" s="204" t="s">
        <v>0</v>
      </c>
      <c r="F347" s="204" t="s">
        <v>0</v>
      </c>
      <c r="G347" s="9"/>
    </row>
    <row r="348" spans="1:7" ht="15.6" x14ac:dyDescent="0.3">
      <c r="A348" s="95">
        <v>4962</v>
      </c>
      <c r="B348" s="204" t="s">
        <v>0</v>
      </c>
      <c r="C348" s="204" t="s">
        <v>0</v>
      </c>
      <c r="D348" s="204"/>
      <c r="E348" s="204" t="s">
        <v>0</v>
      </c>
      <c r="F348" s="204" t="s">
        <v>0</v>
      </c>
      <c r="G348" s="9"/>
    </row>
    <row r="349" spans="1:7" ht="15.6" x14ac:dyDescent="0.3">
      <c r="A349" s="95">
        <v>4993</v>
      </c>
      <c r="B349" s="204" t="s">
        <v>0</v>
      </c>
      <c r="C349" s="204" t="s">
        <v>0</v>
      </c>
      <c r="D349" s="204"/>
      <c r="E349" s="204" t="s">
        <v>0</v>
      </c>
      <c r="F349" s="204" t="s">
        <v>0</v>
      </c>
      <c r="G349" s="9"/>
    </row>
    <row r="350" spans="1:7" ht="15.6" x14ac:dyDescent="0.3">
      <c r="A350" s="95">
        <v>5023</v>
      </c>
      <c r="B350" s="204" t="s">
        <v>0</v>
      </c>
      <c r="C350" s="204" t="s">
        <v>0</v>
      </c>
      <c r="D350" s="204"/>
      <c r="E350" s="204" t="s">
        <v>0</v>
      </c>
      <c r="F350" s="204" t="s">
        <v>0</v>
      </c>
      <c r="G350" s="9"/>
    </row>
    <row r="351" spans="1:7" ht="15.6" x14ac:dyDescent="0.3">
      <c r="A351" s="95">
        <v>5054</v>
      </c>
      <c r="B351" s="204" t="s">
        <v>0</v>
      </c>
      <c r="C351" s="204" t="s">
        <v>0</v>
      </c>
      <c r="D351" s="204"/>
      <c r="E351" s="204" t="s">
        <v>0</v>
      </c>
      <c r="F351" s="204" t="s">
        <v>0</v>
      </c>
      <c r="G351" s="9"/>
    </row>
    <row r="352" spans="1:7" ht="15.6" x14ac:dyDescent="0.3">
      <c r="A352" s="95">
        <v>5084</v>
      </c>
      <c r="B352" s="204" t="s">
        <v>0</v>
      </c>
      <c r="C352" s="204" t="s">
        <v>0</v>
      </c>
      <c r="D352" s="204"/>
      <c r="E352" s="204" t="s">
        <v>0</v>
      </c>
      <c r="F352" s="204" t="s">
        <v>0</v>
      </c>
      <c r="G352" s="9"/>
    </row>
    <row r="353" spans="1:7" ht="15.6" x14ac:dyDescent="0.3">
      <c r="A353" s="95">
        <v>5115</v>
      </c>
      <c r="B353" s="51">
        <v>14.6</v>
      </c>
      <c r="C353" s="51">
        <v>0.51</v>
      </c>
      <c r="D353" s="51"/>
      <c r="E353" s="51">
        <v>551.03</v>
      </c>
      <c r="F353" s="51">
        <v>19.25</v>
      </c>
      <c r="G353" s="9"/>
    </row>
    <row r="354" spans="1:7" ht="15.6" x14ac:dyDescent="0.3">
      <c r="A354" s="95">
        <v>5146</v>
      </c>
      <c r="B354" s="51">
        <v>14.74</v>
      </c>
      <c r="C354" s="51">
        <v>0.51</v>
      </c>
      <c r="D354" s="51"/>
      <c r="E354" s="51">
        <v>556.54</v>
      </c>
      <c r="F354" s="51">
        <v>19.25</v>
      </c>
      <c r="G354" s="9"/>
    </row>
    <row r="355" spans="1:7" ht="15.6" x14ac:dyDescent="0.3">
      <c r="A355" s="95">
        <v>5174</v>
      </c>
      <c r="B355" s="51">
        <v>14.89</v>
      </c>
      <c r="C355" s="51">
        <v>0.51</v>
      </c>
      <c r="D355" s="51"/>
      <c r="E355" s="51">
        <v>562.16</v>
      </c>
      <c r="F355" s="51">
        <v>19.25</v>
      </c>
      <c r="G355" s="9"/>
    </row>
    <row r="356" spans="1:7" ht="15.6" x14ac:dyDescent="0.3">
      <c r="A356" s="95">
        <v>5205</v>
      </c>
      <c r="B356" s="51">
        <v>14.74</v>
      </c>
      <c r="C356" s="51">
        <v>0.51</v>
      </c>
      <c r="D356" s="51"/>
      <c r="E356" s="51">
        <v>556.54</v>
      </c>
      <c r="F356" s="51">
        <v>19.25</v>
      </c>
      <c r="G356" s="9"/>
    </row>
    <row r="357" spans="1:7" ht="15.6" x14ac:dyDescent="0.3">
      <c r="A357" s="95">
        <v>5235</v>
      </c>
      <c r="B357" s="51">
        <v>14.6</v>
      </c>
      <c r="C357" s="51">
        <v>0.51</v>
      </c>
      <c r="D357" s="51"/>
      <c r="E357" s="51">
        <v>551.03</v>
      </c>
      <c r="F357" s="51">
        <v>19.25</v>
      </c>
      <c r="G357" s="9"/>
    </row>
    <row r="358" spans="1:7" ht="15.6" x14ac:dyDescent="0.3">
      <c r="A358" s="95">
        <v>5266</v>
      </c>
      <c r="B358" s="51">
        <v>14.6</v>
      </c>
      <c r="C358" s="51">
        <v>0.51</v>
      </c>
      <c r="D358" s="51"/>
      <c r="E358" s="51">
        <v>551.03</v>
      </c>
      <c r="F358" s="51">
        <v>19.25</v>
      </c>
      <c r="G358" s="9"/>
    </row>
    <row r="359" spans="1:7" ht="15.6" x14ac:dyDescent="0.3">
      <c r="A359" s="95">
        <v>5296</v>
      </c>
      <c r="B359" s="51">
        <v>14.6</v>
      </c>
      <c r="C359" s="51">
        <v>0.51</v>
      </c>
      <c r="D359" s="51"/>
      <c r="E359" s="51">
        <v>551.03</v>
      </c>
      <c r="F359" s="51">
        <v>19.25</v>
      </c>
      <c r="G359" s="9"/>
    </row>
    <row r="360" spans="1:7" ht="15.6" x14ac:dyDescent="0.3">
      <c r="A360" s="95">
        <v>5327</v>
      </c>
      <c r="B360" s="51">
        <v>14.6</v>
      </c>
      <c r="C360" s="51">
        <v>0.51</v>
      </c>
      <c r="D360" s="51"/>
      <c r="E360" s="51">
        <v>551.03</v>
      </c>
      <c r="F360" s="51">
        <v>19.25</v>
      </c>
      <c r="G360" s="9"/>
    </row>
    <row r="361" spans="1:7" ht="15.6" x14ac:dyDescent="0.3">
      <c r="A361" s="95">
        <v>5358</v>
      </c>
      <c r="B361" s="51">
        <v>14.6</v>
      </c>
      <c r="C361" s="51">
        <v>0.51</v>
      </c>
      <c r="D361" s="51"/>
      <c r="E361" s="51">
        <v>551.03</v>
      </c>
      <c r="F361" s="51">
        <v>19.25</v>
      </c>
      <c r="G361" s="9"/>
    </row>
    <row r="362" spans="1:7" ht="15.6" x14ac:dyDescent="0.3">
      <c r="A362" s="95">
        <v>5388</v>
      </c>
      <c r="B362" s="51">
        <v>14.46</v>
      </c>
      <c r="C362" s="51">
        <v>0.51</v>
      </c>
      <c r="D362" s="51"/>
      <c r="E362" s="51">
        <v>545.62</v>
      </c>
      <c r="F362" s="51">
        <v>19.25</v>
      </c>
      <c r="G362" s="9"/>
    </row>
    <row r="363" spans="1:7" ht="15.6" x14ac:dyDescent="0.3">
      <c r="A363" s="95">
        <v>5419</v>
      </c>
      <c r="B363" s="51">
        <v>14.32</v>
      </c>
      <c r="C363" s="51">
        <v>0.51</v>
      </c>
      <c r="D363" s="51"/>
      <c r="E363" s="51">
        <v>540.33000000000004</v>
      </c>
      <c r="F363" s="51">
        <v>19.25</v>
      </c>
      <c r="G363" s="9"/>
    </row>
    <row r="364" spans="1:7" ht="15.6" x14ac:dyDescent="0.3">
      <c r="A364" s="95">
        <v>5449</v>
      </c>
      <c r="B364" s="51">
        <v>14.32</v>
      </c>
      <c r="C364" s="51">
        <v>0.51</v>
      </c>
      <c r="D364" s="51"/>
      <c r="E364" s="51">
        <v>540.33000000000004</v>
      </c>
      <c r="F364" s="51">
        <v>19.25</v>
      </c>
      <c r="G364" s="9"/>
    </row>
    <row r="365" spans="1:7" ht="15.6" x14ac:dyDescent="0.3">
      <c r="A365" s="95">
        <v>5480</v>
      </c>
      <c r="B365" s="51">
        <v>18.63</v>
      </c>
      <c r="C365" s="51">
        <v>0.67</v>
      </c>
      <c r="D365" s="51"/>
      <c r="E365" s="51">
        <v>541.25</v>
      </c>
      <c r="F365" s="51">
        <v>19.47</v>
      </c>
      <c r="G365" s="9"/>
    </row>
    <row r="366" spans="1:7" ht="15.6" x14ac:dyDescent="0.3">
      <c r="A366" s="95">
        <v>5511</v>
      </c>
      <c r="B366" s="51">
        <v>18.63</v>
      </c>
      <c r="C366" s="51">
        <v>0.67</v>
      </c>
      <c r="D366" s="51"/>
      <c r="E366" s="51">
        <v>541.25</v>
      </c>
      <c r="F366" s="51">
        <v>19.47</v>
      </c>
      <c r="G366" s="9"/>
    </row>
    <row r="367" spans="1:7" ht="15.6" x14ac:dyDescent="0.3">
      <c r="A367" s="95">
        <v>5539</v>
      </c>
      <c r="B367" s="51">
        <v>18.45</v>
      </c>
      <c r="C367" s="51">
        <v>0.67</v>
      </c>
      <c r="D367" s="51"/>
      <c r="E367" s="51">
        <v>536.09</v>
      </c>
      <c r="F367" s="51">
        <v>19.47</v>
      </c>
      <c r="G367" s="9"/>
    </row>
    <row r="368" spans="1:7" ht="15.6" x14ac:dyDescent="0.3">
      <c r="A368" s="95">
        <v>5570</v>
      </c>
      <c r="B368" s="51">
        <v>18.27</v>
      </c>
      <c r="C368" s="51">
        <v>0.67</v>
      </c>
      <c r="D368" s="51"/>
      <c r="E368" s="51">
        <v>531.02</v>
      </c>
      <c r="F368" s="51">
        <v>19.47</v>
      </c>
      <c r="G368" s="9"/>
    </row>
    <row r="369" spans="1:7" ht="15.6" x14ac:dyDescent="0.3">
      <c r="A369" s="95">
        <v>5600</v>
      </c>
      <c r="B369" s="51">
        <v>18.100000000000001</v>
      </c>
      <c r="C369" s="51">
        <v>0.67</v>
      </c>
      <c r="D369" s="51"/>
      <c r="E369" s="51">
        <v>526.08000000000004</v>
      </c>
      <c r="F369" s="51">
        <v>19.47</v>
      </c>
      <c r="G369" s="9"/>
    </row>
    <row r="370" spans="1:7" ht="15.6" x14ac:dyDescent="0.3">
      <c r="A370" s="95">
        <v>5631</v>
      </c>
      <c r="B370" s="51">
        <v>17.940000000000001</v>
      </c>
      <c r="C370" s="51">
        <v>0.67</v>
      </c>
      <c r="D370" s="51"/>
      <c r="E370" s="51">
        <v>521.19000000000005</v>
      </c>
      <c r="F370" s="51">
        <v>19.47</v>
      </c>
      <c r="G370" s="9"/>
    </row>
    <row r="371" spans="1:7" ht="15.6" x14ac:dyDescent="0.3">
      <c r="A371" s="95">
        <v>5661</v>
      </c>
      <c r="B371" s="51">
        <v>17.940000000000001</v>
      </c>
      <c r="C371" s="51">
        <v>0.67</v>
      </c>
      <c r="D371" s="51"/>
      <c r="E371" s="51">
        <v>521.19000000000005</v>
      </c>
      <c r="F371" s="51">
        <v>19.47</v>
      </c>
      <c r="G371" s="9"/>
    </row>
    <row r="372" spans="1:7" ht="15.6" x14ac:dyDescent="0.3">
      <c r="A372" s="95">
        <v>5692</v>
      </c>
      <c r="B372" s="51">
        <v>17.77</v>
      </c>
      <c r="C372" s="51">
        <v>0.67</v>
      </c>
      <c r="D372" s="51"/>
      <c r="E372" s="51">
        <v>516.41999999999996</v>
      </c>
      <c r="F372" s="51">
        <v>19.47</v>
      </c>
      <c r="G372" s="9"/>
    </row>
    <row r="373" spans="1:7" ht="15.6" x14ac:dyDescent="0.3">
      <c r="A373" s="95">
        <v>5723</v>
      </c>
      <c r="B373" s="51">
        <v>17.45</v>
      </c>
      <c r="C373" s="51">
        <v>0.67</v>
      </c>
      <c r="D373" s="51"/>
      <c r="E373" s="51">
        <v>507.12</v>
      </c>
      <c r="F373" s="51">
        <v>19.47</v>
      </c>
      <c r="G373" s="9"/>
    </row>
    <row r="374" spans="1:7" ht="15.6" x14ac:dyDescent="0.3">
      <c r="A374" s="95">
        <v>5753</v>
      </c>
      <c r="B374" s="51">
        <v>17.14</v>
      </c>
      <c r="C374" s="51">
        <v>0.67</v>
      </c>
      <c r="D374" s="51"/>
      <c r="E374" s="51">
        <v>498.14</v>
      </c>
      <c r="F374" s="51">
        <v>19.47</v>
      </c>
      <c r="G374" s="9"/>
    </row>
    <row r="375" spans="1:7" ht="15.6" x14ac:dyDescent="0.3">
      <c r="A375" s="95">
        <v>5784</v>
      </c>
      <c r="B375" s="51">
        <v>16.84</v>
      </c>
      <c r="C375" s="51">
        <v>0.67</v>
      </c>
      <c r="D375" s="51"/>
      <c r="E375" s="51">
        <v>489.48</v>
      </c>
      <c r="F375" s="51">
        <v>19.47</v>
      </c>
      <c r="G375" s="9"/>
    </row>
    <row r="376" spans="1:7" ht="15.6" x14ac:dyDescent="0.3">
      <c r="A376" s="95">
        <v>5814</v>
      </c>
      <c r="B376" s="51">
        <v>16.7</v>
      </c>
      <c r="C376" s="51">
        <v>0.67</v>
      </c>
      <c r="D376" s="51"/>
      <c r="E376" s="51">
        <v>485.25</v>
      </c>
      <c r="F376" s="51">
        <v>19.47</v>
      </c>
      <c r="G376" s="9"/>
    </row>
    <row r="377" spans="1:7" ht="15.6" x14ac:dyDescent="0.3">
      <c r="A377" s="95">
        <v>5845</v>
      </c>
      <c r="B377" s="51">
        <v>20.76</v>
      </c>
      <c r="C377" s="51">
        <v>0.84</v>
      </c>
      <c r="D377" s="51"/>
      <c r="E377" s="51">
        <v>485.8</v>
      </c>
      <c r="F377" s="51">
        <v>19.66</v>
      </c>
      <c r="G377" s="9"/>
    </row>
    <row r="378" spans="1:7" ht="15.6" x14ac:dyDescent="0.3">
      <c r="A378" s="95">
        <v>5876</v>
      </c>
      <c r="B378" s="51">
        <v>20.239999999999998</v>
      </c>
      <c r="C378" s="51">
        <v>0.84</v>
      </c>
      <c r="D378" s="51"/>
      <c r="E378" s="51">
        <v>473.65</v>
      </c>
      <c r="F378" s="51">
        <v>19.66</v>
      </c>
      <c r="G378" s="9"/>
    </row>
    <row r="379" spans="1:7" ht="15.6" x14ac:dyDescent="0.3">
      <c r="A379" s="95">
        <v>5905</v>
      </c>
      <c r="B379" s="51">
        <v>20.239999999999998</v>
      </c>
      <c r="C379" s="51">
        <v>0.84</v>
      </c>
      <c r="D379" s="51"/>
      <c r="E379" s="51">
        <v>473.65</v>
      </c>
      <c r="F379" s="51">
        <v>19.66</v>
      </c>
      <c r="G379" s="9"/>
    </row>
    <row r="380" spans="1:7" ht="15.6" x14ac:dyDescent="0.3">
      <c r="A380" s="95">
        <v>5936</v>
      </c>
      <c r="B380" s="51">
        <v>19.27</v>
      </c>
      <c r="C380" s="51">
        <v>0.84</v>
      </c>
      <c r="D380" s="51"/>
      <c r="E380" s="51">
        <v>451.1</v>
      </c>
      <c r="F380" s="51">
        <v>19.66</v>
      </c>
      <c r="G380" s="9"/>
    </row>
    <row r="381" spans="1:7" ht="15.6" x14ac:dyDescent="0.3">
      <c r="A381" s="95">
        <v>5966</v>
      </c>
      <c r="B381" s="51">
        <v>18.97</v>
      </c>
      <c r="C381" s="51">
        <v>0.84</v>
      </c>
      <c r="D381" s="51"/>
      <c r="E381" s="51">
        <v>444.06</v>
      </c>
      <c r="F381" s="51">
        <v>19.66</v>
      </c>
      <c r="G381" s="9"/>
    </row>
    <row r="382" spans="1:7" ht="15.6" x14ac:dyDescent="0.3">
      <c r="A382" s="95">
        <v>5997</v>
      </c>
      <c r="B382" s="51">
        <v>18.68</v>
      </c>
      <c r="C382" s="51">
        <v>0.84</v>
      </c>
      <c r="D382" s="51"/>
      <c r="E382" s="51">
        <v>437.22</v>
      </c>
      <c r="F382" s="51">
        <v>19.66</v>
      </c>
      <c r="G382" s="9"/>
    </row>
    <row r="383" spans="1:7" ht="15.6" x14ac:dyDescent="0.3">
      <c r="A383" s="95">
        <v>6027</v>
      </c>
      <c r="B383" s="51">
        <v>18.97</v>
      </c>
      <c r="C383" s="51">
        <v>0.84</v>
      </c>
      <c r="D383" s="51"/>
      <c r="E383" s="51">
        <v>444.06</v>
      </c>
      <c r="F383" s="51">
        <v>19.66</v>
      </c>
      <c r="G383" s="9"/>
    </row>
    <row r="384" spans="1:7" ht="15.6" x14ac:dyDescent="0.3">
      <c r="A384" s="95">
        <v>6058</v>
      </c>
      <c r="B384" s="51">
        <v>18.68</v>
      </c>
      <c r="C384" s="51">
        <v>0.84</v>
      </c>
      <c r="D384" s="51"/>
      <c r="E384" s="51">
        <v>437.22</v>
      </c>
      <c r="F384" s="51">
        <v>19.66</v>
      </c>
      <c r="G384" s="9"/>
    </row>
    <row r="385" spans="1:7" ht="15.6" x14ac:dyDescent="0.3">
      <c r="A385" s="95">
        <v>6089</v>
      </c>
      <c r="B385" s="51">
        <v>18.260000000000002</v>
      </c>
      <c r="C385" s="51">
        <v>0.84</v>
      </c>
      <c r="D385" s="51"/>
      <c r="E385" s="51">
        <v>427.37</v>
      </c>
      <c r="F385" s="51">
        <v>19.66</v>
      </c>
      <c r="G385" s="9"/>
    </row>
    <row r="386" spans="1:7" ht="15.6" x14ac:dyDescent="0.3">
      <c r="A386" s="95">
        <v>6119</v>
      </c>
      <c r="B386" s="51">
        <v>17.989999999999998</v>
      </c>
      <c r="C386" s="51">
        <v>0.84</v>
      </c>
      <c r="D386" s="51"/>
      <c r="E386" s="51">
        <v>421.02</v>
      </c>
      <c r="F386" s="51">
        <v>19.66</v>
      </c>
      <c r="G386" s="9"/>
    </row>
    <row r="387" spans="1:7" ht="15.6" x14ac:dyDescent="0.3">
      <c r="A387" s="95">
        <v>6150</v>
      </c>
      <c r="B387" s="51">
        <v>17.989999999999998</v>
      </c>
      <c r="C387" s="51">
        <v>0.84</v>
      </c>
      <c r="D387" s="51"/>
      <c r="E387" s="51">
        <v>421.02</v>
      </c>
      <c r="F387" s="51">
        <v>19.66</v>
      </c>
      <c r="G387" s="9"/>
    </row>
    <row r="388" spans="1:7" ht="15.6" x14ac:dyDescent="0.3">
      <c r="A388" s="95">
        <v>6180</v>
      </c>
      <c r="B388" s="51">
        <v>17.73</v>
      </c>
      <c r="C388" s="51">
        <v>0.84</v>
      </c>
      <c r="D388" s="51"/>
      <c r="E388" s="51">
        <v>414.88</v>
      </c>
      <c r="F388" s="51">
        <v>19.66</v>
      </c>
      <c r="G388" s="9"/>
    </row>
    <row r="389" spans="1:7" ht="15.6" x14ac:dyDescent="0.3">
      <c r="A389" s="95">
        <v>6211</v>
      </c>
      <c r="B389" s="51">
        <v>20.239999999999998</v>
      </c>
      <c r="C389" s="51">
        <v>0.98</v>
      </c>
      <c r="D389" s="51"/>
      <c r="E389" s="51">
        <v>409.72</v>
      </c>
      <c r="F389" s="51">
        <v>19.84</v>
      </c>
      <c r="G389" s="9"/>
    </row>
    <row r="390" spans="1:7" ht="15.6" x14ac:dyDescent="0.3">
      <c r="A390" s="95">
        <v>6242</v>
      </c>
      <c r="B390" s="51">
        <v>20.09</v>
      </c>
      <c r="C390" s="51">
        <v>0.98</v>
      </c>
      <c r="D390" s="51"/>
      <c r="E390" s="51">
        <v>406.8</v>
      </c>
      <c r="F390" s="51">
        <v>19.84</v>
      </c>
      <c r="G390" s="9"/>
    </row>
    <row r="391" spans="1:7" ht="15.6" x14ac:dyDescent="0.3">
      <c r="A391" s="95">
        <v>6270</v>
      </c>
      <c r="B391" s="51">
        <v>20.239999999999998</v>
      </c>
      <c r="C391" s="51">
        <v>0.98</v>
      </c>
      <c r="D391" s="51"/>
      <c r="E391" s="51">
        <v>409.72</v>
      </c>
      <c r="F391" s="51">
        <v>19.84</v>
      </c>
      <c r="G391" s="9"/>
    </row>
    <row r="392" spans="1:7" ht="15.6" x14ac:dyDescent="0.3">
      <c r="A392" s="95">
        <v>6301</v>
      </c>
      <c r="B392" s="51">
        <v>19.95</v>
      </c>
      <c r="C392" s="51">
        <v>0.98</v>
      </c>
      <c r="D392" s="51"/>
      <c r="E392" s="51">
        <v>403.94</v>
      </c>
      <c r="F392" s="51">
        <v>19.84</v>
      </c>
      <c r="G392" s="9"/>
    </row>
    <row r="393" spans="1:7" ht="15.6" x14ac:dyDescent="0.3">
      <c r="A393" s="95">
        <v>6331</v>
      </c>
      <c r="B393" s="51">
        <v>19.54</v>
      </c>
      <c r="C393" s="51">
        <v>0.98</v>
      </c>
      <c r="D393" s="51"/>
      <c r="E393" s="51">
        <v>395.59</v>
      </c>
      <c r="F393" s="51">
        <v>19.84</v>
      </c>
      <c r="G393" s="9"/>
    </row>
    <row r="394" spans="1:7" ht="15.6" x14ac:dyDescent="0.3">
      <c r="A394" s="95">
        <v>6362</v>
      </c>
      <c r="B394" s="51">
        <v>19.27</v>
      </c>
      <c r="C394" s="51">
        <v>0.98</v>
      </c>
      <c r="D394" s="51"/>
      <c r="E394" s="51">
        <v>390.19</v>
      </c>
      <c r="F394" s="51">
        <v>19.84</v>
      </c>
      <c r="G394" s="9"/>
    </row>
    <row r="395" spans="1:7" ht="15.6" x14ac:dyDescent="0.3">
      <c r="A395" s="95">
        <v>6392</v>
      </c>
      <c r="B395" s="51">
        <v>18.760000000000002</v>
      </c>
      <c r="C395" s="51">
        <v>0.98</v>
      </c>
      <c r="D395" s="51"/>
      <c r="E395" s="51">
        <v>379.86</v>
      </c>
      <c r="F395" s="51">
        <v>19.84</v>
      </c>
      <c r="G395" s="9"/>
    </row>
    <row r="396" spans="1:7" ht="15.6" x14ac:dyDescent="0.3">
      <c r="A396" s="95">
        <v>6423</v>
      </c>
      <c r="B396" s="51">
        <v>18.399999999999999</v>
      </c>
      <c r="C396" s="51">
        <v>0.98</v>
      </c>
      <c r="D396" s="51"/>
      <c r="E396" s="51">
        <v>372.46</v>
      </c>
      <c r="F396" s="51">
        <v>19.84</v>
      </c>
      <c r="G396" s="9"/>
    </row>
    <row r="397" spans="1:7" ht="15.6" x14ac:dyDescent="0.3">
      <c r="A397" s="95">
        <v>6454</v>
      </c>
      <c r="B397" s="51">
        <v>18.05</v>
      </c>
      <c r="C397" s="51">
        <v>0.98</v>
      </c>
      <c r="D397" s="51"/>
      <c r="E397" s="51">
        <v>365.35</v>
      </c>
      <c r="F397" s="51">
        <v>19.84</v>
      </c>
      <c r="G397" s="9"/>
    </row>
    <row r="398" spans="1:7" ht="15.6" x14ac:dyDescent="0.3">
      <c r="A398" s="95">
        <v>6484</v>
      </c>
      <c r="B398" s="51">
        <v>17.71</v>
      </c>
      <c r="C398" s="51">
        <v>0.98</v>
      </c>
      <c r="D398" s="51"/>
      <c r="E398" s="51">
        <v>358.49</v>
      </c>
      <c r="F398" s="51">
        <v>19.84</v>
      </c>
      <c r="G398" s="9"/>
    </row>
    <row r="399" spans="1:7" ht="15.6" x14ac:dyDescent="0.3">
      <c r="A399" s="95">
        <v>6515</v>
      </c>
      <c r="B399" s="51">
        <v>17.38</v>
      </c>
      <c r="C399" s="51">
        <v>0.98</v>
      </c>
      <c r="D399" s="51"/>
      <c r="E399" s="51">
        <v>351.9</v>
      </c>
      <c r="F399" s="51">
        <v>19.84</v>
      </c>
      <c r="G399" s="9"/>
    </row>
    <row r="400" spans="1:7" ht="15.6" x14ac:dyDescent="0.3">
      <c r="A400" s="95">
        <v>6545</v>
      </c>
      <c r="B400" s="51">
        <v>17.170000000000002</v>
      </c>
      <c r="C400" s="51">
        <v>0.98</v>
      </c>
      <c r="D400" s="51"/>
      <c r="E400" s="51">
        <v>347.64</v>
      </c>
      <c r="F400" s="51">
        <v>19.84</v>
      </c>
      <c r="G400" s="9"/>
    </row>
    <row r="401" spans="1:7" ht="15.6" x14ac:dyDescent="0.3">
      <c r="A401" s="95">
        <v>6576</v>
      </c>
      <c r="B401" s="51">
        <v>19.8</v>
      </c>
      <c r="C401" s="51">
        <v>1.1299999999999999</v>
      </c>
      <c r="D401" s="51"/>
      <c r="E401" s="51">
        <v>350.97</v>
      </c>
      <c r="F401" s="51">
        <v>20.03</v>
      </c>
      <c r="G401" s="9"/>
    </row>
    <row r="402" spans="1:7" ht="15.6" x14ac:dyDescent="0.3">
      <c r="A402" s="95">
        <v>6607</v>
      </c>
      <c r="B402" s="51">
        <v>20.170000000000002</v>
      </c>
      <c r="C402" s="51">
        <v>1.1299999999999999</v>
      </c>
      <c r="D402" s="51"/>
      <c r="E402" s="51">
        <v>357.46</v>
      </c>
      <c r="F402" s="51">
        <v>20.03</v>
      </c>
      <c r="G402" s="9"/>
    </row>
    <row r="403" spans="1:7" ht="15.6" x14ac:dyDescent="0.3">
      <c r="A403" s="95">
        <v>6635</v>
      </c>
      <c r="B403" s="51">
        <v>19.920000000000002</v>
      </c>
      <c r="C403" s="51">
        <v>1.1299999999999999</v>
      </c>
      <c r="D403" s="51"/>
      <c r="E403" s="51">
        <v>353.11</v>
      </c>
      <c r="F403" s="51">
        <v>20.03</v>
      </c>
      <c r="G403" s="9"/>
    </row>
    <row r="404" spans="1:7" ht="15.6" x14ac:dyDescent="0.3">
      <c r="A404" s="95">
        <v>6666</v>
      </c>
      <c r="B404" s="51">
        <v>19.559999999999999</v>
      </c>
      <c r="C404" s="51">
        <v>1.1299999999999999</v>
      </c>
      <c r="D404" s="51"/>
      <c r="E404" s="51">
        <v>346.76</v>
      </c>
      <c r="F404" s="51">
        <v>20.03</v>
      </c>
      <c r="G404" s="9"/>
    </row>
    <row r="405" spans="1:7" ht="15.6" x14ac:dyDescent="0.3">
      <c r="A405" s="95">
        <v>6696</v>
      </c>
      <c r="B405" s="51">
        <v>19.329999999999998</v>
      </c>
      <c r="C405" s="51">
        <v>1.1299999999999999</v>
      </c>
      <c r="D405" s="51"/>
      <c r="E405" s="51">
        <v>342.65</v>
      </c>
      <c r="F405" s="51">
        <v>20.03</v>
      </c>
      <c r="G405" s="9"/>
    </row>
    <row r="406" spans="1:7" ht="15.6" x14ac:dyDescent="0.3">
      <c r="A406" s="95">
        <v>6727</v>
      </c>
      <c r="B406" s="51">
        <v>19.329999999999998</v>
      </c>
      <c r="C406" s="51">
        <v>1.1299999999999999</v>
      </c>
      <c r="D406" s="51"/>
      <c r="E406" s="51">
        <v>342.65</v>
      </c>
      <c r="F406" s="51">
        <v>20.03</v>
      </c>
      <c r="G406" s="9"/>
    </row>
    <row r="407" spans="1:7" ht="15.6" x14ac:dyDescent="0.3">
      <c r="A407" s="95">
        <v>6757</v>
      </c>
      <c r="B407" s="51">
        <v>18.77</v>
      </c>
      <c r="C407" s="51">
        <v>1.1299999999999999</v>
      </c>
      <c r="D407" s="51"/>
      <c r="E407" s="51">
        <v>332.8</v>
      </c>
      <c r="F407" s="51">
        <v>20.03</v>
      </c>
      <c r="G407" s="9"/>
    </row>
    <row r="408" spans="1:7" ht="15.6" x14ac:dyDescent="0.3">
      <c r="A408" s="95">
        <v>6788</v>
      </c>
      <c r="B408" s="51">
        <v>18.46</v>
      </c>
      <c r="C408" s="51">
        <v>1.1299999999999999</v>
      </c>
      <c r="D408" s="51"/>
      <c r="E408" s="51">
        <v>327.17</v>
      </c>
      <c r="F408" s="51">
        <v>20.03</v>
      </c>
      <c r="G408" s="9"/>
    </row>
    <row r="409" spans="1:7" ht="15.6" x14ac:dyDescent="0.3">
      <c r="A409" s="95">
        <v>6819</v>
      </c>
      <c r="B409" s="51">
        <v>18.350000000000001</v>
      </c>
      <c r="C409" s="51">
        <v>1.1299999999999999</v>
      </c>
      <c r="D409" s="51"/>
      <c r="E409" s="51">
        <v>325.33</v>
      </c>
      <c r="F409" s="51">
        <v>20.03</v>
      </c>
      <c r="G409" s="9"/>
    </row>
    <row r="410" spans="1:7" ht="15.6" x14ac:dyDescent="0.3">
      <c r="A410" s="95">
        <v>6849</v>
      </c>
      <c r="B410" s="51">
        <v>18.05</v>
      </c>
      <c r="C410" s="51">
        <v>1.1299999999999999</v>
      </c>
      <c r="D410" s="51"/>
      <c r="E410" s="51">
        <v>319.94</v>
      </c>
      <c r="F410" s="51">
        <v>20.03</v>
      </c>
      <c r="G410" s="9"/>
    </row>
    <row r="411" spans="1:7" ht="15.6" x14ac:dyDescent="0.3">
      <c r="A411" s="95">
        <v>6880</v>
      </c>
      <c r="B411" s="51">
        <v>17.66</v>
      </c>
      <c r="C411" s="51">
        <v>1.1299999999999999</v>
      </c>
      <c r="D411" s="51"/>
      <c r="E411" s="51">
        <v>313.02999999999997</v>
      </c>
      <c r="F411" s="51">
        <v>20.03</v>
      </c>
      <c r="G411" s="9"/>
    </row>
    <row r="412" spans="1:7" ht="15.6" x14ac:dyDescent="0.3">
      <c r="A412" s="95">
        <v>6910</v>
      </c>
      <c r="B412" s="51">
        <v>17.29</v>
      </c>
      <c r="C412" s="51">
        <v>1.1299999999999999</v>
      </c>
      <c r="D412" s="51"/>
      <c r="E412" s="51">
        <v>306.39999999999998</v>
      </c>
      <c r="F412" s="51">
        <v>20.03</v>
      </c>
      <c r="G412" s="9"/>
    </row>
    <row r="413" spans="1:7" ht="15.6" x14ac:dyDescent="0.3">
      <c r="A413" s="95">
        <v>6941</v>
      </c>
      <c r="B413" s="51">
        <v>15.43</v>
      </c>
      <c r="C413" s="51">
        <v>1.03</v>
      </c>
      <c r="D413" s="51"/>
      <c r="E413" s="51">
        <v>309.04000000000002</v>
      </c>
      <c r="F413" s="51">
        <v>20.63</v>
      </c>
      <c r="G413" s="9"/>
    </row>
    <row r="414" spans="1:7" ht="15.6" x14ac:dyDescent="0.3">
      <c r="A414" s="95">
        <v>6972</v>
      </c>
      <c r="B414" s="51">
        <v>15.27</v>
      </c>
      <c r="C414" s="51">
        <v>1.03</v>
      </c>
      <c r="D414" s="51"/>
      <c r="E414" s="51">
        <v>305.86</v>
      </c>
      <c r="F414" s="51">
        <v>20.63</v>
      </c>
      <c r="G414" s="9"/>
    </row>
    <row r="415" spans="1:7" ht="15.6" x14ac:dyDescent="0.3">
      <c r="A415" s="95">
        <v>7000</v>
      </c>
      <c r="B415" s="51">
        <v>15.12</v>
      </c>
      <c r="C415" s="51">
        <v>1.03</v>
      </c>
      <c r="D415" s="51"/>
      <c r="E415" s="51">
        <v>302.77</v>
      </c>
      <c r="F415" s="51">
        <v>20.63</v>
      </c>
      <c r="G415" s="9"/>
    </row>
    <row r="416" spans="1:7" ht="15.6" x14ac:dyDescent="0.3">
      <c r="A416" s="95">
        <v>7031</v>
      </c>
      <c r="B416" s="51">
        <v>14.67</v>
      </c>
      <c r="C416" s="51">
        <v>1.03</v>
      </c>
      <c r="D416" s="51"/>
      <c r="E416" s="51">
        <v>293.81</v>
      </c>
      <c r="F416" s="51">
        <v>20.63</v>
      </c>
      <c r="G416" s="9"/>
    </row>
    <row r="417" spans="1:7" ht="15.6" x14ac:dyDescent="0.3">
      <c r="A417" s="95">
        <v>7061</v>
      </c>
      <c r="B417" s="51">
        <v>14.46</v>
      </c>
      <c r="C417" s="51">
        <v>1.03</v>
      </c>
      <c r="D417" s="51"/>
      <c r="E417" s="51">
        <v>289.52</v>
      </c>
      <c r="F417" s="51">
        <v>20.63</v>
      </c>
      <c r="G417" s="9"/>
    </row>
    <row r="418" spans="1:7" ht="15.6" x14ac:dyDescent="0.3">
      <c r="A418" s="95">
        <v>7092</v>
      </c>
      <c r="B418" s="51">
        <v>14.25</v>
      </c>
      <c r="C418" s="51">
        <v>1.03</v>
      </c>
      <c r="D418" s="51"/>
      <c r="E418" s="51">
        <v>285.37</v>
      </c>
      <c r="F418" s="51">
        <v>20.63</v>
      </c>
      <c r="G418" s="9"/>
    </row>
    <row r="419" spans="1:7" ht="15.6" x14ac:dyDescent="0.3">
      <c r="A419" s="95">
        <v>7122</v>
      </c>
      <c r="B419" s="51">
        <v>14.32</v>
      </c>
      <c r="C419" s="51">
        <v>1.03</v>
      </c>
      <c r="D419" s="51"/>
      <c r="E419" s="51">
        <v>286.74</v>
      </c>
      <c r="F419" s="51">
        <v>20.63</v>
      </c>
      <c r="G419" s="9"/>
    </row>
    <row r="420" spans="1:7" ht="15.6" x14ac:dyDescent="0.3">
      <c r="A420" s="95">
        <v>7153</v>
      </c>
      <c r="B420" s="51">
        <v>14.67</v>
      </c>
      <c r="C420" s="51">
        <v>1.03</v>
      </c>
      <c r="D420" s="51"/>
      <c r="E420" s="51">
        <v>293.81</v>
      </c>
      <c r="F420" s="51">
        <v>20.63</v>
      </c>
      <c r="G420" s="9"/>
    </row>
    <row r="421" spans="1:7" ht="15.6" x14ac:dyDescent="0.3">
      <c r="A421" s="95">
        <v>7184</v>
      </c>
      <c r="B421" s="51">
        <v>14.89</v>
      </c>
      <c r="C421" s="51">
        <v>1.03</v>
      </c>
      <c r="D421" s="51"/>
      <c r="E421" s="51">
        <v>298.20999999999998</v>
      </c>
      <c r="F421" s="51">
        <v>20.63</v>
      </c>
      <c r="G421" s="9"/>
    </row>
    <row r="422" spans="1:7" ht="15.6" x14ac:dyDescent="0.3">
      <c r="A422" s="95">
        <v>7214</v>
      </c>
      <c r="B422" s="51">
        <v>14.96</v>
      </c>
      <c r="C422" s="51">
        <v>1.03</v>
      </c>
      <c r="D422" s="51"/>
      <c r="E422" s="51">
        <v>299.70999999999998</v>
      </c>
      <c r="F422" s="51">
        <v>20.63</v>
      </c>
      <c r="G422" s="9"/>
    </row>
    <row r="423" spans="1:7" ht="15.6" x14ac:dyDescent="0.3">
      <c r="A423" s="95">
        <v>7245</v>
      </c>
      <c r="B423" s="51">
        <v>15.04</v>
      </c>
      <c r="C423" s="51">
        <v>1.03</v>
      </c>
      <c r="D423" s="51"/>
      <c r="E423" s="51">
        <v>301.22000000000003</v>
      </c>
      <c r="F423" s="51">
        <v>20.63</v>
      </c>
      <c r="G423" s="9"/>
    </row>
    <row r="424" spans="1:7" ht="15.6" x14ac:dyDescent="0.3">
      <c r="A424" s="95">
        <v>7275</v>
      </c>
      <c r="B424" s="51">
        <v>15.35</v>
      </c>
      <c r="C424" s="51">
        <v>1.03</v>
      </c>
      <c r="D424" s="51"/>
      <c r="E424" s="51">
        <v>307.45</v>
      </c>
      <c r="F424" s="51">
        <v>20.63</v>
      </c>
      <c r="G424" s="9"/>
    </row>
    <row r="425" spans="1:7" ht="15.6" x14ac:dyDescent="0.3">
      <c r="A425" s="95">
        <v>7306</v>
      </c>
      <c r="B425" s="51">
        <v>9.59</v>
      </c>
      <c r="C425" s="51">
        <v>0.63</v>
      </c>
      <c r="D425" s="51"/>
      <c r="E425" s="51">
        <v>314.82</v>
      </c>
      <c r="F425" s="51">
        <v>20.69</v>
      </c>
      <c r="G425" s="9"/>
    </row>
    <row r="426" spans="1:7" ht="15.6" x14ac:dyDescent="0.3">
      <c r="A426" s="95">
        <v>7337</v>
      </c>
      <c r="B426" s="51">
        <v>9.9</v>
      </c>
      <c r="C426" s="51">
        <v>0.63</v>
      </c>
      <c r="D426" s="51"/>
      <c r="E426" s="51">
        <v>325.08</v>
      </c>
      <c r="F426" s="51">
        <v>20.69</v>
      </c>
      <c r="G426" s="9"/>
    </row>
    <row r="427" spans="1:7" ht="15.6" x14ac:dyDescent="0.3">
      <c r="A427" s="95">
        <v>7366</v>
      </c>
      <c r="B427" s="51">
        <v>9.9499999999999993</v>
      </c>
      <c r="C427" s="51">
        <v>0.63</v>
      </c>
      <c r="D427" s="51"/>
      <c r="E427" s="51">
        <v>326.86</v>
      </c>
      <c r="F427" s="51">
        <v>20.69</v>
      </c>
      <c r="G427" s="9"/>
    </row>
    <row r="428" spans="1:7" ht="15.6" x14ac:dyDescent="0.3">
      <c r="A428" s="95">
        <v>7397</v>
      </c>
      <c r="B428" s="51">
        <v>10.06</v>
      </c>
      <c r="C428" s="51">
        <v>0.63</v>
      </c>
      <c r="D428" s="51"/>
      <c r="E428" s="51">
        <v>330.48</v>
      </c>
      <c r="F428" s="51">
        <v>20.69</v>
      </c>
      <c r="G428" s="9"/>
    </row>
    <row r="429" spans="1:7" ht="15.6" x14ac:dyDescent="0.3">
      <c r="A429" s="95">
        <v>7427</v>
      </c>
      <c r="B429" s="51">
        <v>10.29</v>
      </c>
      <c r="C429" s="51">
        <v>0.63</v>
      </c>
      <c r="D429" s="51"/>
      <c r="E429" s="51">
        <v>337.95</v>
      </c>
      <c r="F429" s="51">
        <v>20.69</v>
      </c>
      <c r="G429" s="9"/>
    </row>
    <row r="430" spans="1:7" ht="15.6" x14ac:dyDescent="0.3">
      <c r="A430" s="95">
        <v>7458</v>
      </c>
      <c r="B430" s="51">
        <v>10.35</v>
      </c>
      <c r="C430" s="51">
        <v>0.63</v>
      </c>
      <c r="D430" s="51"/>
      <c r="E430" s="51">
        <v>339.87</v>
      </c>
      <c r="F430" s="51">
        <v>20.69</v>
      </c>
      <c r="G430" s="9"/>
    </row>
    <row r="431" spans="1:7" ht="15.6" x14ac:dyDescent="0.3">
      <c r="A431" s="95">
        <v>7488</v>
      </c>
      <c r="B431" s="51">
        <v>10.29</v>
      </c>
      <c r="C431" s="51">
        <v>0.63</v>
      </c>
      <c r="D431" s="51"/>
      <c r="E431" s="51">
        <v>337.95</v>
      </c>
      <c r="F431" s="51">
        <v>20.69</v>
      </c>
      <c r="G431" s="9"/>
    </row>
    <row r="432" spans="1:7" ht="15.6" x14ac:dyDescent="0.3">
      <c r="A432" s="95">
        <v>7519</v>
      </c>
      <c r="B432" s="51">
        <v>10.29</v>
      </c>
      <c r="C432" s="51">
        <v>0.63</v>
      </c>
      <c r="D432" s="51"/>
      <c r="E432" s="51">
        <v>337.95</v>
      </c>
      <c r="F432" s="51">
        <v>20.69</v>
      </c>
      <c r="G432" s="9"/>
    </row>
    <row r="433" spans="1:7" ht="15.6" x14ac:dyDescent="0.3">
      <c r="A433" s="95">
        <v>7550</v>
      </c>
      <c r="B433" s="51">
        <v>10.41</v>
      </c>
      <c r="C433" s="51">
        <v>0.63</v>
      </c>
      <c r="D433" s="51"/>
      <c r="E433" s="51">
        <v>341.82</v>
      </c>
      <c r="F433" s="51">
        <v>20.69</v>
      </c>
      <c r="G433" s="9"/>
    </row>
    <row r="434" spans="1:7" ht="15.6" x14ac:dyDescent="0.3">
      <c r="A434" s="95">
        <v>7580</v>
      </c>
      <c r="B434" s="51">
        <v>10.41</v>
      </c>
      <c r="C434" s="51">
        <v>0.63</v>
      </c>
      <c r="D434" s="51"/>
      <c r="E434" s="51">
        <v>341.82</v>
      </c>
      <c r="F434" s="51">
        <v>20.69</v>
      </c>
      <c r="G434" s="9"/>
    </row>
    <row r="435" spans="1:7" ht="15.6" x14ac:dyDescent="0.3">
      <c r="A435" s="95">
        <v>7611</v>
      </c>
      <c r="B435" s="51">
        <v>10.47</v>
      </c>
      <c r="C435" s="51">
        <v>0.63</v>
      </c>
      <c r="D435" s="51"/>
      <c r="E435" s="51">
        <v>343.76</v>
      </c>
      <c r="F435" s="51">
        <v>20.69</v>
      </c>
      <c r="G435" s="9"/>
    </row>
    <row r="436" spans="1:7" ht="15.6" x14ac:dyDescent="0.3">
      <c r="A436" s="95">
        <v>7641</v>
      </c>
      <c r="B436" s="51">
        <v>10.53</v>
      </c>
      <c r="C436" s="51">
        <v>0.63</v>
      </c>
      <c r="D436" s="51"/>
      <c r="E436" s="51">
        <v>345.77</v>
      </c>
      <c r="F436" s="51">
        <v>20.69</v>
      </c>
      <c r="G436" s="9"/>
    </row>
    <row r="437" spans="1:7" ht="15.6" x14ac:dyDescent="0.3">
      <c r="A437" s="95">
        <v>7672</v>
      </c>
      <c r="B437" s="51">
        <v>11.63</v>
      </c>
      <c r="C437" s="51">
        <v>0.68</v>
      </c>
      <c r="D437" s="51"/>
      <c r="E437" s="51">
        <v>356.51</v>
      </c>
      <c r="F437" s="51">
        <v>20.84</v>
      </c>
      <c r="G437" s="9"/>
    </row>
    <row r="438" spans="1:7" ht="15.6" x14ac:dyDescent="0.3">
      <c r="A438" s="95">
        <v>7703</v>
      </c>
      <c r="B438" s="51">
        <v>11.63</v>
      </c>
      <c r="C438" s="51">
        <v>0.68</v>
      </c>
      <c r="D438" s="51"/>
      <c r="E438" s="51">
        <v>356.51</v>
      </c>
      <c r="F438" s="51">
        <v>20.84</v>
      </c>
      <c r="G438" s="9"/>
    </row>
    <row r="439" spans="1:7" ht="15.6" x14ac:dyDescent="0.3">
      <c r="A439" s="95">
        <v>7731</v>
      </c>
      <c r="B439" s="51">
        <v>11.77</v>
      </c>
      <c r="C439" s="51">
        <v>0.68</v>
      </c>
      <c r="D439" s="51"/>
      <c r="E439" s="51">
        <v>360.78</v>
      </c>
      <c r="F439" s="51">
        <v>20.84</v>
      </c>
      <c r="G439" s="9"/>
    </row>
    <row r="440" spans="1:7" ht="15.6" x14ac:dyDescent="0.3">
      <c r="A440" s="95">
        <v>7762</v>
      </c>
      <c r="B440" s="51">
        <v>11.77</v>
      </c>
      <c r="C440" s="51">
        <v>0.68</v>
      </c>
      <c r="D440" s="51"/>
      <c r="E440" s="51">
        <v>360.78</v>
      </c>
      <c r="F440" s="51">
        <v>20.84</v>
      </c>
      <c r="G440" s="9"/>
    </row>
    <row r="441" spans="1:7" ht="15.6" x14ac:dyDescent="0.3">
      <c r="A441" s="95">
        <v>7792</v>
      </c>
      <c r="B441" s="51">
        <v>11.77</v>
      </c>
      <c r="C441" s="51">
        <v>0.68</v>
      </c>
      <c r="D441" s="51"/>
      <c r="E441" s="51">
        <v>360.78</v>
      </c>
      <c r="F441" s="51">
        <v>20.84</v>
      </c>
      <c r="G441" s="9"/>
    </row>
    <row r="442" spans="1:7" ht="15.6" x14ac:dyDescent="0.3">
      <c r="A442" s="95">
        <v>7823</v>
      </c>
      <c r="B442" s="51">
        <v>11.77</v>
      </c>
      <c r="C442" s="51">
        <v>0.68</v>
      </c>
      <c r="D442" s="51"/>
      <c r="E442" s="51">
        <v>360.78</v>
      </c>
      <c r="F442" s="51">
        <v>20.84</v>
      </c>
      <c r="G442" s="9"/>
    </row>
    <row r="443" spans="1:7" ht="15.6" x14ac:dyDescent="0.3">
      <c r="A443" s="95">
        <v>7853</v>
      </c>
      <c r="B443" s="51">
        <v>11.7</v>
      </c>
      <c r="C443" s="51">
        <v>0.68</v>
      </c>
      <c r="D443" s="51"/>
      <c r="E443" s="51">
        <v>358.64</v>
      </c>
      <c r="F443" s="51">
        <v>20.84</v>
      </c>
      <c r="G443" s="9"/>
    </row>
    <row r="444" spans="1:7" ht="15.6" x14ac:dyDescent="0.3">
      <c r="A444" s="95">
        <v>7884</v>
      </c>
      <c r="B444" s="51">
        <v>11.84</v>
      </c>
      <c r="C444" s="51">
        <v>0.68</v>
      </c>
      <c r="D444" s="51"/>
      <c r="E444" s="51">
        <v>362.95</v>
      </c>
      <c r="F444" s="51">
        <v>20.84</v>
      </c>
      <c r="G444" s="9"/>
    </row>
    <row r="445" spans="1:7" ht="15.6" x14ac:dyDescent="0.3">
      <c r="A445" s="95">
        <v>7915</v>
      </c>
      <c r="B445" s="51">
        <v>11.84</v>
      </c>
      <c r="C445" s="51">
        <v>0.68</v>
      </c>
      <c r="D445" s="51"/>
      <c r="E445" s="51">
        <v>362.95</v>
      </c>
      <c r="F445" s="51">
        <v>20.84</v>
      </c>
      <c r="G445" s="9"/>
    </row>
    <row r="446" spans="1:7" ht="15.6" x14ac:dyDescent="0.3">
      <c r="A446" s="95">
        <v>7945</v>
      </c>
      <c r="B446" s="51">
        <v>11.77</v>
      </c>
      <c r="C446" s="51">
        <v>0.68</v>
      </c>
      <c r="D446" s="51"/>
      <c r="E446" s="51">
        <v>360.78</v>
      </c>
      <c r="F446" s="51">
        <v>20.84</v>
      </c>
      <c r="G446" s="9"/>
    </row>
    <row r="447" spans="1:7" ht="15.6" x14ac:dyDescent="0.3">
      <c r="A447" s="95">
        <v>7976</v>
      </c>
      <c r="B447" s="51">
        <v>11.7</v>
      </c>
      <c r="C447" s="51">
        <v>0.68</v>
      </c>
      <c r="D447" s="51"/>
      <c r="E447" s="51">
        <v>358.64</v>
      </c>
      <c r="F447" s="51">
        <v>20.84</v>
      </c>
      <c r="G447" s="9"/>
    </row>
    <row r="448" spans="1:7" ht="15.6" x14ac:dyDescent="0.3">
      <c r="A448" s="95">
        <v>8006</v>
      </c>
      <c r="B448" s="51">
        <v>11.63</v>
      </c>
      <c r="C448" s="51">
        <v>0.68</v>
      </c>
      <c r="D448" s="51"/>
      <c r="E448" s="51">
        <v>356.51</v>
      </c>
      <c r="F448" s="51">
        <v>20.84</v>
      </c>
      <c r="G448" s="9"/>
    </row>
    <row r="449" spans="1:7" ht="15.6" x14ac:dyDescent="0.3">
      <c r="A449" s="95">
        <v>8037</v>
      </c>
      <c r="B449" s="51">
        <v>11.19</v>
      </c>
      <c r="C449" s="51">
        <v>0.65</v>
      </c>
      <c r="D449" s="51"/>
      <c r="E449" s="51">
        <v>357.09</v>
      </c>
      <c r="F449" s="51">
        <v>20.75</v>
      </c>
      <c r="G449" s="9"/>
    </row>
    <row r="450" spans="1:7" ht="15.6" x14ac:dyDescent="0.3">
      <c r="A450" s="95">
        <v>8068</v>
      </c>
      <c r="B450" s="51">
        <v>11.19</v>
      </c>
      <c r="C450" s="51">
        <v>0.65</v>
      </c>
      <c r="D450" s="51"/>
      <c r="E450" s="51">
        <v>357.09</v>
      </c>
      <c r="F450" s="51">
        <v>20.75</v>
      </c>
      <c r="G450" s="9"/>
    </row>
    <row r="451" spans="1:7" ht="15.6" x14ac:dyDescent="0.3">
      <c r="A451" s="95">
        <v>8096</v>
      </c>
      <c r="B451" s="51">
        <v>11.19</v>
      </c>
      <c r="C451" s="51">
        <v>0.65</v>
      </c>
      <c r="D451" s="51"/>
      <c r="E451" s="51">
        <v>357.09</v>
      </c>
      <c r="F451" s="51">
        <v>20.75</v>
      </c>
      <c r="G451" s="9"/>
    </row>
    <row r="452" spans="1:7" ht="15.6" x14ac:dyDescent="0.3">
      <c r="A452" s="95">
        <v>8127</v>
      </c>
      <c r="B452" s="51">
        <v>11.12</v>
      </c>
      <c r="C452" s="51">
        <v>0.65</v>
      </c>
      <c r="D452" s="51"/>
      <c r="E452" s="51">
        <v>354.97</v>
      </c>
      <c r="F452" s="51">
        <v>20.75</v>
      </c>
      <c r="G452" s="9"/>
    </row>
    <row r="453" spans="1:7" ht="15.6" x14ac:dyDescent="0.3">
      <c r="A453" s="95">
        <v>8157</v>
      </c>
      <c r="B453" s="51">
        <v>11.12</v>
      </c>
      <c r="C453" s="51">
        <v>0.65</v>
      </c>
      <c r="D453" s="51"/>
      <c r="E453" s="51">
        <v>354.97</v>
      </c>
      <c r="F453" s="51">
        <v>20.75</v>
      </c>
      <c r="G453" s="9"/>
    </row>
    <row r="454" spans="1:7" ht="15.6" x14ac:dyDescent="0.3">
      <c r="A454" s="95">
        <v>8188</v>
      </c>
      <c r="B454" s="51">
        <v>11.05</v>
      </c>
      <c r="C454" s="51">
        <v>0.65</v>
      </c>
      <c r="D454" s="51"/>
      <c r="E454" s="51">
        <v>352.87</v>
      </c>
      <c r="F454" s="51">
        <v>20.75</v>
      </c>
      <c r="G454" s="9"/>
    </row>
    <row r="455" spans="1:7" ht="15.6" x14ac:dyDescent="0.3">
      <c r="A455" s="95">
        <v>8218</v>
      </c>
      <c r="B455" s="51">
        <v>10.93</v>
      </c>
      <c r="C455" s="51">
        <v>0.65</v>
      </c>
      <c r="D455" s="51"/>
      <c r="E455" s="51">
        <v>348.79</v>
      </c>
      <c r="F455" s="51">
        <v>20.75</v>
      </c>
      <c r="G455" s="9"/>
    </row>
    <row r="456" spans="1:7" ht="15.6" x14ac:dyDescent="0.3">
      <c r="A456" s="95">
        <v>8249</v>
      </c>
      <c r="B456" s="51">
        <v>10.99</v>
      </c>
      <c r="C456" s="51">
        <v>0.65</v>
      </c>
      <c r="D456" s="51"/>
      <c r="E456" s="51">
        <v>350.82</v>
      </c>
      <c r="F456" s="51">
        <v>20.75</v>
      </c>
      <c r="G456" s="9"/>
    </row>
    <row r="457" spans="1:7" ht="15.6" x14ac:dyDescent="0.3">
      <c r="A457" s="95">
        <v>8280</v>
      </c>
      <c r="B457" s="51">
        <v>10.93</v>
      </c>
      <c r="C457" s="51">
        <v>0.65</v>
      </c>
      <c r="D457" s="51"/>
      <c r="E457" s="51">
        <v>348.79</v>
      </c>
      <c r="F457" s="51">
        <v>20.75</v>
      </c>
      <c r="G457" s="9"/>
    </row>
    <row r="458" spans="1:7" ht="15.6" x14ac:dyDescent="0.3">
      <c r="A458" s="95">
        <v>8310</v>
      </c>
      <c r="B458" s="51">
        <v>10.86</v>
      </c>
      <c r="C458" s="51">
        <v>0.65</v>
      </c>
      <c r="D458" s="51"/>
      <c r="E458" s="51">
        <v>346.77</v>
      </c>
      <c r="F458" s="51">
        <v>20.75</v>
      </c>
      <c r="G458" s="9"/>
    </row>
    <row r="459" spans="1:7" ht="15.6" x14ac:dyDescent="0.3">
      <c r="A459" s="95">
        <v>8341</v>
      </c>
      <c r="B459" s="51">
        <v>10.86</v>
      </c>
      <c r="C459" s="51">
        <v>0.65</v>
      </c>
      <c r="D459" s="51"/>
      <c r="E459" s="51">
        <v>346.77</v>
      </c>
      <c r="F459" s="51">
        <v>20.75</v>
      </c>
      <c r="G459" s="9"/>
    </row>
    <row r="460" spans="1:7" ht="15.6" x14ac:dyDescent="0.3">
      <c r="A460" s="95">
        <v>8371</v>
      </c>
      <c r="B460" s="51">
        <v>10.86</v>
      </c>
      <c r="C460" s="51">
        <v>0.65</v>
      </c>
      <c r="D460" s="51"/>
      <c r="E460" s="51">
        <v>346.77</v>
      </c>
      <c r="F460" s="51">
        <v>20.75</v>
      </c>
      <c r="G460" s="9"/>
    </row>
    <row r="461" spans="1:7" ht="15.6" x14ac:dyDescent="0.3">
      <c r="A461" s="95">
        <v>8402</v>
      </c>
      <c r="B461" s="51">
        <v>11.2</v>
      </c>
      <c r="C461" s="51">
        <v>0.67</v>
      </c>
      <c r="D461" s="51"/>
      <c r="E461" s="51">
        <v>347.28</v>
      </c>
      <c r="F461" s="51">
        <v>20.78</v>
      </c>
      <c r="G461" s="9"/>
    </row>
    <row r="462" spans="1:7" ht="15.6" x14ac:dyDescent="0.3">
      <c r="A462" s="95">
        <v>8433</v>
      </c>
      <c r="B462" s="51">
        <v>11.26</v>
      </c>
      <c r="C462" s="51">
        <v>0.67</v>
      </c>
      <c r="D462" s="51"/>
      <c r="E462" s="51">
        <v>349.29</v>
      </c>
      <c r="F462" s="51">
        <v>20.78</v>
      </c>
      <c r="G462" s="9"/>
    </row>
    <row r="463" spans="1:7" ht="15.6" x14ac:dyDescent="0.3">
      <c r="A463" s="95">
        <v>8461</v>
      </c>
      <c r="B463" s="51">
        <v>11.33</v>
      </c>
      <c r="C463" s="51">
        <v>0.67</v>
      </c>
      <c r="D463" s="51"/>
      <c r="E463" s="51">
        <v>351.33</v>
      </c>
      <c r="F463" s="51">
        <v>20.78</v>
      </c>
      <c r="G463" s="9"/>
    </row>
    <row r="464" spans="1:7" ht="15.6" x14ac:dyDescent="0.3">
      <c r="A464" s="95">
        <v>8492</v>
      </c>
      <c r="B464" s="51">
        <v>11.39</v>
      </c>
      <c r="C464" s="51">
        <v>0.67</v>
      </c>
      <c r="D464" s="51"/>
      <c r="E464" s="51">
        <v>353.38</v>
      </c>
      <c r="F464" s="51">
        <v>20.78</v>
      </c>
      <c r="G464" s="9"/>
    </row>
    <row r="465" spans="1:7" ht="15.6" x14ac:dyDescent="0.3">
      <c r="A465" s="95">
        <v>8522</v>
      </c>
      <c r="B465" s="51">
        <v>11.39</v>
      </c>
      <c r="C465" s="51">
        <v>0.67</v>
      </c>
      <c r="D465" s="51"/>
      <c r="E465" s="51">
        <v>353.38</v>
      </c>
      <c r="F465" s="51">
        <v>20.78</v>
      </c>
      <c r="G465" s="9"/>
    </row>
    <row r="466" spans="1:7" ht="15.6" x14ac:dyDescent="0.3">
      <c r="A466" s="95">
        <v>8553</v>
      </c>
      <c r="B466" s="51">
        <v>11.39</v>
      </c>
      <c r="C466" s="51">
        <v>0.67</v>
      </c>
      <c r="D466" s="51"/>
      <c r="E466" s="51">
        <v>353.38</v>
      </c>
      <c r="F466" s="51">
        <v>20.78</v>
      </c>
      <c r="G466" s="9"/>
    </row>
    <row r="467" spans="1:7" ht="15.6" x14ac:dyDescent="0.3">
      <c r="A467" s="95">
        <v>8583</v>
      </c>
      <c r="B467" s="51">
        <v>11.33</v>
      </c>
      <c r="C467" s="51">
        <v>0.67</v>
      </c>
      <c r="D467" s="51"/>
      <c r="E467" s="51">
        <v>351.33</v>
      </c>
      <c r="F467" s="51">
        <v>20.78</v>
      </c>
      <c r="G467" s="9"/>
    </row>
    <row r="468" spans="1:7" ht="15.6" x14ac:dyDescent="0.3">
      <c r="A468" s="95">
        <v>8614</v>
      </c>
      <c r="B468" s="51">
        <v>11.39</v>
      </c>
      <c r="C468" s="51">
        <v>0.67</v>
      </c>
      <c r="D468" s="51"/>
      <c r="E468" s="51">
        <v>353.38</v>
      </c>
      <c r="F468" s="51">
        <v>20.78</v>
      </c>
      <c r="G468" s="9"/>
    </row>
    <row r="469" spans="1:7" ht="15.6" x14ac:dyDescent="0.3">
      <c r="A469" s="95">
        <v>8645</v>
      </c>
      <c r="B469" s="51">
        <v>11.33</v>
      </c>
      <c r="C469" s="51">
        <v>0.67</v>
      </c>
      <c r="D469" s="51"/>
      <c r="E469" s="51">
        <v>351.33</v>
      </c>
      <c r="F469" s="51">
        <v>20.78</v>
      </c>
      <c r="G469" s="9"/>
    </row>
    <row r="470" spans="1:7" ht="15.6" x14ac:dyDescent="0.3">
      <c r="A470" s="95">
        <v>8675</v>
      </c>
      <c r="B470" s="51">
        <v>11.26</v>
      </c>
      <c r="C470" s="51">
        <v>0.67</v>
      </c>
      <c r="D470" s="51"/>
      <c r="E470" s="51">
        <v>349.29</v>
      </c>
      <c r="F470" s="51">
        <v>20.78</v>
      </c>
      <c r="G470" s="9"/>
    </row>
    <row r="471" spans="1:7" ht="15.6" x14ac:dyDescent="0.3">
      <c r="A471" s="95">
        <v>8706</v>
      </c>
      <c r="B471" s="51">
        <v>11.26</v>
      </c>
      <c r="C471" s="51">
        <v>0.67</v>
      </c>
      <c r="D471" s="51"/>
      <c r="E471" s="51">
        <v>349.29</v>
      </c>
      <c r="F471" s="51">
        <v>20.78</v>
      </c>
      <c r="G471" s="9"/>
    </row>
    <row r="472" spans="1:7" ht="15.6" x14ac:dyDescent="0.3">
      <c r="A472" s="95">
        <v>8736</v>
      </c>
      <c r="B472" s="51">
        <v>11.2</v>
      </c>
      <c r="C472" s="51">
        <v>0.67</v>
      </c>
      <c r="D472" s="51"/>
      <c r="E472" s="51">
        <v>347.28</v>
      </c>
      <c r="F472" s="51">
        <v>20.78</v>
      </c>
      <c r="G472" s="9"/>
    </row>
    <row r="473" spans="1:7" ht="15.6" x14ac:dyDescent="0.3">
      <c r="A473" s="95">
        <v>8767</v>
      </c>
      <c r="B473" s="51">
        <v>11.53</v>
      </c>
      <c r="C473" s="51">
        <v>0.69</v>
      </c>
      <c r="D473" s="51"/>
      <c r="E473" s="51">
        <v>346.77</v>
      </c>
      <c r="F473" s="51">
        <v>20.75</v>
      </c>
      <c r="G473" s="9"/>
    </row>
    <row r="474" spans="1:7" ht="15.6" x14ac:dyDescent="0.3">
      <c r="A474" s="95">
        <v>8798</v>
      </c>
      <c r="B474" s="51">
        <v>11.6</v>
      </c>
      <c r="C474" s="51">
        <v>0.69</v>
      </c>
      <c r="D474" s="51"/>
      <c r="E474" s="51">
        <v>348.79</v>
      </c>
      <c r="F474" s="51">
        <v>20.75</v>
      </c>
      <c r="G474" s="9"/>
    </row>
    <row r="475" spans="1:7" ht="15.6" x14ac:dyDescent="0.3">
      <c r="A475" s="95">
        <v>8827</v>
      </c>
      <c r="B475" s="51">
        <v>11.53</v>
      </c>
      <c r="C475" s="51">
        <v>0.69</v>
      </c>
      <c r="D475" s="51"/>
      <c r="E475" s="51">
        <v>346.77</v>
      </c>
      <c r="F475" s="51">
        <v>20.75</v>
      </c>
      <c r="G475" s="9"/>
    </row>
    <row r="476" spans="1:7" ht="15.6" x14ac:dyDescent="0.3">
      <c r="A476" s="95">
        <v>8858</v>
      </c>
      <c r="B476" s="51">
        <v>11.6</v>
      </c>
      <c r="C476" s="51">
        <v>0.69</v>
      </c>
      <c r="D476" s="51"/>
      <c r="E476" s="51">
        <v>348.79</v>
      </c>
      <c r="F476" s="51">
        <v>20.75</v>
      </c>
      <c r="G476" s="9"/>
    </row>
    <row r="477" spans="1:7" ht="15.6" x14ac:dyDescent="0.3">
      <c r="A477" s="95">
        <v>8888</v>
      </c>
      <c r="B477" s="51">
        <v>11.53</v>
      </c>
      <c r="C477" s="51">
        <v>0.69</v>
      </c>
      <c r="D477" s="51"/>
      <c r="E477" s="51">
        <v>346.77</v>
      </c>
      <c r="F477" s="51">
        <v>20.75</v>
      </c>
      <c r="G477" s="9"/>
    </row>
    <row r="478" spans="1:7" ht="15.6" x14ac:dyDescent="0.3">
      <c r="A478" s="95">
        <v>8919</v>
      </c>
      <c r="B478" s="51">
        <v>11.4</v>
      </c>
      <c r="C478" s="51">
        <v>0.69</v>
      </c>
      <c r="D478" s="51"/>
      <c r="E478" s="51">
        <v>342.81</v>
      </c>
      <c r="F478" s="51">
        <v>20.75</v>
      </c>
      <c r="G478" s="9"/>
    </row>
    <row r="479" spans="1:7" ht="15.6" x14ac:dyDescent="0.3">
      <c r="A479" s="95">
        <v>8949</v>
      </c>
      <c r="B479" s="51">
        <v>11.27</v>
      </c>
      <c r="C479" s="51">
        <v>0.69</v>
      </c>
      <c r="D479" s="51"/>
      <c r="E479" s="51">
        <v>338.93</v>
      </c>
      <c r="F479" s="51">
        <v>20.75</v>
      </c>
      <c r="G479" s="9"/>
    </row>
    <row r="480" spans="1:7" ht="15.6" x14ac:dyDescent="0.3">
      <c r="A480" s="95">
        <v>8980</v>
      </c>
      <c r="B480" s="51">
        <v>11.27</v>
      </c>
      <c r="C480" s="51">
        <v>0.69</v>
      </c>
      <c r="D480" s="51"/>
      <c r="E480" s="51">
        <v>338.93</v>
      </c>
      <c r="F480" s="51">
        <v>20.75</v>
      </c>
      <c r="G480" s="9"/>
    </row>
    <row r="481" spans="1:7" ht="15.6" x14ac:dyDescent="0.3">
      <c r="A481" s="95">
        <v>9011</v>
      </c>
      <c r="B481" s="51">
        <v>11.27</v>
      </c>
      <c r="C481" s="51">
        <v>0.69</v>
      </c>
      <c r="D481" s="51"/>
      <c r="E481" s="51">
        <v>338.93</v>
      </c>
      <c r="F481" s="51">
        <v>20.75</v>
      </c>
      <c r="G481" s="9"/>
    </row>
    <row r="482" spans="1:7" ht="15.6" x14ac:dyDescent="0.3">
      <c r="A482" s="95">
        <v>9041</v>
      </c>
      <c r="B482" s="51">
        <v>11.27</v>
      </c>
      <c r="C482" s="51">
        <v>0.69</v>
      </c>
      <c r="D482" s="51"/>
      <c r="E482" s="51">
        <v>338.93</v>
      </c>
      <c r="F482" s="51">
        <v>20.75</v>
      </c>
      <c r="G482" s="9"/>
    </row>
    <row r="483" spans="1:7" ht="15.6" x14ac:dyDescent="0.3">
      <c r="A483" s="95">
        <v>9072</v>
      </c>
      <c r="B483" s="51">
        <v>11.08</v>
      </c>
      <c r="C483" s="51">
        <v>0.69</v>
      </c>
      <c r="D483" s="51"/>
      <c r="E483" s="51">
        <v>333.29</v>
      </c>
      <c r="F483" s="51">
        <v>20.75</v>
      </c>
      <c r="G483" s="9"/>
    </row>
    <row r="484" spans="1:7" ht="15.6" x14ac:dyDescent="0.3">
      <c r="A484" s="95">
        <v>9102</v>
      </c>
      <c r="B484" s="51">
        <v>11.14</v>
      </c>
      <c r="C484" s="51">
        <v>0.69</v>
      </c>
      <c r="D484" s="51"/>
      <c r="E484" s="51">
        <v>335.13</v>
      </c>
      <c r="F484" s="51">
        <v>20.75</v>
      </c>
      <c r="G484" s="9"/>
    </row>
    <row r="485" spans="1:7" ht="15.6" x14ac:dyDescent="0.3">
      <c r="A485" s="95">
        <v>9133</v>
      </c>
      <c r="B485" s="51">
        <v>10.01</v>
      </c>
      <c r="C485" s="51">
        <v>0.62</v>
      </c>
      <c r="D485" s="51"/>
      <c r="E485" s="51">
        <v>334.65</v>
      </c>
      <c r="F485" s="51">
        <v>20.72</v>
      </c>
      <c r="G485" s="9"/>
    </row>
    <row r="486" spans="1:7" ht="15.6" x14ac:dyDescent="0.3">
      <c r="A486" s="95">
        <v>9164</v>
      </c>
      <c r="B486" s="51">
        <v>10.01</v>
      </c>
      <c r="C486" s="51">
        <v>0.62</v>
      </c>
      <c r="D486" s="51"/>
      <c r="E486" s="51">
        <v>334.65</v>
      </c>
      <c r="F486" s="51">
        <v>20.72</v>
      </c>
      <c r="G486" s="9"/>
    </row>
    <row r="487" spans="1:7" ht="15.6" x14ac:dyDescent="0.3">
      <c r="A487" s="95">
        <v>9192</v>
      </c>
      <c r="B487" s="51">
        <v>10.07</v>
      </c>
      <c r="C487" s="51">
        <v>0.62</v>
      </c>
      <c r="D487" s="51"/>
      <c r="E487" s="51">
        <v>336.53</v>
      </c>
      <c r="F487" s="51">
        <v>20.72</v>
      </c>
      <c r="G487" s="9"/>
    </row>
    <row r="488" spans="1:7" ht="15.6" x14ac:dyDescent="0.3">
      <c r="A488" s="95">
        <v>9223</v>
      </c>
      <c r="B488" s="51">
        <v>10.01</v>
      </c>
      <c r="C488" s="51">
        <v>0.62</v>
      </c>
      <c r="D488" s="51"/>
      <c r="E488" s="51">
        <v>334.65</v>
      </c>
      <c r="F488" s="51">
        <v>20.72</v>
      </c>
      <c r="G488" s="9"/>
    </row>
    <row r="489" spans="1:7" ht="15.6" x14ac:dyDescent="0.3">
      <c r="A489" s="95">
        <v>9253</v>
      </c>
      <c r="B489" s="51">
        <v>10.07</v>
      </c>
      <c r="C489" s="51">
        <v>0.62</v>
      </c>
      <c r="D489" s="51"/>
      <c r="E489" s="51">
        <v>336.53</v>
      </c>
      <c r="F489" s="51">
        <v>20.72</v>
      </c>
      <c r="G489" s="9"/>
    </row>
    <row r="490" spans="1:7" ht="15.6" x14ac:dyDescent="0.3">
      <c r="A490" s="95">
        <v>9284</v>
      </c>
      <c r="B490" s="51">
        <v>10.130000000000001</v>
      </c>
      <c r="C490" s="51">
        <v>0.62</v>
      </c>
      <c r="D490" s="51"/>
      <c r="E490" s="51">
        <v>338.44</v>
      </c>
      <c r="F490" s="51">
        <v>20.72</v>
      </c>
      <c r="G490" s="9"/>
    </row>
    <row r="491" spans="1:7" ht="15.6" x14ac:dyDescent="0.3">
      <c r="A491" s="95">
        <v>9314</v>
      </c>
      <c r="B491" s="51">
        <v>10.24</v>
      </c>
      <c r="C491" s="51">
        <v>0.62</v>
      </c>
      <c r="D491" s="51"/>
      <c r="E491" s="51">
        <v>342.32</v>
      </c>
      <c r="F491" s="51">
        <v>20.72</v>
      </c>
      <c r="G491" s="9"/>
    </row>
    <row r="492" spans="1:7" ht="15.6" x14ac:dyDescent="0.3">
      <c r="A492" s="95">
        <v>9345</v>
      </c>
      <c r="B492" s="51">
        <v>10.3</v>
      </c>
      <c r="C492" s="51">
        <v>0.62</v>
      </c>
      <c r="D492" s="51"/>
      <c r="E492" s="51">
        <v>344.26</v>
      </c>
      <c r="F492" s="51">
        <v>20.72</v>
      </c>
      <c r="G492" s="9"/>
    </row>
    <row r="493" spans="1:7" ht="15.6" x14ac:dyDescent="0.3">
      <c r="A493" s="95">
        <v>9376</v>
      </c>
      <c r="B493" s="51">
        <v>10.24</v>
      </c>
      <c r="C493" s="51">
        <v>0.62</v>
      </c>
      <c r="D493" s="51"/>
      <c r="E493" s="51">
        <v>342.32</v>
      </c>
      <c r="F493" s="51">
        <v>20.72</v>
      </c>
      <c r="G493" s="9"/>
    </row>
    <row r="494" spans="1:7" ht="15.6" x14ac:dyDescent="0.3">
      <c r="A494" s="95">
        <v>9406</v>
      </c>
      <c r="B494" s="51">
        <v>10.18</v>
      </c>
      <c r="C494" s="51">
        <v>0.62</v>
      </c>
      <c r="D494" s="51"/>
      <c r="E494" s="51">
        <v>340.37</v>
      </c>
      <c r="F494" s="51">
        <v>20.72</v>
      </c>
      <c r="G494" s="9"/>
    </row>
    <row r="495" spans="1:7" ht="15.6" x14ac:dyDescent="0.3">
      <c r="A495" s="95">
        <v>9437</v>
      </c>
      <c r="B495" s="51">
        <v>10.130000000000001</v>
      </c>
      <c r="C495" s="51">
        <v>0.62</v>
      </c>
      <c r="D495" s="51"/>
      <c r="E495" s="51">
        <v>338.44</v>
      </c>
      <c r="F495" s="51">
        <v>20.72</v>
      </c>
      <c r="G495" s="9"/>
    </row>
    <row r="496" spans="1:7" ht="15.6" x14ac:dyDescent="0.3">
      <c r="A496" s="95">
        <v>9467</v>
      </c>
      <c r="B496" s="51">
        <v>10.130000000000001</v>
      </c>
      <c r="C496" s="51">
        <v>0.62</v>
      </c>
      <c r="D496" s="51"/>
      <c r="E496" s="51">
        <v>338.44</v>
      </c>
      <c r="F496" s="51">
        <v>20.72</v>
      </c>
      <c r="G496" s="9"/>
    </row>
    <row r="497" spans="1:7" ht="15.6" x14ac:dyDescent="0.3">
      <c r="A497" s="95">
        <v>9498</v>
      </c>
      <c r="B497" s="51">
        <v>9.42</v>
      </c>
      <c r="C497" s="51">
        <v>0.56999999999999995</v>
      </c>
      <c r="D497" s="51"/>
      <c r="E497" s="51">
        <v>342.81</v>
      </c>
      <c r="F497" s="51">
        <v>20.75</v>
      </c>
      <c r="G497" s="9"/>
    </row>
    <row r="498" spans="1:7" ht="15.6" x14ac:dyDescent="0.3">
      <c r="A498" s="95">
        <v>9529</v>
      </c>
      <c r="B498" s="51">
        <v>9.4700000000000006</v>
      </c>
      <c r="C498" s="51">
        <v>0.56999999999999995</v>
      </c>
      <c r="D498" s="51"/>
      <c r="E498" s="51">
        <v>344.76</v>
      </c>
      <c r="F498" s="51">
        <v>20.75</v>
      </c>
      <c r="G498" s="9"/>
    </row>
    <row r="499" spans="1:7" ht="15.6" x14ac:dyDescent="0.3">
      <c r="A499" s="95">
        <v>9557</v>
      </c>
      <c r="B499" s="51">
        <v>9.5299999999999994</v>
      </c>
      <c r="C499" s="51">
        <v>0.56999999999999995</v>
      </c>
      <c r="D499" s="51"/>
      <c r="E499" s="51">
        <v>346.77</v>
      </c>
      <c r="F499" s="51">
        <v>20.75</v>
      </c>
      <c r="G499" s="9"/>
    </row>
    <row r="500" spans="1:7" ht="15.6" x14ac:dyDescent="0.3">
      <c r="A500" s="95">
        <v>9588</v>
      </c>
      <c r="B500" s="51">
        <v>9.5299999999999994</v>
      </c>
      <c r="C500" s="51">
        <v>0.56999999999999995</v>
      </c>
      <c r="D500" s="51"/>
      <c r="E500" s="51">
        <v>346.77</v>
      </c>
      <c r="F500" s="51">
        <v>20.75</v>
      </c>
      <c r="G500" s="9"/>
    </row>
    <row r="501" spans="1:7" ht="15.6" x14ac:dyDescent="0.3">
      <c r="A501" s="95">
        <v>9618</v>
      </c>
      <c r="B501" s="51">
        <v>9.4700000000000006</v>
      </c>
      <c r="C501" s="51">
        <v>0.56999999999999995</v>
      </c>
      <c r="D501" s="51"/>
      <c r="E501" s="51">
        <v>344.76</v>
      </c>
      <c r="F501" s="51">
        <v>20.75</v>
      </c>
      <c r="G501" s="9"/>
    </row>
    <row r="502" spans="1:7" ht="15.6" x14ac:dyDescent="0.3">
      <c r="A502" s="95">
        <v>9649</v>
      </c>
      <c r="B502" s="51">
        <v>9.36</v>
      </c>
      <c r="C502" s="51">
        <v>0.56999999999999995</v>
      </c>
      <c r="D502" s="51"/>
      <c r="E502" s="51">
        <v>340.86</v>
      </c>
      <c r="F502" s="51">
        <v>20.75</v>
      </c>
      <c r="G502" s="9"/>
    </row>
    <row r="503" spans="1:7" ht="15.6" x14ac:dyDescent="0.3">
      <c r="A503" s="95">
        <v>9679</v>
      </c>
      <c r="B503" s="51">
        <v>9.5299999999999994</v>
      </c>
      <c r="C503" s="51">
        <v>0.56999999999999995</v>
      </c>
      <c r="D503" s="51"/>
      <c r="E503" s="51">
        <v>346.77</v>
      </c>
      <c r="F503" s="51">
        <v>20.75</v>
      </c>
      <c r="G503" s="9"/>
    </row>
    <row r="504" spans="1:7" ht="15.6" x14ac:dyDescent="0.3">
      <c r="A504" s="95">
        <v>9710</v>
      </c>
      <c r="B504" s="51">
        <v>9.58</v>
      </c>
      <c r="C504" s="51">
        <v>0.56999999999999995</v>
      </c>
      <c r="D504" s="51"/>
      <c r="E504" s="51">
        <v>348.79</v>
      </c>
      <c r="F504" s="51">
        <v>20.75</v>
      </c>
      <c r="G504" s="9"/>
    </row>
    <row r="505" spans="1:7" ht="15.6" x14ac:dyDescent="0.3">
      <c r="A505" s="95">
        <v>9741</v>
      </c>
      <c r="B505" s="51">
        <v>9.5299999999999994</v>
      </c>
      <c r="C505" s="51">
        <v>0.56999999999999995</v>
      </c>
      <c r="D505" s="51"/>
      <c r="E505" s="51">
        <v>346.77</v>
      </c>
      <c r="F505" s="51">
        <v>20.75</v>
      </c>
      <c r="G505" s="9"/>
    </row>
    <row r="506" spans="1:7" ht="15.6" x14ac:dyDescent="0.3">
      <c r="A506" s="95">
        <v>9771</v>
      </c>
      <c r="B506" s="51">
        <v>9.4700000000000006</v>
      </c>
      <c r="C506" s="51">
        <v>0.56999999999999995</v>
      </c>
      <c r="D506" s="51"/>
      <c r="E506" s="51">
        <v>344.76</v>
      </c>
      <c r="F506" s="51">
        <v>20.75</v>
      </c>
      <c r="G506" s="9"/>
    </row>
    <row r="507" spans="1:7" ht="15.6" x14ac:dyDescent="0.3">
      <c r="A507" s="95">
        <v>9802</v>
      </c>
      <c r="B507" s="51">
        <v>9.5299999999999994</v>
      </c>
      <c r="C507" s="51">
        <v>0.56999999999999995</v>
      </c>
      <c r="D507" s="51"/>
      <c r="E507" s="51">
        <v>346.77</v>
      </c>
      <c r="F507" s="51">
        <v>20.75</v>
      </c>
      <c r="G507" s="9"/>
    </row>
    <row r="508" spans="1:7" ht="15.6" x14ac:dyDescent="0.3">
      <c r="A508" s="95">
        <v>9832</v>
      </c>
      <c r="B508" s="51">
        <v>9.5299999999999994</v>
      </c>
      <c r="C508" s="51">
        <v>0.56999999999999995</v>
      </c>
      <c r="D508" s="51"/>
      <c r="E508" s="51">
        <v>346.77</v>
      </c>
      <c r="F508" s="51">
        <v>20.75</v>
      </c>
      <c r="G508" s="9"/>
    </row>
    <row r="509" spans="1:7" ht="15.6" x14ac:dyDescent="0.3">
      <c r="A509" s="95">
        <v>9863</v>
      </c>
      <c r="B509" s="51">
        <v>9.69</v>
      </c>
      <c r="C509" s="51">
        <v>0.57999999999999996</v>
      </c>
      <c r="D509" s="51"/>
      <c r="E509" s="51">
        <v>347.28</v>
      </c>
      <c r="F509" s="51">
        <v>20.78</v>
      </c>
      <c r="G509" s="9"/>
    </row>
    <row r="510" spans="1:7" ht="15.6" x14ac:dyDescent="0.3">
      <c r="A510" s="95">
        <v>9894</v>
      </c>
      <c r="B510" s="51">
        <v>9.81</v>
      </c>
      <c r="C510" s="51">
        <v>0.57999999999999996</v>
      </c>
      <c r="D510" s="51"/>
      <c r="E510" s="51">
        <v>351.33</v>
      </c>
      <c r="F510" s="51">
        <v>20.78</v>
      </c>
      <c r="G510" s="9"/>
    </row>
    <row r="511" spans="1:7" ht="15.6" x14ac:dyDescent="0.3">
      <c r="A511" s="95">
        <v>9922</v>
      </c>
      <c r="B511" s="51">
        <v>9.81</v>
      </c>
      <c r="C511" s="51">
        <v>0.57999999999999996</v>
      </c>
      <c r="D511" s="51"/>
      <c r="E511" s="51">
        <v>351.33</v>
      </c>
      <c r="F511" s="51">
        <v>20.78</v>
      </c>
      <c r="G511" s="9"/>
    </row>
    <row r="512" spans="1:7" ht="15.6" x14ac:dyDescent="0.3">
      <c r="A512" s="95">
        <v>9953</v>
      </c>
      <c r="B512" s="51">
        <v>9.81</v>
      </c>
      <c r="C512" s="51">
        <v>0.57999999999999996</v>
      </c>
      <c r="D512" s="51"/>
      <c r="E512" s="51">
        <v>351.33</v>
      </c>
      <c r="F512" s="51">
        <v>20.78</v>
      </c>
      <c r="G512" s="9"/>
    </row>
    <row r="513" spans="1:7" ht="15.6" x14ac:dyDescent="0.3">
      <c r="A513" s="95">
        <v>9983</v>
      </c>
      <c r="B513" s="51">
        <v>9.75</v>
      </c>
      <c r="C513" s="51">
        <v>0.57999999999999996</v>
      </c>
      <c r="D513" s="51"/>
      <c r="E513" s="51">
        <v>349.29</v>
      </c>
      <c r="F513" s="51">
        <v>20.78</v>
      </c>
      <c r="G513" s="9"/>
    </row>
    <row r="514" spans="1:7" ht="15.6" x14ac:dyDescent="0.3">
      <c r="A514" s="95">
        <v>10014</v>
      </c>
      <c r="B514" s="51">
        <v>9.81</v>
      </c>
      <c r="C514" s="51">
        <v>0.57999999999999996</v>
      </c>
      <c r="D514" s="51"/>
      <c r="E514" s="51">
        <v>351.33</v>
      </c>
      <c r="F514" s="51">
        <v>20.78</v>
      </c>
      <c r="G514" s="9"/>
    </row>
    <row r="515" spans="1:7" ht="15.6" x14ac:dyDescent="0.3">
      <c r="A515" s="95">
        <v>10044</v>
      </c>
      <c r="B515" s="51">
        <v>9.81</v>
      </c>
      <c r="C515" s="51">
        <v>0.57999999999999996</v>
      </c>
      <c r="D515" s="51"/>
      <c r="E515" s="51">
        <v>351.33</v>
      </c>
      <c r="F515" s="51">
        <v>20.78</v>
      </c>
      <c r="G515" s="9"/>
    </row>
    <row r="516" spans="1:7" ht="15.6" x14ac:dyDescent="0.3">
      <c r="A516" s="95">
        <v>10075</v>
      </c>
      <c r="B516" s="51">
        <v>9.81</v>
      </c>
      <c r="C516" s="51">
        <v>0.57999999999999996</v>
      </c>
      <c r="D516" s="51"/>
      <c r="E516" s="51">
        <v>351.33</v>
      </c>
      <c r="F516" s="51">
        <v>20.78</v>
      </c>
      <c r="G516" s="9"/>
    </row>
    <row r="517" spans="1:7" ht="15.6" x14ac:dyDescent="0.3">
      <c r="A517" s="95">
        <v>10106</v>
      </c>
      <c r="B517" s="51">
        <v>9.69</v>
      </c>
      <c r="C517" s="51">
        <v>0.57999999999999996</v>
      </c>
      <c r="D517" s="51"/>
      <c r="E517" s="51">
        <v>347.28</v>
      </c>
      <c r="F517" s="51">
        <v>20.78</v>
      </c>
      <c r="G517" s="9"/>
    </row>
    <row r="518" spans="1:7" ht="15.6" x14ac:dyDescent="0.3">
      <c r="A518" s="95">
        <v>10136</v>
      </c>
      <c r="B518" s="51">
        <v>9.75</v>
      </c>
      <c r="C518" s="51">
        <v>0.57999999999999996</v>
      </c>
      <c r="D518" s="51"/>
      <c r="E518" s="51">
        <v>349.29</v>
      </c>
      <c r="F518" s="51">
        <v>20.78</v>
      </c>
      <c r="G518" s="9"/>
    </row>
    <row r="519" spans="1:7" ht="15.6" x14ac:dyDescent="0.3">
      <c r="A519" s="95">
        <v>10167</v>
      </c>
      <c r="B519" s="51">
        <v>9.75</v>
      </c>
      <c r="C519" s="51">
        <v>0.57999999999999996</v>
      </c>
      <c r="D519" s="51"/>
      <c r="E519" s="51">
        <v>349.29</v>
      </c>
      <c r="F519" s="51">
        <v>20.78</v>
      </c>
      <c r="G519" s="9"/>
    </row>
    <row r="520" spans="1:7" ht="15.6" x14ac:dyDescent="0.3">
      <c r="A520" s="95">
        <v>10197</v>
      </c>
      <c r="B520" s="51">
        <v>9.81</v>
      </c>
      <c r="C520" s="51">
        <v>0.57999999999999996</v>
      </c>
      <c r="D520" s="51"/>
      <c r="E520" s="51">
        <v>351.33</v>
      </c>
      <c r="F520" s="51">
        <v>20.78</v>
      </c>
      <c r="G520" s="9"/>
    </row>
    <row r="521" spans="1:7" ht="15.6" x14ac:dyDescent="0.3">
      <c r="A521" s="95">
        <v>10228</v>
      </c>
      <c r="B521" s="51">
        <v>8.9600000000000009</v>
      </c>
      <c r="C521" s="51">
        <v>0.53</v>
      </c>
      <c r="D521" s="51"/>
      <c r="E521" s="51">
        <v>350.31</v>
      </c>
      <c r="F521" s="51">
        <v>20.72</v>
      </c>
      <c r="G521" s="9"/>
    </row>
    <row r="522" spans="1:7" ht="15.6" x14ac:dyDescent="0.3">
      <c r="A522" s="95">
        <v>10259</v>
      </c>
      <c r="B522" s="51">
        <v>8.9600000000000009</v>
      </c>
      <c r="C522" s="51">
        <v>0.53</v>
      </c>
      <c r="D522" s="51"/>
      <c r="E522" s="51">
        <v>350.31</v>
      </c>
      <c r="F522" s="51">
        <v>20.72</v>
      </c>
      <c r="G522" s="9"/>
    </row>
    <row r="523" spans="1:7" ht="15.6" x14ac:dyDescent="0.3">
      <c r="A523" s="95">
        <v>10288</v>
      </c>
      <c r="B523" s="51">
        <v>9.01</v>
      </c>
      <c r="C523" s="51">
        <v>0.53</v>
      </c>
      <c r="D523" s="51"/>
      <c r="E523" s="51">
        <v>352.36</v>
      </c>
      <c r="F523" s="51">
        <v>20.72</v>
      </c>
      <c r="G523" s="9"/>
    </row>
    <row r="524" spans="1:7" ht="15.6" x14ac:dyDescent="0.3">
      <c r="A524" s="95">
        <v>10319</v>
      </c>
      <c r="B524" s="51">
        <v>9.07</v>
      </c>
      <c r="C524" s="51">
        <v>0.53</v>
      </c>
      <c r="D524" s="51"/>
      <c r="E524" s="51">
        <v>354.46</v>
      </c>
      <c r="F524" s="51">
        <v>20.72</v>
      </c>
      <c r="G524" s="9"/>
    </row>
    <row r="525" spans="1:7" ht="15.6" x14ac:dyDescent="0.3">
      <c r="A525" s="95">
        <v>10349</v>
      </c>
      <c r="B525" s="51">
        <v>9.01</v>
      </c>
      <c r="C525" s="51">
        <v>0.53</v>
      </c>
      <c r="D525" s="51"/>
      <c r="E525" s="51">
        <v>352.36</v>
      </c>
      <c r="F525" s="51">
        <v>20.72</v>
      </c>
      <c r="G525" s="9"/>
    </row>
    <row r="526" spans="1:7" ht="15.6" x14ac:dyDescent="0.3">
      <c r="A526" s="95">
        <v>10380</v>
      </c>
      <c r="B526" s="51">
        <v>8.9600000000000009</v>
      </c>
      <c r="C526" s="51">
        <v>0.53</v>
      </c>
      <c r="D526" s="51"/>
      <c r="E526" s="51">
        <v>350.31</v>
      </c>
      <c r="F526" s="51">
        <v>20.72</v>
      </c>
      <c r="G526" s="9"/>
    </row>
    <row r="527" spans="1:7" ht="15.6" x14ac:dyDescent="0.3">
      <c r="A527" s="95">
        <v>10410</v>
      </c>
      <c r="B527" s="51">
        <v>8.86</v>
      </c>
      <c r="C527" s="51">
        <v>0.53</v>
      </c>
      <c r="D527" s="51"/>
      <c r="E527" s="51">
        <v>346.27</v>
      </c>
      <c r="F527" s="51">
        <v>20.72</v>
      </c>
      <c r="G527" s="9"/>
    </row>
    <row r="528" spans="1:7" ht="15.6" x14ac:dyDescent="0.3">
      <c r="A528" s="95">
        <v>10441</v>
      </c>
      <c r="B528" s="51">
        <v>8.86</v>
      </c>
      <c r="C528" s="51">
        <v>0.53</v>
      </c>
      <c r="D528" s="51"/>
      <c r="E528" s="51">
        <v>346.27</v>
      </c>
      <c r="F528" s="51">
        <v>20.72</v>
      </c>
      <c r="G528" s="9"/>
    </row>
    <row r="529" spans="1:7" ht="15.6" x14ac:dyDescent="0.3">
      <c r="A529" s="95">
        <v>10472</v>
      </c>
      <c r="B529" s="51">
        <v>8.86</v>
      </c>
      <c r="C529" s="51">
        <v>0.53</v>
      </c>
      <c r="D529" s="51"/>
      <c r="E529" s="51">
        <v>346.27</v>
      </c>
      <c r="F529" s="51">
        <v>20.72</v>
      </c>
      <c r="G529" s="9"/>
    </row>
    <row r="530" spans="1:7" ht="15.6" x14ac:dyDescent="0.3">
      <c r="A530" s="95">
        <v>10502</v>
      </c>
      <c r="B530" s="51">
        <v>8.86</v>
      </c>
      <c r="C530" s="51">
        <v>0.53</v>
      </c>
      <c r="D530" s="51"/>
      <c r="E530" s="51">
        <v>346.27</v>
      </c>
      <c r="F530" s="51">
        <v>20.72</v>
      </c>
      <c r="G530" s="9"/>
    </row>
    <row r="531" spans="1:7" ht="15.6" x14ac:dyDescent="0.3">
      <c r="A531" s="95">
        <v>10533</v>
      </c>
      <c r="B531" s="51">
        <v>8.86</v>
      </c>
      <c r="C531" s="51">
        <v>0.53</v>
      </c>
      <c r="D531" s="51"/>
      <c r="E531" s="51">
        <v>346.27</v>
      </c>
      <c r="F531" s="51">
        <v>20.72</v>
      </c>
      <c r="G531" s="9"/>
    </row>
    <row r="532" spans="1:7" ht="15.6" x14ac:dyDescent="0.3">
      <c r="A532" s="95">
        <v>10563</v>
      </c>
      <c r="B532" s="51">
        <v>8.91</v>
      </c>
      <c r="C532" s="51">
        <v>0.53</v>
      </c>
      <c r="D532" s="51"/>
      <c r="E532" s="51">
        <v>348.28</v>
      </c>
      <c r="F532" s="51">
        <v>20.72</v>
      </c>
      <c r="G532" s="9"/>
    </row>
    <row r="533" spans="1:7" ht="15.6" x14ac:dyDescent="0.3">
      <c r="A533" s="95">
        <v>10594</v>
      </c>
      <c r="B533" s="51">
        <v>6.42</v>
      </c>
      <c r="C533" s="51">
        <v>0.38</v>
      </c>
      <c r="D533" s="51"/>
      <c r="E533" s="51">
        <v>349.81</v>
      </c>
      <c r="F533" s="51">
        <v>20.69</v>
      </c>
      <c r="G533" s="9"/>
    </row>
    <row r="534" spans="1:7" ht="15.6" x14ac:dyDescent="0.3">
      <c r="A534" s="95">
        <v>10625</v>
      </c>
      <c r="B534" s="51">
        <v>6.46</v>
      </c>
      <c r="C534" s="51">
        <v>0.38</v>
      </c>
      <c r="D534" s="51"/>
      <c r="E534" s="51">
        <v>351.85</v>
      </c>
      <c r="F534" s="51">
        <v>20.69</v>
      </c>
      <c r="G534" s="9"/>
    </row>
    <row r="535" spans="1:7" ht="15.6" x14ac:dyDescent="0.3">
      <c r="A535" s="95">
        <v>10653</v>
      </c>
      <c r="B535" s="51">
        <v>6.5</v>
      </c>
      <c r="C535" s="51">
        <v>0.38</v>
      </c>
      <c r="D535" s="51"/>
      <c r="E535" s="51">
        <v>353.94</v>
      </c>
      <c r="F535" s="51">
        <v>20.69</v>
      </c>
      <c r="G535" s="9"/>
    </row>
    <row r="536" spans="1:7" ht="15.6" x14ac:dyDescent="0.3">
      <c r="A536" s="95">
        <v>10684</v>
      </c>
      <c r="B536" s="51">
        <v>6.46</v>
      </c>
      <c r="C536" s="51">
        <v>0.38</v>
      </c>
      <c r="D536" s="51"/>
      <c r="E536" s="51">
        <v>351.85</v>
      </c>
      <c r="F536" s="51">
        <v>20.69</v>
      </c>
      <c r="G536" s="9"/>
    </row>
    <row r="537" spans="1:7" ht="15.6" x14ac:dyDescent="0.3">
      <c r="A537" s="95">
        <v>10714</v>
      </c>
      <c r="B537" s="51">
        <v>6.5</v>
      </c>
      <c r="C537" s="51">
        <v>0.38</v>
      </c>
      <c r="D537" s="51"/>
      <c r="E537" s="51">
        <v>353.94</v>
      </c>
      <c r="F537" s="51">
        <v>20.69</v>
      </c>
      <c r="G537" s="9"/>
    </row>
    <row r="538" spans="1:7" ht="15.6" x14ac:dyDescent="0.3">
      <c r="A538" s="95">
        <v>10745</v>
      </c>
      <c r="B538" s="51">
        <v>6.54</v>
      </c>
      <c r="C538" s="51">
        <v>0.38</v>
      </c>
      <c r="D538" s="51"/>
      <c r="E538" s="51">
        <v>356.05</v>
      </c>
      <c r="F538" s="51">
        <v>20.69</v>
      </c>
      <c r="G538" s="9"/>
    </row>
    <row r="539" spans="1:7" ht="15.6" x14ac:dyDescent="0.3">
      <c r="A539" s="95">
        <v>10775</v>
      </c>
      <c r="B539" s="51">
        <v>6.62</v>
      </c>
      <c r="C539" s="51">
        <v>0.38</v>
      </c>
      <c r="D539" s="51"/>
      <c r="E539" s="51">
        <v>360.34</v>
      </c>
      <c r="F539" s="51">
        <v>20.69</v>
      </c>
      <c r="G539" s="9"/>
    </row>
    <row r="540" spans="1:7" ht="15.6" x14ac:dyDescent="0.3">
      <c r="A540" s="95">
        <v>10806</v>
      </c>
      <c r="B540" s="51">
        <v>6.66</v>
      </c>
      <c r="C540" s="51">
        <v>0.38</v>
      </c>
      <c r="D540" s="51"/>
      <c r="E540" s="51">
        <v>362.53</v>
      </c>
      <c r="F540" s="51">
        <v>20.69</v>
      </c>
      <c r="G540" s="9"/>
    </row>
    <row r="541" spans="1:7" ht="15.6" x14ac:dyDescent="0.3">
      <c r="A541" s="95">
        <v>10837</v>
      </c>
      <c r="B541" s="51">
        <v>6.62</v>
      </c>
      <c r="C541" s="51">
        <v>0.38</v>
      </c>
      <c r="D541" s="51"/>
      <c r="E541" s="51">
        <v>360.34</v>
      </c>
      <c r="F541" s="51">
        <v>20.69</v>
      </c>
      <c r="G541" s="9"/>
    </row>
    <row r="542" spans="1:7" ht="15.6" x14ac:dyDescent="0.3">
      <c r="A542" s="95">
        <v>10867</v>
      </c>
      <c r="B542" s="51">
        <v>6.66</v>
      </c>
      <c r="C542" s="51">
        <v>0.38</v>
      </c>
      <c r="D542" s="51"/>
      <c r="E542" s="51">
        <v>362.53</v>
      </c>
      <c r="F542" s="51">
        <v>20.69</v>
      </c>
      <c r="G542" s="9"/>
    </row>
    <row r="543" spans="1:7" ht="15.6" x14ac:dyDescent="0.3">
      <c r="A543" s="95">
        <v>10898</v>
      </c>
      <c r="B543" s="51">
        <v>6.7</v>
      </c>
      <c r="C543" s="51">
        <v>0.38</v>
      </c>
      <c r="D543" s="51"/>
      <c r="E543" s="51">
        <v>364.74</v>
      </c>
      <c r="F543" s="51">
        <v>20.69</v>
      </c>
      <c r="G543" s="9"/>
    </row>
    <row r="544" spans="1:7" ht="15.6" x14ac:dyDescent="0.3">
      <c r="A544" s="95">
        <v>10928</v>
      </c>
      <c r="B544" s="51">
        <v>6.82</v>
      </c>
      <c r="C544" s="51">
        <v>0.38</v>
      </c>
      <c r="D544" s="51"/>
      <c r="E544" s="51">
        <v>371.53</v>
      </c>
      <c r="F544" s="51">
        <v>20.69</v>
      </c>
      <c r="G544" s="9"/>
    </row>
    <row r="545" spans="1:8" ht="15.6" x14ac:dyDescent="0.3">
      <c r="A545" s="95">
        <v>10959</v>
      </c>
      <c r="B545" s="51">
        <v>5.27</v>
      </c>
      <c r="C545" s="51">
        <v>0.28999999999999998</v>
      </c>
      <c r="D545" s="51"/>
      <c r="E545" s="51">
        <v>410.75</v>
      </c>
      <c r="F545" s="51">
        <v>22.59</v>
      </c>
      <c r="G545" s="9"/>
      <c r="H545">
        <f>F545/F544</f>
        <v>1.0918318028032865</v>
      </c>
    </row>
    <row r="546" spans="1:8" ht="15.6" x14ac:dyDescent="0.3">
      <c r="A546" s="95">
        <v>10990</v>
      </c>
      <c r="B546" s="51">
        <v>5.34</v>
      </c>
      <c r="C546" s="51">
        <v>0.28999999999999998</v>
      </c>
      <c r="D546" s="51"/>
      <c r="E546" s="51">
        <v>415.99</v>
      </c>
      <c r="F546" s="51">
        <v>22.59</v>
      </c>
      <c r="G546" s="9"/>
    </row>
    <row r="547" spans="1:8" ht="15.6" x14ac:dyDescent="0.3">
      <c r="A547" s="95">
        <v>11018</v>
      </c>
      <c r="B547" s="51">
        <v>5.37</v>
      </c>
      <c r="C547" s="51">
        <v>0.28999999999999998</v>
      </c>
      <c r="D547" s="51"/>
      <c r="E547" s="51">
        <v>418.66</v>
      </c>
      <c r="F547" s="51">
        <v>22.59</v>
      </c>
      <c r="G547" s="9"/>
    </row>
    <row r="548" spans="1:8" ht="15.6" x14ac:dyDescent="0.3">
      <c r="A548" s="95">
        <v>11049</v>
      </c>
      <c r="B548" s="51">
        <v>5.41</v>
      </c>
      <c r="C548" s="51">
        <v>0.28999999999999998</v>
      </c>
      <c r="D548" s="51"/>
      <c r="E548" s="51">
        <v>421.35</v>
      </c>
      <c r="F548" s="51">
        <v>22.59</v>
      </c>
      <c r="G548" s="9"/>
    </row>
    <row r="549" spans="1:8" ht="15.6" x14ac:dyDescent="0.3">
      <c r="A549" s="95">
        <v>11079</v>
      </c>
      <c r="B549" s="51">
        <v>5.48</v>
      </c>
      <c r="C549" s="51">
        <v>0.28999999999999998</v>
      </c>
      <c r="D549" s="51"/>
      <c r="E549" s="51">
        <v>426.86</v>
      </c>
      <c r="F549" s="51">
        <v>22.59</v>
      </c>
      <c r="G549" s="9"/>
    </row>
    <row r="550" spans="1:8" ht="15.6" x14ac:dyDescent="0.3">
      <c r="A550" s="95">
        <v>11110</v>
      </c>
      <c r="B550" s="51">
        <v>5.55</v>
      </c>
      <c r="C550" s="51">
        <v>0.28999999999999998</v>
      </c>
      <c r="D550" s="51"/>
      <c r="E550" s="51">
        <v>432.51</v>
      </c>
      <c r="F550" s="51">
        <v>22.59</v>
      </c>
      <c r="G550" s="9"/>
    </row>
    <row r="551" spans="1:8" ht="15.6" x14ac:dyDescent="0.3">
      <c r="A551" s="95">
        <v>11140</v>
      </c>
      <c r="B551" s="51">
        <v>5.55</v>
      </c>
      <c r="C551" s="51">
        <v>0.28999999999999998</v>
      </c>
      <c r="D551" s="51"/>
      <c r="E551" s="51">
        <v>432.51</v>
      </c>
      <c r="F551" s="51">
        <v>22.59</v>
      </c>
      <c r="G551" s="9"/>
    </row>
    <row r="552" spans="1:8" ht="15.6" x14ac:dyDescent="0.3">
      <c r="A552" s="95">
        <v>11171</v>
      </c>
      <c r="B552" s="51">
        <v>5.55</v>
      </c>
      <c r="C552" s="51">
        <v>0.28999999999999998</v>
      </c>
      <c r="D552" s="51"/>
      <c r="E552" s="51">
        <v>432.51</v>
      </c>
      <c r="F552" s="51">
        <v>22.59</v>
      </c>
      <c r="G552" s="9"/>
    </row>
    <row r="553" spans="1:8" ht="15.6" x14ac:dyDescent="0.3">
      <c r="A553" s="95">
        <v>11202</v>
      </c>
      <c r="B553" s="51">
        <v>5.59</v>
      </c>
      <c r="C553" s="51">
        <v>0.28999999999999998</v>
      </c>
      <c r="D553" s="51"/>
      <c r="E553" s="51">
        <v>435.4</v>
      </c>
      <c r="F553" s="51">
        <v>22.59</v>
      </c>
      <c r="G553" s="9"/>
    </row>
    <row r="554" spans="1:8" ht="15.6" x14ac:dyDescent="0.3">
      <c r="A554" s="95">
        <v>11232</v>
      </c>
      <c r="B554" s="51">
        <v>5.63</v>
      </c>
      <c r="C554" s="51">
        <v>0.28999999999999998</v>
      </c>
      <c r="D554" s="51"/>
      <c r="E554" s="51">
        <v>438.31</v>
      </c>
      <c r="F554" s="51">
        <v>22.59</v>
      </c>
      <c r="G554" s="9"/>
    </row>
    <row r="555" spans="1:8" ht="15.6" x14ac:dyDescent="0.3">
      <c r="A555" s="95">
        <v>11263</v>
      </c>
      <c r="B555" s="51">
        <v>5.7</v>
      </c>
      <c r="C555" s="51">
        <v>0.28999999999999998</v>
      </c>
      <c r="D555" s="51"/>
      <c r="E555" s="51">
        <v>444.28</v>
      </c>
      <c r="F555" s="51">
        <v>22.59</v>
      </c>
      <c r="G555" s="9"/>
    </row>
    <row r="556" spans="1:8" ht="15.6" x14ac:dyDescent="0.3">
      <c r="A556" s="95">
        <v>11293</v>
      </c>
      <c r="B556" s="51">
        <v>5.74</v>
      </c>
      <c r="C556" s="51">
        <v>0.28999999999999998</v>
      </c>
      <c r="D556" s="51"/>
      <c r="E556" s="51">
        <v>447.33</v>
      </c>
      <c r="F556" s="51">
        <v>22.59</v>
      </c>
      <c r="G556" s="9"/>
    </row>
    <row r="557" spans="1:8" ht="15.6" x14ac:dyDescent="0.3">
      <c r="A557" s="95">
        <v>11324</v>
      </c>
      <c r="B557" s="51">
        <v>5.66</v>
      </c>
      <c r="C557" s="51">
        <v>0.28000000000000003</v>
      </c>
      <c r="D557" s="51"/>
      <c r="E557" s="51">
        <v>420.11</v>
      </c>
      <c r="F557" s="51">
        <v>20.78</v>
      </c>
      <c r="G557" s="9"/>
    </row>
    <row r="558" spans="1:8" ht="15.6" x14ac:dyDescent="0.3">
      <c r="A558" s="95">
        <v>11355</v>
      </c>
      <c r="B558" s="51">
        <v>5.74</v>
      </c>
      <c r="C558" s="51">
        <v>0.28000000000000003</v>
      </c>
      <c r="D558" s="51"/>
      <c r="E558" s="51">
        <v>426.07</v>
      </c>
      <c r="F558" s="51">
        <v>20.78</v>
      </c>
      <c r="G558" s="9"/>
    </row>
    <row r="559" spans="1:8" ht="15.6" x14ac:dyDescent="0.3">
      <c r="A559" s="95">
        <v>11383</v>
      </c>
      <c r="B559" s="51">
        <v>5.78</v>
      </c>
      <c r="C559" s="51">
        <v>0.28000000000000003</v>
      </c>
      <c r="D559" s="51"/>
      <c r="E559" s="51">
        <v>429.13</v>
      </c>
      <c r="F559" s="51">
        <v>20.78</v>
      </c>
      <c r="G559" s="9"/>
    </row>
    <row r="560" spans="1:8" ht="15.6" x14ac:dyDescent="0.3">
      <c r="A560" s="95">
        <v>11414</v>
      </c>
      <c r="B560" s="51">
        <v>5.82</v>
      </c>
      <c r="C560" s="51">
        <v>0.28000000000000003</v>
      </c>
      <c r="D560" s="51"/>
      <c r="E560" s="51">
        <v>432.2</v>
      </c>
      <c r="F560" s="51">
        <v>20.78</v>
      </c>
      <c r="G560" s="9"/>
    </row>
    <row r="561" spans="1:7" ht="15.6" x14ac:dyDescent="0.3">
      <c r="A561" s="95">
        <v>11444</v>
      </c>
      <c r="B561" s="51">
        <v>5.91</v>
      </c>
      <c r="C561" s="51">
        <v>0.28000000000000003</v>
      </c>
      <c r="D561" s="51"/>
      <c r="E561" s="51">
        <v>438.52</v>
      </c>
      <c r="F561" s="51">
        <v>20.78</v>
      </c>
      <c r="G561" s="9"/>
    </row>
    <row r="562" spans="1:7" ht="15.6" x14ac:dyDescent="0.3">
      <c r="A562" s="95">
        <v>11475</v>
      </c>
      <c r="B562" s="51">
        <v>5.95</v>
      </c>
      <c r="C562" s="51">
        <v>0.28000000000000003</v>
      </c>
      <c r="D562" s="51"/>
      <c r="E562" s="51">
        <v>441.74</v>
      </c>
      <c r="F562" s="51">
        <v>20.78</v>
      </c>
      <c r="G562" s="9"/>
    </row>
    <row r="563" spans="1:7" ht="15.6" x14ac:dyDescent="0.3">
      <c r="A563" s="95">
        <v>11505</v>
      </c>
      <c r="B563" s="51">
        <v>5.95</v>
      </c>
      <c r="C563" s="51">
        <v>0.28000000000000003</v>
      </c>
      <c r="D563" s="51"/>
      <c r="E563" s="51">
        <v>441.74</v>
      </c>
      <c r="F563" s="51">
        <v>20.78</v>
      </c>
      <c r="G563" s="9"/>
    </row>
    <row r="564" spans="1:7" ht="15.6" x14ac:dyDescent="0.3">
      <c r="A564" s="95">
        <v>11536</v>
      </c>
      <c r="B564" s="51">
        <v>6</v>
      </c>
      <c r="C564" s="51">
        <v>0.28000000000000003</v>
      </c>
      <c r="D564" s="51"/>
      <c r="E564" s="51">
        <v>445</v>
      </c>
      <c r="F564" s="51">
        <v>20.78</v>
      </c>
      <c r="G564" s="9"/>
    </row>
    <row r="565" spans="1:7" ht="15.6" x14ac:dyDescent="0.3">
      <c r="A565" s="95">
        <v>11567</v>
      </c>
      <c r="B565" s="51">
        <v>6.04</v>
      </c>
      <c r="C565" s="51">
        <v>0.28000000000000003</v>
      </c>
      <c r="D565" s="51"/>
      <c r="E565" s="51">
        <v>448.33</v>
      </c>
      <c r="F565" s="51">
        <v>20.78</v>
      </c>
      <c r="G565" s="9"/>
    </row>
    <row r="566" spans="1:7" ht="15.6" x14ac:dyDescent="0.3">
      <c r="A566" s="95">
        <v>11597</v>
      </c>
      <c r="B566" s="51">
        <v>6.09</v>
      </c>
      <c r="C566" s="51">
        <v>0.28000000000000003</v>
      </c>
      <c r="D566" s="51"/>
      <c r="E566" s="51">
        <v>451.72</v>
      </c>
      <c r="F566" s="51">
        <v>20.78</v>
      </c>
      <c r="G566" s="9"/>
    </row>
    <row r="567" spans="1:7" ht="15.6" x14ac:dyDescent="0.3">
      <c r="A567" s="95">
        <v>11628</v>
      </c>
      <c r="B567" s="51">
        <v>6.13</v>
      </c>
      <c r="C567" s="51">
        <v>0.28000000000000003</v>
      </c>
      <c r="D567" s="51"/>
      <c r="E567" s="51">
        <v>455.12</v>
      </c>
      <c r="F567" s="51">
        <v>20.78</v>
      </c>
      <c r="G567" s="9"/>
    </row>
    <row r="568" spans="1:7" ht="15.6" x14ac:dyDescent="0.3">
      <c r="A568" s="95">
        <v>11658</v>
      </c>
      <c r="B568" s="51">
        <v>6.18</v>
      </c>
      <c r="C568" s="51">
        <v>0.28000000000000003</v>
      </c>
      <c r="D568" s="51"/>
      <c r="E568" s="51">
        <v>458.59</v>
      </c>
      <c r="F568" s="51">
        <v>20.78</v>
      </c>
      <c r="G568" s="9"/>
    </row>
    <row r="569" spans="1:7" ht="15.6" x14ac:dyDescent="0.3">
      <c r="A569" s="95">
        <v>11689</v>
      </c>
      <c r="B569" s="51">
        <v>7.84</v>
      </c>
      <c r="C569" s="51">
        <v>0.35</v>
      </c>
      <c r="D569" s="51"/>
      <c r="E569" s="51">
        <v>593.25</v>
      </c>
      <c r="F569" s="51">
        <v>26.47</v>
      </c>
      <c r="G569" s="9"/>
    </row>
    <row r="570" spans="1:7" ht="15.6" x14ac:dyDescent="0.3">
      <c r="A570" s="95">
        <v>11720</v>
      </c>
      <c r="B570" s="51">
        <v>7.97</v>
      </c>
      <c r="C570" s="51">
        <v>0.35</v>
      </c>
      <c r="D570" s="51"/>
      <c r="E570" s="51">
        <v>602.55999999999995</v>
      </c>
      <c r="F570" s="51">
        <v>26.47</v>
      </c>
      <c r="G570" s="9"/>
    </row>
    <row r="571" spans="1:7" ht="15.6" x14ac:dyDescent="0.3">
      <c r="A571" s="95">
        <v>11749</v>
      </c>
      <c r="B571" s="51">
        <v>8.0299999999999994</v>
      </c>
      <c r="C571" s="51">
        <v>0.35</v>
      </c>
      <c r="D571" s="51"/>
      <c r="E571" s="51">
        <v>607.35</v>
      </c>
      <c r="F571" s="51">
        <v>26.47</v>
      </c>
      <c r="G571" s="9"/>
    </row>
    <row r="572" spans="1:7" ht="15.6" x14ac:dyDescent="0.3">
      <c r="A572" s="95">
        <v>11780</v>
      </c>
      <c r="B572" s="51">
        <v>8.0299999999999994</v>
      </c>
      <c r="C572" s="51">
        <v>0.35</v>
      </c>
      <c r="D572" s="51"/>
      <c r="E572" s="51">
        <v>607.35</v>
      </c>
      <c r="F572" s="51">
        <v>26.47</v>
      </c>
      <c r="G572" s="9"/>
    </row>
    <row r="573" spans="1:7" ht="15.6" x14ac:dyDescent="0.3">
      <c r="A573" s="95">
        <v>11810</v>
      </c>
      <c r="B573" s="51">
        <v>8.0299999999999994</v>
      </c>
      <c r="C573" s="51">
        <v>0.35</v>
      </c>
      <c r="D573" s="51"/>
      <c r="E573" s="51">
        <v>607.35</v>
      </c>
      <c r="F573" s="51">
        <v>26.47</v>
      </c>
      <c r="G573" s="9"/>
    </row>
    <row r="574" spans="1:7" ht="15.6" x14ac:dyDescent="0.3">
      <c r="A574" s="95">
        <v>11841</v>
      </c>
      <c r="B574" s="51">
        <v>7.97</v>
      </c>
      <c r="C574" s="51">
        <v>0.35</v>
      </c>
      <c r="D574" s="51"/>
      <c r="E574" s="51">
        <v>602.55999999999995</v>
      </c>
      <c r="F574" s="51">
        <v>26.47</v>
      </c>
      <c r="G574" s="9"/>
    </row>
    <row r="575" spans="1:7" ht="15.6" x14ac:dyDescent="0.3">
      <c r="A575" s="95">
        <v>11871</v>
      </c>
      <c r="B575" s="51">
        <v>7.72</v>
      </c>
      <c r="C575" s="51">
        <v>0.35</v>
      </c>
      <c r="D575" s="51"/>
      <c r="E575" s="51">
        <v>584.16999999999996</v>
      </c>
      <c r="F575" s="51">
        <v>26.47</v>
      </c>
      <c r="G575" s="9"/>
    </row>
    <row r="576" spans="1:7" ht="15.6" x14ac:dyDescent="0.3">
      <c r="A576" s="95">
        <v>11902</v>
      </c>
      <c r="B576" s="51">
        <v>7.67</v>
      </c>
      <c r="C576" s="51">
        <v>0.35</v>
      </c>
      <c r="D576" s="51"/>
      <c r="E576" s="51">
        <v>579.75</v>
      </c>
      <c r="F576" s="51">
        <v>26.47</v>
      </c>
      <c r="G576" s="9"/>
    </row>
    <row r="577" spans="1:7" ht="15.6" x14ac:dyDescent="0.3">
      <c r="A577" s="95">
        <v>11933</v>
      </c>
      <c r="B577" s="51">
        <v>7.67</v>
      </c>
      <c r="C577" s="51">
        <v>0.35</v>
      </c>
      <c r="D577" s="51"/>
      <c r="E577" s="51">
        <v>579.75</v>
      </c>
      <c r="F577" s="51">
        <v>26.47</v>
      </c>
      <c r="G577" s="9"/>
    </row>
    <row r="578" spans="1:7" ht="15.6" x14ac:dyDescent="0.3">
      <c r="A578" s="95">
        <v>11963</v>
      </c>
      <c r="B578" s="51">
        <v>7.67</v>
      </c>
      <c r="C578" s="51">
        <v>0.35</v>
      </c>
      <c r="D578" s="51"/>
      <c r="E578" s="51">
        <v>579.75</v>
      </c>
      <c r="F578" s="51">
        <v>26.47</v>
      </c>
      <c r="G578" s="9"/>
    </row>
    <row r="579" spans="1:7" ht="15.6" x14ac:dyDescent="0.3">
      <c r="A579" s="95">
        <v>11994</v>
      </c>
      <c r="B579" s="51">
        <v>7.67</v>
      </c>
      <c r="C579" s="51">
        <v>0.35</v>
      </c>
      <c r="D579" s="51"/>
      <c r="E579" s="51">
        <v>579.75</v>
      </c>
      <c r="F579" s="51">
        <v>26.47</v>
      </c>
      <c r="G579" s="9"/>
    </row>
    <row r="580" spans="1:7" ht="15.6" x14ac:dyDescent="0.3">
      <c r="A580" s="95">
        <v>12024</v>
      </c>
      <c r="B580" s="51">
        <v>7.67</v>
      </c>
      <c r="C580" s="51">
        <v>0.35</v>
      </c>
      <c r="D580" s="51"/>
      <c r="E580" s="51">
        <v>579.75</v>
      </c>
      <c r="F580" s="51">
        <v>26.47</v>
      </c>
      <c r="G580" s="9"/>
    </row>
    <row r="581" spans="1:7" ht="15.6" x14ac:dyDescent="0.3">
      <c r="A581" s="95">
        <v>12055</v>
      </c>
      <c r="B581" s="51">
        <v>10.51</v>
      </c>
      <c r="C581" s="51">
        <v>0.48</v>
      </c>
      <c r="D581" s="51"/>
      <c r="E581" s="51">
        <v>766.57</v>
      </c>
      <c r="F581" s="51">
        <v>35</v>
      </c>
      <c r="G581" s="9"/>
    </row>
    <row r="582" spans="1:7" ht="15.6" x14ac:dyDescent="0.3">
      <c r="A582" s="95">
        <v>12086</v>
      </c>
      <c r="B582" s="51">
        <v>10.43</v>
      </c>
      <c r="C582" s="51">
        <v>0.48</v>
      </c>
      <c r="D582" s="51"/>
      <c r="E582" s="51">
        <v>760.83</v>
      </c>
      <c r="F582" s="51">
        <v>35</v>
      </c>
      <c r="G582" s="9"/>
    </row>
    <row r="583" spans="1:7" ht="15.6" x14ac:dyDescent="0.3">
      <c r="A583" s="95">
        <v>12114</v>
      </c>
      <c r="B583" s="51">
        <v>10.43</v>
      </c>
      <c r="C583" s="51">
        <v>0.48</v>
      </c>
      <c r="D583" s="51"/>
      <c r="E583" s="51">
        <v>760.83</v>
      </c>
      <c r="F583" s="51">
        <v>35</v>
      </c>
      <c r="G583" s="9"/>
    </row>
    <row r="584" spans="1:7" ht="15.6" x14ac:dyDescent="0.3">
      <c r="A584" s="95">
        <v>12145</v>
      </c>
      <c r="B584" s="51">
        <v>10.43</v>
      </c>
      <c r="C584" s="51">
        <v>0.48</v>
      </c>
      <c r="D584" s="51"/>
      <c r="E584" s="51">
        <v>760.83</v>
      </c>
      <c r="F584" s="51">
        <v>35</v>
      </c>
      <c r="G584" s="9"/>
    </row>
    <row r="585" spans="1:7" ht="15.6" x14ac:dyDescent="0.3">
      <c r="A585" s="95">
        <v>12175</v>
      </c>
      <c r="B585" s="51">
        <v>10.43</v>
      </c>
      <c r="C585" s="51">
        <v>0.48</v>
      </c>
      <c r="D585" s="51"/>
      <c r="E585" s="51">
        <v>760.83</v>
      </c>
      <c r="F585" s="51">
        <v>35</v>
      </c>
      <c r="G585" s="9"/>
    </row>
    <row r="586" spans="1:7" ht="15.6" x14ac:dyDescent="0.3">
      <c r="A586" s="95">
        <v>12206</v>
      </c>
      <c r="B586" s="51">
        <v>10.36</v>
      </c>
      <c r="C586" s="51">
        <v>0.48</v>
      </c>
      <c r="D586" s="51"/>
      <c r="E586" s="51">
        <v>755.13</v>
      </c>
      <c r="F586" s="51">
        <v>35</v>
      </c>
      <c r="G586" s="9"/>
    </row>
    <row r="587" spans="1:7" ht="15.6" x14ac:dyDescent="0.3">
      <c r="A587" s="95">
        <v>12236</v>
      </c>
      <c r="B587" s="51">
        <v>10.36</v>
      </c>
      <c r="C587" s="51">
        <v>0.48</v>
      </c>
      <c r="D587" s="51"/>
      <c r="E587" s="51">
        <v>755.13</v>
      </c>
      <c r="F587" s="51">
        <v>35</v>
      </c>
      <c r="G587" s="9"/>
    </row>
    <row r="588" spans="1:7" ht="15.6" x14ac:dyDescent="0.3">
      <c r="A588" s="95">
        <v>12267</v>
      </c>
      <c r="B588" s="51">
        <v>10.36</v>
      </c>
      <c r="C588" s="51">
        <v>0.48</v>
      </c>
      <c r="D588" s="51"/>
      <c r="E588" s="51">
        <v>755.13</v>
      </c>
      <c r="F588" s="51">
        <v>35</v>
      </c>
      <c r="G588" s="9"/>
    </row>
    <row r="589" spans="1:7" ht="15.6" x14ac:dyDescent="0.3">
      <c r="A589" s="95">
        <v>12298</v>
      </c>
      <c r="B589" s="51">
        <v>10.199999999999999</v>
      </c>
      <c r="C589" s="51">
        <v>0.48</v>
      </c>
      <c r="D589" s="51"/>
      <c r="E589" s="51">
        <v>744.03</v>
      </c>
      <c r="F589" s="51">
        <v>35</v>
      </c>
      <c r="G589" s="9"/>
    </row>
    <row r="590" spans="1:7" ht="15.6" x14ac:dyDescent="0.3">
      <c r="A590" s="95">
        <v>12328</v>
      </c>
      <c r="B590" s="51">
        <v>10.28</v>
      </c>
      <c r="C590" s="51">
        <v>0.48</v>
      </c>
      <c r="D590" s="51"/>
      <c r="E590" s="51">
        <v>749.53</v>
      </c>
      <c r="F590" s="51">
        <v>35</v>
      </c>
      <c r="G590" s="9"/>
    </row>
    <row r="591" spans="1:7" ht="15.6" x14ac:dyDescent="0.3">
      <c r="A591" s="95">
        <v>12359</v>
      </c>
      <c r="B591" s="51">
        <v>10.28</v>
      </c>
      <c r="C591" s="51">
        <v>0.48</v>
      </c>
      <c r="D591" s="51"/>
      <c r="E591" s="51">
        <v>749.53</v>
      </c>
      <c r="F591" s="51">
        <v>35</v>
      </c>
      <c r="G591" s="9"/>
    </row>
    <row r="592" spans="1:7" ht="15.6" x14ac:dyDescent="0.3">
      <c r="A592" s="95">
        <v>12389</v>
      </c>
      <c r="B592" s="51">
        <v>10.36</v>
      </c>
      <c r="C592" s="51">
        <v>0.48</v>
      </c>
      <c r="D592" s="51"/>
      <c r="E592" s="51">
        <v>755.13</v>
      </c>
      <c r="F592" s="51">
        <v>35</v>
      </c>
      <c r="G592" s="9"/>
    </row>
    <row r="593" spans="1:7" ht="15.6" x14ac:dyDescent="0.3">
      <c r="A593" s="95">
        <v>12420</v>
      </c>
      <c r="B593" s="51">
        <v>13.61</v>
      </c>
      <c r="C593" s="51">
        <v>0.64</v>
      </c>
      <c r="D593" s="51"/>
      <c r="E593" s="51">
        <v>744.03</v>
      </c>
      <c r="F593" s="51">
        <v>35</v>
      </c>
      <c r="G593" s="9"/>
    </row>
    <row r="594" spans="1:7" ht="15.6" x14ac:dyDescent="0.3">
      <c r="A594" s="95">
        <v>12451</v>
      </c>
      <c r="B594" s="51">
        <v>13.51</v>
      </c>
      <c r="C594" s="51">
        <v>0.64</v>
      </c>
      <c r="D594" s="51"/>
      <c r="E594" s="51">
        <v>738.61</v>
      </c>
      <c r="F594" s="51">
        <v>35</v>
      </c>
      <c r="G594" s="9"/>
    </row>
    <row r="595" spans="1:7" ht="15.6" x14ac:dyDescent="0.3">
      <c r="A595" s="95">
        <v>12479</v>
      </c>
      <c r="B595" s="51">
        <v>13.51</v>
      </c>
      <c r="C595" s="51">
        <v>0.64</v>
      </c>
      <c r="D595" s="51"/>
      <c r="E595" s="51">
        <v>738.61</v>
      </c>
      <c r="F595" s="51">
        <v>35</v>
      </c>
      <c r="G595" s="9"/>
    </row>
    <row r="596" spans="1:7" ht="15.6" x14ac:dyDescent="0.3">
      <c r="A596" s="95">
        <v>12510</v>
      </c>
      <c r="B596" s="51">
        <v>13.41</v>
      </c>
      <c r="C596" s="51">
        <v>0.64</v>
      </c>
      <c r="D596" s="51"/>
      <c r="E596" s="51">
        <v>733.25</v>
      </c>
      <c r="F596" s="51">
        <v>35</v>
      </c>
      <c r="G596" s="9"/>
    </row>
    <row r="597" spans="1:7" ht="15.6" x14ac:dyDescent="0.3">
      <c r="A597" s="95">
        <v>12540</v>
      </c>
      <c r="B597" s="51">
        <v>13.41</v>
      </c>
      <c r="C597" s="51">
        <v>0.64</v>
      </c>
      <c r="D597" s="51"/>
      <c r="E597" s="51">
        <v>733.25</v>
      </c>
      <c r="F597" s="51">
        <v>35</v>
      </c>
      <c r="G597" s="9"/>
    </row>
    <row r="598" spans="1:7" ht="15.6" x14ac:dyDescent="0.3">
      <c r="A598" s="95">
        <v>12571</v>
      </c>
      <c r="B598" s="51">
        <v>13.51</v>
      </c>
      <c r="C598" s="51">
        <v>0.64</v>
      </c>
      <c r="D598" s="51"/>
      <c r="E598" s="51">
        <v>738.61</v>
      </c>
      <c r="F598" s="51">
        <v>35</v>
      </c>
      <c r="G598" s="9"/>
    </row>
    <row r="599" spans="1:7" ht="15.6" x14ac:dyDescent="0.3">
      <c r="A599" s="95">
        <v>12601</v>
      </c>
      <c r="B599" s="51">
        <v>13.51</v>
      </c>
      <c r="C599" s="51">
        <v>0.64</v>
      </c>
      <c r="D599" s="51"/>
      <c r="E599" s="51">
        <v>738.61</v>
      </c>
      <c r="F599" s="51">
        <v>35</v>
      </c>
      <c r="G599" s="9"/>
    </row>
    <row r="600" spans="1:7" ht="15.6" x14ac:dyDescent="0.3">
      <c r="A600" s="95">
        <v>12632</v>
      </c>
      <c r="B600" s="51">
        <v>13.51</v>
      </c>
      <c r="C600" s="51">
        <v>0.64</v>
      </c>
      <c r="D600" s="51"/>
      <c r="E600" s="51">
        <v>738.61</v>
      </c>
      <c r="F600" s="51">
        <v>35</v>
      </c>
      <c r="G600" s="9"/>
    </row>
    <row r="601" spans="1:7" ht="15.6" x14ac:dyDescent="0.3">
      <c r="A601" s="95">
        <v>12663</v>
      </c>
      <c r="B601" s="51">
        <v>13.51</v>
      </c>
      <c r="C601" s="51">
        <v>0.64</v>
      </c>
      <c r="D601" s="51"/>
      <c r="E601" s="51">
        <v>738.61</v>
      </c>
      <c r="F601" s="51">
        <v>35</v>
      </c>
      <c r="G601" s="9"/>
    </row>
    <row r="602" spans="1:7" ht="15.6" x14ac:dyDescent="0.3">
      <c r="A602" s="95">
        <v>12693</v>
      </c>
      <c r="B602" s="51">
        <v>13.51</v>
      </c>
      <c r="C602" s="51">
        <v>0.64</v>
      </c>
      <c r="D602" s="51"/>
      <c r="E602" s="51">
        <v>738.61</v>
      </c>
      <c r="F602" s="51">
        <v>35</v>
      </c>
      <c r="G602" s="9"/>
    </row>
    <row r="603" spans="1:7" ht="15.6" x14ac:dyDescent="0.3">
      <c r="A603" s="95">
        <v>12724</v>
      </c>
      <c r="B603" s="51">
        <v>13.41</v>
      </c>
      <c r="C603" s="51">
        <v>0.64</v>
      </c>
      <c r="D603" s="51"/>
      <c r="E603" s="51">
        <v>733.25</v>
      </c>
      <c r="F603" s="51">
        <v>35</v>
      </c>
      <c r="G603" s="9"/>
    </row>
    <row r="604" spans="1:7" ht="15.6" x14ac:dyDescent="0.3">
      <c r="A604" s="95">
        <v>12754</v>
      </c>
      <c r="B604" s="51">
        <v>13.41</v>
      </c>
      <c r="C604" s="51">
        <v>0.64</v>
      </c>
      <c r="D604" s="51">
        <f>C604</f>
        <v>0.64</v>
      </c>
      <c r="E604" s="51">
        <v>733.25</v>
      </c>
      <c r="F604" s="51">
        <v>35</v>
      </c>
      <c r="G604" s="9"/>
    </row>
    <row r="605" spans="1:7" ht="15.6" x14ac:dyDescent="0.3">
      <c r="A605" s="95">
        <v>12785</v>
      </c>
      <c r="B605" s="51">
        <v>9.43</v>
      </c>
      <c r="C605" s="51">
        <v>0.45</v>
      </c>
      <c r="D605" s="51">
        <f t="shared" ref="D605:D668" si="3">C605</f>
        <v>0.45</v>
      </c>
      <c r="E605" s="51">
        <v>733.25</v>
      </c>
      <c r="F605" s="51">
        <v>35</v>
      </c>
      <c r="G605" s="9"/>
    </row>
    <row r="606" spans="1:7" ht="15.6" x14ac:dyDescent="0.3">
      <c r="A606" s="95">
        <v>12816</v>
      </c>
      <c r="B606" s="51">
        <v>9.43</v>
      </c>
      <c r="C606" s="51">
        <v>0.45</v>
      </c>
      <c r="D606" s="51">
        <f t="shared" si="3"/>
        <v>0.45</v>
      </c>
      <c r="E606" s="51">
        <v>733.25</v>
      </c>
      <c r="F606" s="51">
        <v>35</v>
      </c>
      <c r="G606" s="9"/>
    </row>
    <row r="607" spans="1:7" ht="15.6" x14ac:dyDescent="0.3">
      <c r="A607" s="95">
        <v>12844</v>
      </c>
      <c r="B607" s="51">
        <v>9.5</v>
      </c>
      <c r="C607" s="51">
        <v>0.45</v>
      </c>
      <c r="D607" s="51">
        <f t="shared" si="3"/>
        <v>0.45</v>
      </c>
      <c r="E607" s="51">
        <v>738.61</v>
      </c>
      <c r="F607" s="51">
        <v>35</v>
      </c>
      <c r="G607" s="9"/>
    </row>
    <row r="608" spans="1:7" ht="15.6" x14ac:dyDescent="0.3">
      <c r="A608" s="95">
        <v>12875</v>
      </c>
      <c r="B608" s="51">
        <v>9.5</v>
      </c>
      <c r="C608" s="51">
        <v>0.45</v>
      </c>
      <c r="D608" s="51">
        <f t="shared" si="3"/>
        <v>0.45</v>
      </c>
      <c r="E608" s="51">
        <v>738.61</v>
      </c>
      <c r="F608" s="51">
        <v>35</v>
      </c>
      <c r="G608" s="9"/>
    </row>
    <row r="609" spans="1:7" ht="15.6" x14ac:dyDescent="0.3">
      <c r="A609" s="95">
        <v>12905</v>
      </c>
      <c r="B609" s="51">
        <v>9.5</v>
      </c>
      <c r="C609" s="51">
        <v>0.45</v>
      </c>
      <c r="D609" s="51">
        <f t="shared" si="3"/>
        <v>0.45</v>
      </c>
      <c r="E609" s="51">
        <v>738.61</v>
      </c>
      <c r="F609" s="51">
        <v>35</v>
      </c>
      <c r="G609" s="9"/>
    </row>
    <row r="610" spans="1:7" ht="15.6" x14ac:dyDescent="0.3">
      <c r="A610" s="95">
        <v>12936</v>
      </c>
      <c r="B610" s="51">
        <v>9.43</v>
      </c>
      <c r="C610" s="51">
        <v>0.45</v>
      </c>
      <c r="D610" s="51">
        <f t="shared" si="3"/>
        <v>0.45</v>
      </c>
      <c r="E610" s="51">
        <v>733.25</v>
      </c>
      <c r="F610" s="51">
        <v>35</v>
      </c>
      <c r="G610" s="9"/>
    </row>
    <row r="611" spans="1:7" ht="15.6" x14ac:dyDescent="0.3">
      <c r="A611" s="95">
        <v>12966</v>
      </c>
      <c r="B611" s="51">
        <v>9.36</v>
      </c>
      <c r="C611" s="51">
        <v>0.45</v>
      </c>
      <c r="D611" s="51">
        <f t="shared" si="3"/>
        <v>0.45</v>
      </c>
      <c r="E611" s="51">
        <v>727.97</v>
      </c>
      <c r="F611" s="51">
        <v>35</v>
      </c>
      <c r="G611" s="9"/>
    </row>
    <row r="612" spans="1:7" ht="15.6" x14ac:dyDescent="0.3">
      <c r="A612" s="95">
        <v>12997</v>
      </c>
      <c r="B612" s="51">
        <v>9.2899999999999991</v>
      </c>
      <c r="C612" s="51">
        <v>0.45</v>
      </c>
      <c r="D612" s="51">
        <f t="shared" si="3"/>
        <v>0.45</v>
      </c>
      <c r="E612" s="51">
        <v>722.79</v>
      </c>
      <c r="F612" s="51">
        <v>35</v>
      </c>
      <c r="G612" s="9"/>
    </row>
    <row r="613" spans="1:7" ht="15.6" x14ac:dyDescent="0.3">
      <c r="A613" s="95">
        <v>13028</v>
      </c>
      <c r="B613" s="51">
        <v>9.2899999999999991</v>
      </c>
      <c r="C613" s="51">
        <v>0.45</v>
      </c>
      <c r="D613" s="51">
        <f t="shared" si="3"/>
        <v>0.45</v>
      </c>
      <c r="E613" s="51">
        <v>722.79</v>
      </c>
      <c r="F613" s="51">
        <v>35</v>
      </c>
      <c r="G613" s="9"/>
    </row>
    <row r="614" spans="1:7" ht="15.6" x14ac:dyDescent="0.3">
      <c r="A614" s="95">
        <v>13058</v>
      </c>
      <c r="B614" s="51">
        <v>9.2899999999999991</v>
      </c>
      <c r="C614" s="51">
        <v>0.45</v>
      </c>
      <c r="D614" s="51">
        <f t="shared" si="3"/>
        <v>0.45</v>
      </c>
      <c r="E614" s="51">
        <v>722.79</v>
      </c>
      <c r="F614" s="51">
        <v>35</v>
      </c>
      <c r="G614" s="9"/>
    </row>
    <row r="615" spans="1:7" ht="15.6" x14ac:dyDescent="0.3">
      <c r="A615" s="95">
        <v>13089</v>
      </c>
      <c r="B615" s="51">
        <v>9.2899999999999991</v>
      </c>
      <c r="C615" s="51">
        <v>0.45</v>
      </c>
      <c r="D615" s="51">
        <f t="shared" si="3"/>
        <v>0.45</v>
      </c>
      <c r="E615" s="51">
        <v>722.79</v>
      </c>
      <c r="F615" s="51">
        <v>35</v>
      </c>
      <c r="G615" s="9"/>
    </row>
    <row r="616" spans="1:7" ht="15.6" x14ac:dyDescent="0.3">
      <c r="A616" s="95">
        <v>13119</v>
      </c>
      <c r="B616" s="51">
        <v>9.2899999999999991</v>
      </c>
      <c r="C616" s="51">
        <v>0.45</v>
      </c>
      <c r="D616" s="51">
        <f t="shared" si="3"/>
        <v>0.45</v>
      </c>
      <c r="E616" s="51">
        <v>722.79</v>
      </c>
      <c r="F616" s="51">
        <v>35</v>
      </c>
      <c r="G616" s="9"/>
    </row>
    <row r="617" spans="1:7" ht="15.6" x14ac:dyDescent="0.3">
      <c r="A617" s="95">
        <v>13150</v>
      </c>
      <c r="B617" s="51">
        <v>9.23</v>
      </c>
      <c r="C617" s="51">
        <v>0.45</v>
      </c>
      <c r="D617" s="51">
        <f t="shared" si="3"/>
        <v>0.45</v>
      </c>
      <c r="E617" s="51">
        <v>717.64</v>
      </c>
      <c r="F617" s="51">
        <v>35</v>
      </c>
      <c r="G617" s="9"/>
    </row>
    <row r="618" spans="1:7" ht="15.6" x14ac:dyDescent="0.3">
      <c r="A618" s="95">
        <v>13181</v>
      </c>
      <c r="B618" s="51">
        <v>9.23</v>
      </c>
      <c r="C618" s="51">
        <v>0.45</v>
      </c>
      <c r="D618" s="51">
        <f t="shared" si="3"/>
        <v>0.45</v>
      </c>
      <c r="E618" s="51">
        <v>717.64</v>
      </c>
      <c r="F618" s="51">
        <v>35</v>
      </c>
      <c r="G618" s="9"/>
    </row>
    <row r="619" spans="1:7" ht="15.6" x14ac:dyDescent="0.3">
      <c r="A619" s="95">
        <v>13210</v>
      </c>
      <c r="B619" s="51">
        <v>9.16</v>
      </c>
      <c r="C619" s="51">
        <v>0.45</v>
      </c>
      <c r="D619" s="51">
        <f t="shared" si="3"/>
        <v>0.45</v>
      </c>
      <c r="E619" s="51">
        <v>712.6</v>
      </c>
      <c r="F619" s="51">
        <v>35</v>
      </c>
      <c r="G619" s="9"/>
    </row>
    <row r="620" spans="1:7" ht="15.6" x14ac:dyDescent="0.3">
      <c r="A620" s="95">
        <v>13241</v>
      </c>
      <c r="B620" s="51">
        <v>9.1</v>
      </c>
      <c r="C620" s="51">
        <v>0.45</v>
      </c>
      <c r="D620" s="51">
        <f t="shared" si="3"/>
        <v>0.45</v>
      </c>
      <c r="E620" s="51">
        <v>707.6</v>
      </c>
      <c r="F620" s="51">
        <v>35</v>
      </c>
      <c r="G620" s="9"/>
    </row>
    <row r="621" spans="1:7" ht="15.6" x14ac:dyDescent="0.3">
      <c r="A621" s="95">
        <v>13271</v>
      </c>
      <c r="B621" s="51">
        <v>9.0299999999999994</v>
      </c>
      <c r="C621" s="51">
        <v>0.45</v>
      </c>
      <c r="D621" s="51">
        <f t="shared" si="3"/>
        <v>0.45</v>
      </c>
      <c r="E621" s="51">
        <v>702.7</v>
      </c>
      <c r="F621" s="51">
        <v>35</v>
      </c>
      <c r="G621" s="9"/>
    </row>
    <row r="622" spans="1:7" ht="15.6" x14ac:dyDescent="0.3">
      <c r="A622" s="95">
        <v>13302</v>
      </c>
      <c r="B622" s="51">
        <v>9.0299999999999994</v>
      </c>
      <c r="C622" s="51">
        <v>0.45</v>
      </c>
      <c r="D622" s="51">
        <f t="shared" si="3"/>
        <v>0.45</v>
      </c>
      <c r="E622" s="51">
        <v>702.7</v>
      </c>
      <c r="F622" s="51">
        <v>35</v>
      </c>
      <c r="G622" s="9"/>
    </row>
    <row r="623" spans="1:7" ht="15.6" x14ac:dyDescent="0.3">
      <c r="A623" s="95">
        <v>13332</v>
      </c>
      <c r="B623" s="51">
        <v>8.9700000000000006</v>
      </c>
      <c r="C623" s="51">
        <v>0.45</v>
      </c>
      <c r="D623" s="51">
        <f t="shared" si="3"/>
        <v>0.45</v>
      </c>
      <c r="E623" s="51">
        <v>697.87</v>
      </c>
      <c r="F623" s="51">
        <v>35</v>
      </c>
      <c r="G623" s="9"/>
    </row>
    <row r="624" spans="1:7" ht="15.6" x14ac:dyDescent="0.3">
      <c r="A624" s="95">
        <v>13363</v>
      </c>
      <c r="B624" s="51">
        <v>8.9700000000000006</v>
      </c>
      <c r="C624" s="51">
        <v>0.45</v>
      </c>
      <c r="D624" s="51">
        <f t="shared" si="3"/>
        <v>0.45</v>
      </c>
      <c r="E624" s="51">
        <v>697.87</v>
      </c>
      <c r="F624" s="51">
        <v>35</v>
      </c>
      <c r="G624" s="9"/>
    </row>
    <row r="625" spans="1:7" ht="15.6" x14ac:dyDescent="0.3">
      <c r="A625" s="95">
        <v>13394</v>
      </c>
      <c r="B625" s="51">
        <v>8.91</v>
      </c>
      <c r="C625" s="51">
        <v>0.45</v>
      </c>
      <c r="D625" s="51">
        <f t="shared" si="3"/>
        <v>0.45</v>
      </c>
      <c r="E625" s="51">
        <v>693.07</v>
      </c>
      <c r="F625" s="51">
        <v>35</v>
      </c>
      <c r="G625" s="9"/>
    </row>
    <row r="626" spans="1:7" ht="15.6" x14ac:dyDescent="0.3">
      <c r="A626" s="95">
        <v>13424</v>
      </c>
      <c r="B626" s="51">
        <v>8.91</v>
      </c>
      <c r="C626" s="51">
        <v>0.45</v>
      </c>
      <c r="D626" s="51">
        <f t="shared" si="3"/>
        <v>0.45</v>
      </c>
      <c r="E626" s="51">
        <v>693.07</v>
      </c>
      <c r="F626" s="51">
        <v>35</v>
      </c>
      <c r="G626" s="9"/>
    </row>
    <row r="627" spans="1:7" ht="15.6" x14ac:dyDescent="0.3">
      <c r="A627" s="95">
        <v>13455</v>
      </c>
      <c r="B627" s="51">
        <v>8.9700000000000006</v>
      </c>
      <c r="C627" s="51">
        <v>0.45</v>
      </c>
      <c r="D627" s="51">
        <f t="shared" si="3"/>
        <v>0.45</v>
      </c>
      <c r="E627" s="51">
        <v>697.87</v>
      </c>
      <c r="F627" s="51">
        <v>35</v>
      </c>
      <c r="G627" s="9"/>
    </row>
    <row r="628" spans="1:7" ht="15.6" x14ac:dyDescent="0.3">
      <c r="A628" s="95">
        <v>13485</v>
      </c>
      <c r="B628" s="51">
        <v>9.0299999999999994</v>
      </c>
      <c r="C628" s="51">
        <v>0.45</v>
      </c>
      <c r="D628" s="51">
        <f t="shared" si="3"/>
        <v>0.45</v>
      </c>
      <c r="E628" s="51">
        <v>702.7</v>
      </c>
      <c r="F628" s="51">
        <v>35</v>
      </c>
      <c r="G628" s="9"/>
    </row>
    <row r="629" spans="1:7" ht="15.6" x14ac:dyDescent="0.3">
      <c r="A629" s="95">
        <v>13516</v>
      </c>
      <c r="B629" s="51">
        <v>8.75</v>
      </c>
      <c r="C629" s="51">
        <v>0.43</v>
      </c>
      <c r="D629" s="51">
        <f t="shared" si="3"/>
        <v>0.43</v>
      </c>
      <c r="E629" s="51">
        <v>712.6</v>
      </c>
      <c r="F629" s="51">
        <v>35</v>
      </c>
      <c r="G629" s="9"/>
    </row>
    <row r="630" spans="1:7" ht="15.6" x14ac:dyDescent="0.3">
      <c r="A630" s="95">
        <v>13547</v>
      </c>
      <c r="B630" s="51">
        <v>8.82</v>
      </c>
      <c r="C630" s="51">
        <v>0.43</v>
      </c>
      <c r="D630" s="51">
        <f t="shared" si="3"/>
        <v>0.43</v>
      </c>
      <c r="E630" s="51">
        <v>717.64</v>
      </c>
      <c r="F630" s="51">
        <v>35</v>
      </c>
      <c r="G630" s="9"/>
    </row>
    <row r="631" spans="1:7" ht="15.6" x14ac:dyDescent="0.3">
      <c r="A631" s="95">
        <v>13575</v>
      </c>
      <c r="B631" s="51">
        <v>8.82</v>
      </c>
      <c r="C631" s="51">
        <v>0.43</v>
      </c>
      <c r="D631" s="51">
        <f t="shared" si="3"/>
        <v>0.43</v>
      </c>
      <c r="E631" s="51">
        <v>717.64</v>
      </c>
      <c r="F631" s="51">
        <v>35</v>
      </c>
      <c r="G631" s="9"/>
    </row>
    <row r="632" spans="1:7" ht="15.6" x14ac:dyDescent="0.3">
      <c r="A632" s="95">
        <v>13606</v>
      </c>
      <c r="B632" s="51">
        <v>8.75</v>
      </c>
      <c r="C632" s="51">
        <v>0.43</v>
      </c>
      <c r="D632" s="51">
        <f t="shared" si="3"/>
        <v>0.43</v>
      </c>
      <c r="E632" s="51">
        <v>712.6</v>
      </c>
      <c r="F632" s="51">
        <v>35</v>
      </c>
      <c r="G632" s="9"/>
    </row>
    <row r="633" spans="1:7" ht="15.6" x14ac:dyDescent="0.3">
      <c r="A633" s="95">
        <v>13636</v>
      </c>
      <c r="B633" s="51">
        <v>8.82</v>
      </c>
      <c r="C633" s="51">
        <v>0.43</v>
      </c>
      <c r="D633" s="51">
        <f t="shared" si="3"/>
        <v>0.43</v>
      </c>
      <c r="E633" s="51">
        <v>717.64</v>
      </c>
      <c r="F633" s="51">
        <v>35</v>
      </c>
      <c r="G633" s="9"/>
    </row>
    <row r="634" spans="1:7" ht="15.6" x14ac:dyDescent="0.3">
      <c r="A634" s="95">
        <v>13667</v>
      </c>
      <c r="B634" s="51">
        <v>8.82</v>
      </c>
      <c r="C634" s="51">
        <v>0.43</v>
      </c>
      <c r="D634" s="51">
        <f t="shared" si="3"/>
        <v>0.43</v>
      </c>
      <c r="E634" s="51">
        <v>717.64</v>
      </c>
      <c r="F634" s="51">
        <v>35</v>
      </c>
      <c r="G634" s="9"/>
    </row>
    <row r="635" spans="1:7" ht="15.6" x14ac:dyDescent="0.3">
      <c r="A635" s="95">
        <v>13697</v>
      </c>
      <c r="B635" s="51">
        <v>8.82</v>
      </c>
      <c r="C635" s="51">
        <v>0.43</v>
      </c>
      <c r="D635" s="51">
        <f t="shared" si="3"/>
        <v>0.43</v>
      </c>
      <c r="E635" s="51">
        <v>717.64</v>
      </c>
      <c r="F635" s="51">
        <v>35</v>
      </c>
      <c r="G635" s="9"/>
    </row>
    <row r="636" spans="1:7" ht="15.6" x14ac:dyDescent="0.3">
      <c r="A636" s="95">
        <v>13728</v>
      </c>
      <c r="B636" s="51">
        <v>8.82</v>
      </c>
      <c r="C636" s="51">
        <v>0.43</v>
      </c>
      <c r="D636" s="51">
        <f t="shared" si="3"/>
        <v>0.43</v>
      </c>
      <c r="E636" s="51">
        <v>717.64</v>
      </c>
      <c r="F636" s="51">
        <v>35</v>
      </c>
      <c r="G636" s="9"/>
    </row>
    <row r="637" spans="1:7" ht="15.6" x14ac:dyDescent="0.3">
      <c r="A637" s="95">
        <v>13759</v>
      </c>
      <c r="B637" s="51">
        <v>8.82</v>
      </c>
      <c r="C637" s="51">
        <v>0.43</v>
      </c>
      <c r="D637" s="51">
        <f t="shared" si="3"/>
        <v>0.43</v>
      </c>
      <c r="E637" s="51">
        <v>717.64</v>
      </c>
      <c r="F637" s="51">
        <v>35</v>
      </c>
      <c r="G637" s="9"/>
    </row>
    <row r="638" spans="1:7" ht="15.6" x14ac:dyDescent="0.3">
      <c r="A638" s="95">
        <v>13789</v>
      </c>
      <c r="B638" s="51">
        <v>8.8800000000000008</v>
      </c>
      <c r="C638" s="51">
        <v>0.43</v>
      </c>
      <c r="D638" s="51">
        <f t="shared" si="3"/>
        <v>0.43</v>
      </c>
      <c r="E638" s="51">
        <v>722.79</v>
      </c>
      <c r="F638" s="51">
        <v>35</v>
      </c>
      <c r="G638" s="9"/>
    </row>
    <row r="639" spans="1:7" ht="15.6" x14ac:dyDescent="0.3">
      <c r="A639" s="95">
        <v>13820</v>
      </c>
      <c r="B639" s="51">
        <v>8.8800000000000008</v>
      </c>
      <c r="C639" s="51">
        <v>0.43</v>
      </c>
      <c r="D639" s="51">
        <f t="shared" si="3"/>
        <v>0.43</v>
      </c>
      <c r="E639" s="51">
        <v>722.79</v>
      </c>
      <c r="F639" s="51">
        <v>35</v>
      </c>
      <c r="G639" s="9"/>
    </row>
    <row r="640" spans="1:7" ht="15.6" x14ac:dyDescent="0.3">
      <c r="A640" s="95">
        <v>13850</v>
      </c>
      <c r="B640" s="51">
        <v>8.8800000000000008</v>
      </c>
      <c r="C640" s="51">
        <v>0.43</v>
      </c>
      <c r="D640" s="51">
        <f t="shared" si="3"/>
        <v>0.43</v>
      </c>
      <c r="E640" s="51">
        <v>722.79</v>
      </c>
      <c r="F640" s="51">
        <v>35</v>
      </c>
      <c r="G640" s="9"/>
    </row>
    <row r="641" spans="1:7" ht="15.6" x14ac:dyDescent="0.3">
      <c r="A641" s="95">
        <v>13881</v>
      </c>
      <c r="B641" s="51">
        <v>8.0500000000000007</v>
      </c>
      <c r="C641" s="51">
        <v>0.39</v>
      </c>
      <c r="D641" s="51">
        <f t="shared" si="3"/>
        <v>0.39</v>
      </c>
      <c r="E641" s="51">
        <v>716.38</v>
      </c>
      <c r="F641" s="51">
        <v>34.69</v>
      </c>
      <c r="G641" s="9"/>
    </row>
    <row r="642" spans="1:7" ht="15.6" x14ac:dyDescent="0.3">
      <c r="A642" s="95">
        <v>13912</v>
      </c>
      <c r="B642" s="51">
        <v>8.11</v>
      </c>
      <c r="C642" s="51">
        <v>0.39</v>
      </c>
      <c r="D642" s="51">
        <f t="shared" si="3"/>
        <v>0.39</v>
      </c>
      <c r="E642" s="51">
        <v>721.52</v>
      </c>
      <c r="F642" s="51">
        <v>34.69</v>
      </c>
      <c r="G642" s="9"/>
    </row>
    <row r="643" spans="1:7" ht="15.6" x14ac:dyDescent="0.3">
      <c r="A643" s="95">
        <v>13940</v>
      </c>
      <c r="B643" s="51">
        <v>8.11</v>
      </c>
      <c r="C643" s="51">
        <v>0.39</v>
      </c>
      <c r="D643" s="51">
        <f t="shared" si="3"/>
        <v>0.39</v>
      </c>
      <c r="E643" s="51">
        <v>721.52</v>
      </c>
      <c r="F643" s="51">
        <v>34.69</v>
      </c>
      <c r="G643" s="9"/>
    </row>
    <row r="644" spans="1:7" ht="15.6" x14ac:dyDescent="0.3">
      <c r="A644" s="95">
        <v>13971</v>
      </c>
      <c r="B644" s="51">
        <v>8.17</v>
      </c>
      <c r="C644" s="51">
        <v>0.39</v>
      </c>
      <c r="D644" s="51">
        <f t="shared" si="3"/>
        <v>0.39</v>
      </c>
      <c r="E644" s="51">
        <v>726.76</v>
      </c>
      <c r="F644" s="51">
        <v>34.69</v>
      </c>
      <c r="G644" s="9"/>
    </row>
    <row r="645" spans="1:7" ht="15.6" x14ac:dyDescent="0.3">
      <c r="A645" s="95">
        <v>14001</v>
      </c>
      <c r="B645" s="51">
        <v>8.17</v>
      </c>
      <c r="C645" s="51">
        <v>0.39</v>
      </c>
      <c r="D645" s="51">
        <f t="shared" si="3"/>
        <v>0.39</v>
      </c>
      <c r="E645" s="51">
        <v>726.76</v>
      </c>
      <c r="F645" s="51">
        <v>34.69</v>
      </c>
      <c r="G645" s="9"/>
    </row>
    <row r="646" spans="1:7" ht="15.6" x14ac:dyDescent="0.3">
      <c r="A646" s="95">
        <v>14032</v>
      </c>
      <c r="B646" s="51">
        <v>8.17</v>
      </c>
      <c r="C646" s="51">
        <v>0.39</v>
      </c>
      <c r="D646" s="51">
        <f t="shared" si="3"/>
        <v>0.39</v>
      </c>
      <c r="E646" s="51">
        <v>726.76</v>
      </c>
      <c r="F646" s="51">
        <v>34.69</v>
      </c>
      <c r="G646" s="9"/>
    </row>
    <row r="647" spans="1:7" ht="15.6" x14ac:dyDescent="0.3">
      <c r="A647" s="95">
        <v>14062</v>
      </c>
      <c r="B647" s="51">
        <v>8.17</v>
      </c>
      <c r="C647" s="51">
        <v>0.39</v>
      </c>
      <c r="D647" s="51">
        <f t="shared" si="3"/>
        <v>0.39</v>
      </c>
      <c r="E647" s="51">
        <v>726.76</v>
      </c>
      <c r="F647" s="51">
        <v>34.69</v>
      </c>
      <c r="G647" s="9"/>
    </row>
    <row r="648" spans="1:7" ht="15.6" x14ac:dyDescent="0.3">
      <c r="A648" s="95">
        <v>14093</v>
      </c>
      <c r="B648" s="51">
        <v>8.17</v>
      </c>
      <c r="C648" s="51">
        <v>0.39</v>
      </c>
      <c r="D648" s="51">
        <f t="shared" si="3"/>
        <v>0.39</v>
      </c>
      <c r="E648" s="51">
        <v>726.76</v>
      </c>
      <c r="F648" s="51">
        <v>34.69</v>
      </c>
      <c r="G648" s="9"/>
    </row>
    <row r="649" spans="1:7" ht="15.6" x14ac:dyDescent="0.3">
      <c r="A649" s="95">
        <v>14124</v>
      </c>
      <c r="B649" s="51">
        <v>8</v>
      </c>
      <c r="C649" s="51">
        <v>0.39</v>
      </c>
      <c r="D649" s="51">
        <f t="shared" si="3"/>
        <v>0.39</v>
      </c>
      <c r="E649" s="51">
        <v>711.28</v>
      </c>
      <c r="F649" s="51">
        <v>34.69</v>
      </c>
      <c r="G649" s="9"/>
    </row>
    <row r="650" spans="1:7" ht="15.6" x14ac:dyDescent="0.3">
      <c r="A650" s="95">
        <v>14154</v>
      </c>
      <c r="B650" s="51">
        <v>8.0500000000000007</v>
      </c>
      <c r="C650" s="51">
        <v>0.39</v>
      </c>
      <c r="D650" s="51">
        <f t="shared" si="3"/>
        <v>0.39</v>
      </c>
      <c r="E650" s="51">
        <v>716.38</v>
      </c>
      <c r="F650" s="51">
        <v>34.69</v>
      </c>
      <c r="G650" s="9"/>
    </row>
    <row r="651" spans="1:7" ht="15.6" x14ac:dyDescent="0.3">
      <c r="A651" s="95">
        <v>14185</v>
      </c>
      <c r="B651" s="51">
        <v>8.0500000000000007</v>
      </c>
      <c r="C651" s="51">
        <v>0.39</v>
      </c>
      <c r="D651" s="51">
        <f t="shared" si="3"/>
        <v>0.39</v>
      </c>
      <c r="E651" s="51">
        <v>716.38</v>
      </c>
      <c r="F651" s="51">
        <v>34.69</v>
      </c>
      <c r="G651" s="9"/>
    </row>
    <row r="652" spans="1:7" ht="15.6" x14ac:dyDescent="0.3">
      <c r="A652" s="95">
        <v>14215</v>
      </c>
      <c r="B652" s="51">
        <v>8.0500000000000007</v>
      </c>
      <c r="C652" s="51">
        <v>0.39</v>
      </c>
      <c r="D652" s="51">
        <f t="shared" si="3"/>
        <v>0.39</v>
      </c>
      <c r="E652" s="51">
        <v>716.38</v>
      </c>
      <c r="F652" s="51">
        <v>34.69</v>
      </c>
      <c r="G652" s="9"/>
    </row>
    <row r="653" spans="1:7" ht="15.6" x14ac:dyDescent="0.3">
      <c r="A653" s="95">
        <v>14246</v>
      </c>
      <c r="B653" s="51">
        <v>7.28</v>
      </c>
      <c r="C653" s="51">
        <v>0.35</v>
      </c>
      <c r="D653" s="51">
        <f t="shared" si="3"/>
        <v>0.35</v>
      </c>
      <c r="E653" s="51">
        <v>708.41</v>
      </c>
      <c r="F653" s="51">
        <v>34.06</v>
      </c>
      <c r="G653" s="9"/>
    </row>
    <row r="654" spans="1:7" ht="15.6" x14ac:dyDescent="0.3">
      <c r="A654" s="95">
        <v>14277</v>
      </c>
      <c r="B654" s="51">
        <v>7.23</v>
      </c>
      <c r="C654" s="51">
        <v>0.35</v>
      </c>
      <c r="D654" s="51">
        <f t="shared" si="3"/>
        <v>0.35</v>
      </c>
      <c r="E654" s="51">
        <v>703.37</v>
      </c>
      <c r="F654" s="51">
        <v>34.06</v>
      </c>
      <c r="G654" s="9"/>
    </row>
    <row r="655" spans="1:7" ht="15.6" x14ac:dyDescent="0.3">
      <c r="A655" s="95">
        <v>14305</v>
      </c>
      <c r="B655" s="51">
        <v>7.23</v>
      </c>
      <c r="C655" s="51">
        <v>0.35</v>
      </c>
      <c r="D655" s="51">
        <f t="shared" si="3"/>
        <v>0.35</v>
      </c>
      <c r="E655" s="51">
        <v>703.37</v>
      </c>
      <c r="F655" s="51">
        <v>34.06</v>
      </c>
      <c r="G655" s="9"/>
    </row>
    <row r="656" spans="1:7" ht="15.6" x14ac:dyDescent="0.3">
      <c r="A656" s="95">
        <v>14336</v>
      </c>
      <c r="B656" s="51">
        <v>7.23</v>
      </c>
      <c r="C656" s="51">
        <v>0.35</v>
      </c>
      <c r="D656" s="51">
        <f t="shared" si="3"/>
        <v>0.35</v>
      </c>
      <c r="E656" s="51">
        <v>703.37</v>
      </c>
      <c r="F656" s="51">
        <v>34.06</v>
      </c>
      <c r="G656" s="9"/>
    </row>
    <row r="657" spans="1:7" ht="15.6" x14ac:dyDescent="0.3">
      <c r="A657" s="95">
        <v>14366</v>
      </c>
      <c r="B657" s="51">
        <v>7.23</v>
      </c>
      <c r="C657" s="51">
        <v>0.35</v>
      </c>
      <c r="D657" s="51">
        <f t="shared" si="3"/>
        <v>0.35</v>
      </c>
      <c r="E657" s="51">
        <v>703.37</v>
      </c>
      <c r="F657" s="51">
        <v>34.06</v>
      </c>
      <c r="G657" s="9"/>
    </row>
    <row r="658" spans="1:7" ht="15.6" x14ac:dyDescent="0.3">
      <c r="A658" s="95">
        <v>14397</v>
      </c>
      <c r="B658" s="51">
        <v>7.18</v>
      </c>
      <c r="C658" s="51">
        <v>0.35</v>
      </c>
      <c r="D658" s="51">
        <f t="shared" si="3"/>
        <v>0.35</v>
      </c>
      <c r="E658" s="51">
        <v>698.37</v>
      </c>
      <c r="F658" s="51">
        <v>34.06</v>
      </c>
      <c r="G658" s="9"/>
    </row>
    <row r="659" spans="1:7" ht="15.6" x14ac:dyDescent="0.3">
      <c r="A659" s="95">
        <v>14427</v>
      </c>
      <c r="B659" s="51">
        <v>7.23</v>
      </c>
      <c r="C659" s="51">
        <v>0.35</v>
      </c>
      <c r="D659" s="51">
        <f t="shared" si="3"/>
        <v>0.35</v>
      </c>
      <c r="E659" s="51">
        <v>703.37</v>
      </c>
      <c r="F659" s="51">
        <v>34.06</v>
      </c>
      <c r="G659" s="9"/>
    </row>
    <row r="660" spans="1:7" ht="15.6" x14ac:dyDescent="0.3">
      <c r="A660" s="95">
        <v>14458</v>
      </c>
      <c r="B660" s="51">
        <v>7.23</v>
      </c>
      <c r="C660" s="51">
        <v>0.35</v>
      </c>
      <c r="D660" s="51">
        <f t="shared" si="3"/>
        <v>0.35</v>
      </c>
      <c r="E660" s="51">
        <v>703.37</v>
      </c>
      <c r="F660" s="51">
        <v>34.06</v>
      </c>
      <c r="G660" s="9"/>
    </row>
    <row r="661" spans="1:7" ht="15.6" x14ac:dyDescent="0.3">
      <c r="A661" s="95">
        <v>14489</v>
      </c>
      <c r="B661" s="51">
        <v>7.23</v>
      </c>
      <c r="C661" s="51">
        <v>0.35</v>
      </c>
      <c r="D661" s="51">
        <f t="shared" si="3"/>
        <v>0.35</v>
      </c>
      <c r="E661" s="51">
        <v>703.37</v>
      </c>
      <c r="F661" s="51">
        <v>34.06</v>
      </c>
      <c r="G661" s="9"/>
    </row>
    <row r="662" spans="1:7" ht="15.6" x14ac:dyDescent="0.3">
      <c r="A662" s="95">
        <v>14519</v>
      </c>
      <c r="B662" s="51">
        <v>7.23</v>
      </c>
      <c r="C662" s="51">
        <v>0.35</v>
      </c>
      <c r="D662" s="51">
        <f t="shared" si="3"/>
        <v>0.35</v>
      </c>
      <c r="E662" s="51">
        <v>703.37</v>
      </c>
      <c r="F662" s="51">
        <v>34.06</v>
      </c>
      <c r="G662" s="9"/>
    </row>
    <row r="663" spans="1:7" ht="15.6" x14ac:dyDescent="0.3">
      <c r="A663" s="95">
        <v>14550</v>
      </c>
      <c r="B663" s="51">
        <v>7.23</v>
      </c>
      <c r="C663" s="51">
        <v>0.35</v>
      </c>
      <c r="D663" s="51">
        <f t="shared" si="3"/>
        <v>0.35</v>
      </c>
      <c r="E663" s="51">
        <v>703.37</v>
      </c>
      <c r="F663" s="51">
        <v>34.06</v>
      </c>
      <c r="G663" s="9"/>
    </row>
    <row r="664" spans="1:7" ht="15.6" x14ac:dyDescent="0.3">
      <c r="A664" s="95">
        <v>14580</v>
      </c>
      <c r="B664" s="51">
        <v>7.18</v>
      </c>
      <c r="C664" s="51">
        <v>0.35</v>
      </c>
      <c r="D664" s="51">
        <f t="shared" si="3"/>
        <v>0.35</v>
      </c>
      <c r="E664" s="51">
        <v>698.37</v>
      </c>
      <c r="F664" s="51">
        <v>34.06</v>
      </c>
      <c r="G664" s="9"/>
    </row>
    <row r="665" spans="1:7" ht="15.6" x14ac:dyDescent="0.3">
      <c r="A665" s="95">
        <v>14611</v>
      </c>
      <c r="B665" s="51">
        <v>7.18</v>
      </c>
      <c r="C665" s="51">
        <v>0.35</v>
      </c>
      <c r="D665" s="51">
        <f t="shared" si="3"/>
        <v>0.35</v>
      </c>
      <c r="E665" s="51">
        <v>698.37</v>
      </c>
      <c r="F665" s="51">
        <v>34.06</v>
      </c>
      <c r="G665" s="9"/>
    </row>
    <row r="666" spans="1:7" ht="15.6" x14ac:dyDescent="0.3">
      <c r="A666" s="95">
        <v>14642</v>
      </c>
      <c r="B666" s="51">
        <v>7.18</v>
      </c>
      <c r="C666" s="51">
        <v>0.35</v>
      </c>
      <c r="D666" s="51">
        <f t="shared" si="3"/>
        <v>0.35</v>
      </c>
      <c r="E666" s="51">
        <v>698.37</v>
      </c>
      <c r="F666" s="51">
        <v>34.06</v>
      </c>
      <c r="G666" s="9"/>
    </row>
    <row r="667" spans="1:7" ht="15.6" x14ac:dyDescent="0.3">
      <c r="A667" s="95">
        <v>14671</v>
      </c>
      <c r="B667" s="51">
        <v>7.13</v>
      </c>
      <c r="C667" s="51">
        <v>0.35</v>
      </c>
      <c r="D667" s="51">
        <f t="shared" si="3"/>
        <v>0.35</v>
      </c>
      <c r="E667" s="51">
        <v>693.46</v>
      </c>
      <c r="F667" s="51">
        <v>34.06</v>
      </c>
      <c r="G667" s="9"/>
    </row>
    <row r="668" spans="1:7" ht="15.6" x14ac:dyDescent="0.3">
      <c r="A668" s="95">
        <v>14702</v>
      </c>
      <c r="B668" s="51">
        <v>7.08</v>
      </c>
      <c r="C668" s="51">
        <v>0.35</v>
      </c>
      <c r="D668" s="51">
        <f t="shared" si="3"/>
        <v>0.35</v>
      </c>
      <c r="E668" s="51">
        <v>688.59</v>
      </c>
      <c r="F668" s="51">
        <v>34.06</v>
      </c>
      <c r="G668" s="9"/>
    </row>
    <row r="669" spans="1:7" ht="15.6" x14ac:dyDescent="0.3">
      <c r="A669" s="95">
        <v>14732</v>
      </c>
      <c r="B669" s="51">
        <v>7.03</v>
      </c>
      <c r="C669" s="51">
        <v>0.35</v>
      </c>
      <c r="D669" s="51">
        <f t="shared" ref="D669:D732" si="4">C669</f>
        <v>0.35</v>
      </c>
      <c r="E669" s="51">
        <v>683.82</v>
      </c>
      <c r="F669" s="51">
        <v>34.06</v>
      </c>
      <c r="G669" s="9"/>
    </row>
    <row r="670" spans="1:7" ht="15.6" x14ac:dyDescent="0.3">
      <c r="A670" s="95">
        <v>14763</v>
      </c>
      <c r="B670" s="51">
        <v>6.88</v>
      </c>
      <c r="C670" s="51">
        <v>0.35</v>
      </c>
      <c r="D670" s="51">
        <f t="shared" si="4"/>
        <v>0.35</v>
      </c>
      <c r="E670" s="51">
        <v>669.86</v>
      </c>
      <c r="F670" s="51">
        <v>34.06</v>
      </c>
      <c r="G670" s="9"/>
    </row>
    <row r="671" spans="1:7" ht="15.6" x14ac:dyDescent="0.3">
      <c r="A671" s="95">
        <v>14793</v>
      </c>
      <c r="B671" s="51">
        <v>6.88</v>
      </c>
      <c r="C671" s="51">
        <v>0.35</v>
      </c>
      <c r="D671" s="51">
        <f t="shared" si="4"/>
        <v>0.35</v>
      </c>
      <c r="E671" s="51">
        <v>669.86</v>
      </c>
      <c r="F671" s="51">
        <v>34.06</v>
      </c>
      <c r="G671" s="9"/>
    </row>
    <row r="672" spans="1:7" ht="15.6" x14ac:dyDescent="0.3">
      <c r="A672" s="95">
        <v>14824</v>
      </c>
      <c r="B672" s="51">
        <v>6.79</v>
      </c>
      <c r="C672" s="51">
        <v>0.35</v>
      </c>
      <c r="D672" s="51">
        <f t="shared" si="4"/>
        <v>0.35</v>
      </c>
      <c r="E672" s="51">
        <v>660.87</v>
      </c>
      <c r="F672" s="51">
        <v>34.06</v>
      </c>
      <c r="G672" s="9"/>
    </row>
    <row r="673" spans="1:7" ht="15.6" x14ac:dyDescent="0.3">
      <c r="A673" s="95">
        <v>14855</v>
      </c>
      <c r="B673" s="51">
        <v>6.7</v>
      </c>
      <c r="C673" s="51">
        <v>0.35</v>
      </c>
      <c r="D673" s="51">
        <f t="shared" si="4"/>
        <v>0.35</v>
      </c>
      <c r="E673" s="51">
        <v>652.11</v>
      </c>
      <c r="F673" s="51">
        <v>34.06</v>
      </c>
      <c r="G673" s="9"/>
    </row>
    <row r="674" spans="1:7" ht="15.6" x14ac:dyDescent="0.3">
      <c r="A674" s="95">
        <v>14885</v>
      </c>
      <c r="B674" s="51">
        <v>6.61</v>
      </c>
      <c r="C674" s="51">
        <v>0.35</v>
      </c>
      <c r="D674" s="51">
        <f t="shared" si="4"/>
        <v>0.35</v>
      </c>
      <c r="E674" s="51">
        <v>643.6</v>
      </c>
      <c r="F674" s="51">
        <v>34.06</v>
      </c>
      <c r="G674" s="9"/>
    </row>
    <row r="675" spans="1:7" ht="15.6" x14ac:dyDescent="0.3">
      <c r="A675" s="95">
        <v>14916</v>
      </c>
      <c r="B675" s="51">
        <v>6.57</v>
      </c>
      <c r="C675" s="51">
        <v>0.35</v>
      </c>
      <c r="D675" s="51">
        <f t="shared" si="4"/>
        <v>0.35</v>
      </c>
      <c r="E675" s="51">
        <v>639.41</v>
      </c>
      <c r="F675" s="51">
        <v>34.06</v>
      </c>
      <c r="G675" s="9"/>
    </row>
    <row r="676" spans="1:7" ht="15.6" x14ac:dyDescent="0.3">
      <c r="A676" s="95">
        <v>14946</v>
      </c>
      <c r="B676" s="51">
        <v>6.53</v>
      </c>
      <c r="C676" s="51">
        <v>0.35</v>
      </c>
      <c r="D676" s="51">
        <f t="shared" si="4"/>
        <v>0.35</v>
      </c>
      <c r="E676" s="51">
        <v>635.29</v>
      </c>
      <c r="F676" s="51">
        <v>34.06</v>
      </c>
      <c r="G676" s="9"/>
    </row>
    <row r="677" spans="1:7" ht="15.6" x14ac:dyDescent="0.3">
      <c r="A677" s="95">
        <v>14977</v>
      </c>
      <c r="B677" s="51">
        <v>7</v>
      </c>
      <c r="C677" s="51">
        <v>0.38</v>
      </c>
      <c r="D677" s="51">
        <f t="shared" si="4"/>
        <v>0.38</v>
      </c>
      <c r="E677" s="51">
        <v>627.21</v>
      </c>
      <c r="F677" s="51">
        <v>34.06</v>
      </c>
      <c r="G677" s="9"/>
    </row>
    <row r="678" spans="1:7" ht="15.6" x14ac:dyDescent="0.3">
      <c r="A678" s="95">
        <v>15008</v>
      </c>
      <c r="B678" s="51">
        <v>6.95</v>
      </c>
      <c r="C678" s="51">
        <v>0.38</v>
      </c>
      <c r="D678" s="51">
        <f t="shared" si="4"/>
        <v>0.38</v>
      </c>
      <c r="E678" s="51">
        <v>623.23</v>
      </c>
      <c r="F678" s="51">
        <v>34.06</v>
      </c>
      <c r="G678" s="9"/>
    </row>
    <row r="679" spans="1:7" ht="15.6" x14ac:dyDescent="0.3">
      <c r="A679" s="95">
        <v>15036</v>
      </c>
      <c r="B679" s="51">
        <v>6.87</v>
      </c>
      <c r="C679" s="51">
        <v>0.38</v>
      </c>
      <c r="D679" s="51">
        <f t="shared" si="4"/>
        <v>0.38</v>
      </c>
      <c r="E679" s="51">
        <v>615.42999999999995</v>
      </c>
      <c r="F679" s="51">
        <v>34.06</v>
      </c>
      <c r="G679" s="9"/>
    </row>
    <row r="680" spans="1:7" ht="15.6" x14ac:dyDescent="0.3">
      <c r="A680" s="95">
        <v>15067</v>
      </c>
      <c r="B680" s="51">
        <v>6.82</v>
      </c>
      <c r="C680" s="51">
        <v>0.38</v>
      </c>
      <c r="D680" s="51">
        <f t="shared" si="4"/>
        <v>0.38</v>
      </c>
      <c r="E680" s="51">
        <v>611.62</v>
      </c>
      <c r="F680" s="51">
        <v>34.06</v>
      </c>
      <c r="G680" s="9"/>
    </row>
    <row r="681" spans="1:7" ht="15.6" x14ac:dyDescent="0.3">
      <c r="A681" s="95">
        <v>15097</v>
      </c>
      <c r="B681" s="51">
        <v>6.74</v>
      </c>
      <c r="C681" s="51">
        <v>0.38</v>
      </c>
      <c r="D681" s="51">
        <f t="shared" si="4"/>
        <v>0.38</v>
      </c>
      <c r="E681" s="51">
        <v>604.12</v>
      </c>
      <c r="F681" s="51">
        <v>34.06</v>
      </c>
      <c r="G681" s="9"/>
    </row>
    <row r="682" spans="1:7" ht="15.6" x14ac:dyDescent="0.3">
      <c r="A682" s="95">
        <v>15128</v>
      </c>
      <c r="B682" s="51">
        <v>6.74</v>
      </c>
      <c r="C682" s="51">
        <v>0.38</v>
      </c>
      <c r="D682" s="51">
        <f t="shared" si="4"/>
        <v>0.38</v>
      </c>
      <c r="E682" s="51">
        <v>604.12</v>
      </c>
      <c r="F682" s="51">
        <v>34.06</v>
      </c>
      <c r="G682" s="9"/>
    </row>
    <row r="683" spans="1:7" ht="15.6" x14ac:dyDescent="0.3">
      <c r="A683" s="95">
        <v>15158</v>
      </c>
      <c r="B683" s="51">
        <v>6.7</v>
      </c>
      <c r="C683" s="51">
        <v>0.38</v>
      </c>
      <c r="D683" s="51">
        <f t="shared" si="4"/>
        <v>0.38</v>
      </c>
      <c r="E683" s="51">
        <v>600.44000000000005</v>
      </c>
      <c r="F683" s="51">
        <v>34.06</v>
      </c>
      <c r="G683" s="9"/>
    </row>
    <row r="684" spans="1:7" ht="15.6" x14ac:dyDescent="0.3">
      <c r="A684" s="95">
        <v>15189</v>
      </c>
      <c r="B684" s="51">
        <v>6.66</v>
      </c>
      <c r="C684" s="51">
        <v>0.38</v>
      </c>
      <c r="D684" s="51">
        <f t="shared" si="4"/>
        <v>0.38</v>
      </c>
      <c r="E684" s="51">
        <v>596.79999999999995</v>
      </c>
      <c r="F684" s="51">
        <v>34.06</v>
      </c>
      <c r="G684" s="9"/>
    </row>
    <row r="685" spans="1:7" ht="15.6" x14ac:dyDescent="0.3">
      <c r="A685" s="95">
        <v>15220</v>
      </c>
      <c r="B685" s="51">
        <v>6.66</v>
      </c>
      <c r="C685" s="51">
        <v>0.38</v>
      </c>
      <c r="D685" s="51">
        <f t="shared" si="4"/>
        <v>0.38</v>
      </c>
      <c r="E685" s="51">
        <v>596.79999999999995</v>
      </c>
      <c r="F685" s="51">
        <v>34.06</v>
      </c>
      <c r="G685" s="9"/>
    </row>
    <row r="686" spans="1:7" ht="15.6" x14ac:dyDescent="0.3">
      <c r="A686" s="95">
        <v>15250</v>
      </c>
      <c r="B686" s="51">
        <v>6.58</v>
      </c>
      <c r="C686" s="51">
        <v>0.38</v>
      </c>
      <c r="D686" s="51">
        <f t="shared" si="4"/>
        <v>0.38</v>
      </c>
      <c r="E686" s="51">
        <v>589.65</v>
      </c>
      <c r="F686" s="51">
        <v>34.06</v>
      </c>
      <c r="G686" s="9"/>
    </row>
    <row r="687" spans="1:7" ht="15.6" x14ac:dyDescent="0.3">
      <c r="A687" s="95">
        <v>15281</v>
      </c>
      <c r="B687" s="51">
        <v>6.54</v>
      </c>
      <c r="C687" s="51">
        <v>0.38</v>
      </c>
      <c r="D687" s="51">
        <f t="shared" si="4"/>
        <v>0.38</v>
      </c>
      <c r="E687" s="51">
        <v>586.14</v>
      </c>
      <c r="F687" s="51">
        <v>34.06</v>
      </c>
      <c r="G687" s="9"/>
    </row>
    <row r="688" spans="1:7" ht="15.6" x14ac:dyDescent="0.3">
      <c r="A688" s="95">
        <v>15311</v>
      </c>
      <c r="B688" s="51">
        <v>6.5</v>
      </c>
      <c r="C688" s="51">
        <v>0.38</v>
      </c>
      <c r="D688" s="51">
        <f t="shared" si="4"/>
        <v>0.38</v>
      </c>
      <c r="E688" s="51">
        <v>582.66</v>
      </c>
      <c r="F688" s="51">
        <v>34.06</v>
      </c>
      <c r="G688" s="9"/>
    </row>
    <row r="689" spans="1:7" ht="15.6" x14ac:dyDescent="0.3">
      <c r="A689" s="95">
        <v>15342</v>
      </c>
      <c r="B689" s="51">
        <v>7.7</v>
      </c>
      <c r="C689" s="51">
        <v>0.45</v>
      </c>
      <c r="D689" s="51">
        <f t="shared" si="4"/>
        <v>0.45</v>
      </c>
      <c r="E689" s="51">
        <v>582.66</v>
      </c>
      <c r="F689" s="51">
        <v>34.06</v>
      </c>
      <c r="G689" s="9"/>
    </row>
    <row r="690" spans="1:7" ht="15.6" x14ac:dyDescent="0.3">
      <c r="A690" s="95">
        <v>15373</v>
      </c>
      <c r="B690" s="51">
        <v>7.7</v>
      </c>
      <c r="C690" s="51">
        <v>0.45</v>
      </c>
      <c r="D690" s="51">
        <f t="shared" si="4"/>
        <v>0.45</v>
      </c>
      <c r="E690" s="51">
        <v>582.66</v>
      </c>
      <c r="F690" s="51">
        <v>34.06</v>
      </c>
      <c r="G690" s="9"/>
    </row>
    <row r="691" spans="1:7" ht="15.6" x14ac:dyDescent="0.3">
      <c r="A691" s="95">
        <v>15401</v>
      </c>
      <c r="B691" s="51">
        <v>7.56</v>
      </c>
      <c r="C691" s="51">
        <v>0.45</v>
      </c>
      <c r="D691" s="51">
        <f t="shared" si="4"/>
        <v>0.45</v>
      </c>
      <c r="E691" s="51">
        <v>572.51</v>
      </c>
      <c r="F691" s="51">
        <v>34.06</v>
      </c>
      <c r="G691" s="9"/>
    </row>
    <row r="692" spans="1:7" ht="15.6" x14ac:dyDescent="0.3">
      <c r="A692" s="95">
        <v>15432</v>
      </c>
      <c r="B692" s="51">
        <v>7.48</v>
      </c>
      <c r="C692" s="51">
        <v>0.45</v>
      </c>
      <c r="D692" s="51">
        <f t="shared" si="4"/>
        <v>0.45</v>
      </c>
      <c r="E692" s="51">
        <v>565.91</v>
      </c>
      <c r="F692" s="51">
        <v>34.06</v>
      </c>
      <c r="G692" s="9"/>
    </row>
    <row r="693" spans="1:7" ht="15.6" x14ac:dyDescent="0.3">
      <c r="A693" s="95">
        <v>15462</v>
      </c>
      <c r="B693" s="51">
        <v>7.43</v>
      </c>
      <c r="C693" s="51">
        <v>0.45</v>
      </c>
      <c r="D693" s="51">
        <f t="shared" si="4"/>
        <v>0.45</v>
      </c>
      <c r="E693" s="51">
        <v>562.71</v>
      </c>
      <c r="F693" s="51">
        <v>34.06</v>
      </c>
      <c r="G693" s="9"/>
    </row>
    <row r="694" spans="1:7" ht="15.6" x14ac:dyDescent="0.3">
      <c r="A694" s="95">
        <v>15493</v>
      </c>
      <c r="B694" s="51">
        <v>7.43</v>
      </c>
      <c r="C694" s="51">
        <v>0.45</v>
      </c>
      <c r="D694" s="51">
        <f t="shared" si="4"/>
        <v>0.45</v>
      </c>
      <c r="E694" s="51">
        <v>562.71</v>
      </c>
      <c r="F694" s="51">
        <v>34.06</v>
      </c>
      <c r="G694" s="9"/>
    </row>
    <row r="695" spans="1:7" ht="15.6" x14ac:dyDescent="0.3">
      <c r="A695" s="95">
        <v>15523</v>
      </c>
      <c r="B695" s="51">
        <v>7.48</v>
      </c>
      <c r="C695" s="51">
        <v>0.45</v>
      </c>
      <c r="D695" s="51">
        <f t="shared" si="4"/>
        <v>0.45</v>
      </c>
      <c r="E695" s="51">
        <v>565.91</v>
      </c>
      <c r="F695" s="51">
        <v>34.06</v>
      </c>
      <c r="G695" s="9"/>
    </row>
    <row r="696" spans="1:7" ht="15.6" x14ac:dyDescent="0.3">
      <c r="A696" s="95">
        <v>15554</v>
      </c>
      <c r="B696" s="51">
        <v>7.52</v>
      </c>
      <c r="C696" s="51">
        <v>0.45</v>
      </c>
      <c r="D696" s="51">
        <f t="shared" si="4"/>
        <v>0.45</v>
      </c>
      <c r="E696" s="51">
        <v>569.21</v>
      </c>
      <c r="F696" s="51">
        <v>34.06</v>
      </c>
      <c r="G696" s="9"/>
    </row>
    <row r="697" spans="1:7" ht="15.6" x14ac:dyDescent="0.3">
      <c r="A697" s="95">
        <v>15585</v>
      </c>
      <c r="B697" s="51">
        <v>7.48</v>
      </c>
      <c r="C697" s="51">
        <v>0.45</v>
      </c>
      <c r="D697" s="51">
        <f t="shared" si="4"/>
        <v>0.45</v>
      </c>
      <c r="E697" s="51">
        <v>565.91</v>
      </c>
      <c r="F697" s="51">
        <v>34.06</v>
      </c>
      <c r="G697" s="9"/>
    </row>
    <row r="698" spans="1:7" ht="15.6" x14ac:dyDescent="0.3">
      <c r="A698" s="95">
        <v>15615</v>
      </c>
      <c r="B698" s="51">
        <v>7.48</v>
      </c>
      <c r="C698" s="51">
        <v>0.45</v>
      </c>
      <c r="D698" s="51">
        <f t="shared" si="4"/>
        <v>0.45</v>
      </c>
      <c r="E698" s="51">
        <v>565.91</v>
      </c>
      <c r="F698" s="51">
        <v>34.06</v>
      </c>
      <c r="G698" s="9"/>
    </row>
    <row r="699" spans="1:7" ht="15.6" x14ac:dyDescent="0.3">
      <c r="A699" s="95">
        <v>15646</v>
      </c>
      <c r="B699" s="51">
        <v>7.48</v>
      </c>
      <c r="C699" s="51">
        <v>0.45</v>
      </c>
      <c r="D699" s="51">
        <f t="shared" si="4"/>
        <v>0.45</v>
      </c>
      <c r="E699" s="51">
        <v>565.91</v>
      </c>
      <c r="F699" s="51">
        <v>34.06</v>
      </c>
      <c r="G699" s="9"/>
    </row>
    <row r="700" spans="1:7" ht="15.6" x14ac:dyDescent="0.3">
      <c r="A700" s="95">
        <v>15676</v>
      </c>
      <c r="B700" s="51">
        <v>7.48</v>
      </c>
      <c r="C700" s="51">
        <v>0.45</v>
      </c>
      <c r="D700" s="51">
        <f t="shared" si="4"/>
        <v>0.45</v>
      </c>
      <c r="E700" s="51">
        <v>565.91</v>
      </c>
      <c r="F700" s="51">
        <v>34.06</v>
      </c>
      <c r="G700" s="9"/>
    </row>
    <row r="701" spans="1:7" ht="15.6" x14ac:dyDescent="0.3">
      <c r="A701" s="95">
        <v>15707</v>
      </c>
      <c r="B701" s="51">
        <v>7.48</v>
      </c>
      <c r="C701" s="51">
        <v>0.45</v>
      </c>
      <c r="D701" s="51">
        <f t="shared" si="4"/>
        <v>0.45</v>
      </c>
      <c r="E701" s="51">
        <v>565.91</v>
      </c>
      <c r="F701" s="51">
        <v>34.06</v>
      </c>
      <c r="G701" s="9"/>
    </row>
    <row r="702" spans="1:7" ht="15.6" x14ac:dyDescent="0.3">
      <c r="A702" s="95">
        <v>15738</v>
      </c>
      <c r="B702" s="51">
        <v>7.48</v>
      </c>
      <c r="C702" s="51">
        <v>0.45</v>
      </c>
      <c r="D702" s="51">
        <f t="shared" si="4"/>
        <v>0.45</v>
      </c>
      <c r="E702" s="51">
        <v>565.91</v>
      </c>
      <c r="F702" s="51">
        <v>34.06</v>
      </c>
      <c r="G702" s="9"/>
    </row>
    <row r="703" spans="1:7" ht="15.6" x14ac:dyDescent="0.3">
      <c r="A703" s="95">
        <v>15766</v>
      </c>
      <c r="B703" s="51">
        <v>7.48</v>
      </c>
      <c r="C703" s="51">
        <v>0.45</v>
      </c>
      <c r="D703" s="51">
        <f t="shared" si="4"/>
        <v>0.45</v>
      </c>
      <c r="E703" s="51">
        <v>565.91</v>
      </c>
      <c r="F703" s="51">
        <v>34.06</v>
      </c>
      <c r="G703" s="9"/>
    </row>
    <row r="704" spans="1:7" ht="15.6" x14ac:dyDescent="0.3">
      <c r="A704" s="95">
        <v>15797</v>
      </c>
      <c r="B704" s="51">
        <v>7.43</v>
      </c>
      <c r="C704" s="51">
        <v>0.45</v>
      </c>
      <c r="D704" s="51">
        <f t="shared" si="4"/>
        <v>0.45</v>
      </c>
      <c r="E704" s="51">
        <v>562.71</v>
      </c>
      <c r="F704" s="51">
        <v>34.06</v>
      </c>
      <c r="G704" s="9"/>
    </row>
    <row r="705" spans="1:7" ht="15.6" x14ac:dyDescent="0.3">
      <c r="A705" s="95">
        <v>15827</v>
      </c>
      <c r="B705" s="51">
        <v>7.43</v>
      </c>
      <c r="C705" s="51">
        <v>0.45</v>
      </c>
      <c r="D705" s="51">
        <f t="shared" si="4"/>
        <v>0.45</v>
      </c>
      <c r="E705" s="51">
        <v>562.71</v>
      </c>
      <c r="F705" s="51">
        <v>34.06</v>
      </c>
      <c r="G705" s="9"/>
    </row>
    <row r="706" spans="1:7" ht="15.6" x14ac:dyDescent="0.3">
      <c r="A706" s="95">
        <v>15858</v>
      </c>
      <c r="B706" s="51">
        <v>7.39</v>
      </c>
      <c r="C706" s="51">
        <v>0.45</v>
      </c>
      <c r="D706" s="51">
        <f t="shared" si="4"/>
        <v>0.45</v>
      </c>
      <c r="E706" s="51">
        <v>559.5</v>
      </c>
      <c r="F706" s="51">
        <v>34.06</v>
      </c>
      <c r="G706" s="9"/>
    </row>
    <row r="707" spans="1:7" ht="15.6" x14ac:dyDescent="0.3">
      <c r="A707" s="95">
        <v>15888</v>
      </c>
      <c r="B707" s="51">
        <v>7.35</v>
      </c>
      <c r="C707" s="51">
        <v>0.45</v>
      </c>
      <c r="D707" s="51">
        <f t="shared" si="4"/>
        <v>0.45</v>
      </c>
      <c r="E707" s="51">
        <v>556.34</v>
      </c>
      <c r="F707" s="51">
        <v>34.06</v>
      </c>
      <c r="G707" s="9"/>
    </row>
    <row r="708" spans="1:7" ht="15.6" x14ac:dyDescent="0.3">
      <c r="A708" s="95">
        <v>15919</v>
      </c>
      <c r="B708" s="51">
        <v>7.35</v>
      </c>
      <c r="C708" s="51">
        <v>0.45</v>
      </c>
      <c r="D708" s="51">
        <f t="shared" si="4"/>
        <v>0.45</v>
      </c>
      <c r="E708" s="51">
        <v>556.34</v>
      </c>
      <c r="F708" s="51">
        <v>34.06</v>
      </c>
      <c r="G708" s="9"/>
    </row>
    <row r="709" spans="1:7" ht="15.6" x14ac:dyDescent="0.3">
      <c r="A709" s="95">
        <v>15950</v>
      </c>
      <c r="B709" s="51">
        <v>7.35</v>
      </c>
      <c r="C709" s="51">
        <v>0.45</v>
      </c>
      <c r="D709" s="51">
        <f t="shared" si="4"/>
        <v>0.45</v>
      </c>
      <c r="E709" s="51">
        <v>556.34</v>
      </c>
      <c r="F709" s="51">
        <v>34.06</v>
      </c>
      <c r="G709" s="9"/>
    </row>
    <row r="710" spans="1:7" ht="15.6" x14ac:dyDescent="0.3">
      <c r="A710" s="95">
        <v>15980</v>
      </c>
      <c r="B710" s="51">
        <v>7.35</v>
      </c>
      <c r="C710" s="51">
        <v>0.45</v>
      </c>
      <c r="D710" s="51">
        <f t="shared" si="4"/>
        <v>0.45</v>
      </c>
      <c r="E710" s="51">
        <v>556.34</v>
      </c>
      <c r="F710" s="51">
        <v>34.06</v>
      </c>
      <c r="G710" s="9"/>
    </row>
    <row r="711" spans="1:7" ht="15.6" x14ac:dyDescent="0.3">
      <c r="A711" s="95">
        <v>16011</v>
      </c>
      <c r="B711" s="51">
        <v>7.35</v>
      </c>
      <c r="C711" s="51">
        <v>0.45</v>
      </c>
      <c r="D711" s="51">
        <f t="shared" si="4"/>
        <v>0.45</v>
      </c>
      <c r="E711" s="51">
        <v>556.34</v>
      </c>
      <c r="F711" s="51">
        <v>34.06</v>
      </c>
      <c r="G711" s="9"/>
    </row>
    <row r="712" spans="1:7" ht="15.6" x14ac:dyDescent="0.3">
      <c r="A712" s="95">
        <v>16041</v>
      </c>
      <c r="B712" s="51">
        <v>7.31</v>
      </c>
      <c r="C712" s="51">
        <v>0.45</v>
      </c>
      <c r="D712" s="51">
        <f t="shared" si="4"/>
        <v>0.45</v>
      </c>
      <c r="E712" s="51">
        <v>553.20000000000005</v>
      </c>
      <c r="F712" s="51">
        <v>34.06</v>
      </c>
      <c r="G712" s="9"/>
    </row>
    <row r="713" spans="1:7" ht="15.6" x14ac:dyDescent="0.3">
      <c r="A713" s="95">
        <v>16072</v>
      </c>
      <c r="B713" s="51">
        <v>8.4499999999999993</v>
      </c>
      <c r="C713" s="51">
        <v>0.52</v>
      </c>
      <c r="D713" s="51">
        <f t="shared" si="4"/>
        <v>0.52</v>
      </c>
      <c r="E713" s="51">
        <v>568.47</v>
      </c>
      <c r="F713" s="51">
        <v>35</v>
      </c>
      <c r="G713" s="9"/>
    </row>
    <row r="714" spans="1:7" ht="15.6" x14ac:dyDescent="0.3">
      <c r="A714" s="95">
        <v>16103</v>
      </c>
      <c r="B714" s="51">
        <v>8.4499999999999993</v>
      </c>
      <c r="C714" s="51">
        <v>0.52</v>
      </c>
      <c r="D714" s="51">
        <f t="shared" si="4"/>
        <v>0.52</v>
      </c>
      <c r="E714" s="51">
        <v>568.47</v>
      </c>
      <c r="F714" s="51">
        <v>35</v>
      </c>
      <c r="G714" s="9"/>
    </row>
    <row r="715" spans="1:7" ht="15.6" x14ac:dyDescent="0.3">
      <c r="A715" s="95">
        <v>16132</v>
      </c>
      <c r="B715" s="51">
        <v>8.4499999999999993</v>
      </c>
      <c r="C715" s="51">
        <v>0.52</v>
      </c>
      <c r="D715" s="51">
        <f t="shared" si="4"/>
        <v>0.52</v>
      </c>
      <c r="E715" s="51">
        <v>568.47</v>
      </c>
      <c r="F715" s="51">
        <v>35</v>
      </c>
      <c r="G715" s="9"/>
    </row>
    <row r="716" spans="1:7" ht="15.6" x14ac:dyDescent="0.3">
      <c r="A716" s="95">
        <v>16163</v>
      </c>
      <c r="B716" s="51">
        <v>8.4499999999999993</v>
      </c>
      <c r="C716" s="51">
        <v>0.52</v>
      </c>
      <c r="D716" s="51">
        <f t="shared" si="4"/>
        <v>0.52</v>
      </c>
      <c r="E716" s="51">
        <v>568.47</v>
      </c>
      <c r="F716" s="51">
        <v>35</v>
      </c>
      <c r="G716" s="9"/>
    </row>
    <row r="717" spans="1:7" ht="15.6" x14ac:dyDescent="0.3">
      <c r="A717" s="95">
        <v>16193</v>
      </c>
      <c r="B717" s="51">
        <v>8.4</v>
      </c>
      <c r="C717" s="51">
        <v>0.52</v>
      </c>
      <c r="D717" s="51">
        <f t="shared" si="4"/>
        <v>0.52</v>
      </c>
      <c r="E717" s="51">
        <v>565.29</v>
      </c>
      <c r="F717" s="51">
        <v>35</v>
      </c>
      <c r="G717" s="9"/>
    </row>
    <row r="718" spans="1:7" ht="15.6" x14ac:dyDescent="0.3">
      <c r="A718" s="95">
        <v>16224</v>
      </c>
      <c r="B718" s="51">
        <v>8.31</v>
      </c>
      <c r="C718" s="51">
        <v>0.52</v>
      </c>
      <c r="D718" s="51">
        <f t="shared" si="4"/>
        <v>0.52</v>
      </c>
      <c r="E718" s="51">
        <v>559.05999999999995</v>
      </c>
      <c r="F718" s="51">
        <v>35</v>
      </c>
      <c r="G718" s="9"/>
    </row>
    <row r="719" spans="1:7" ht="15.6" x14ac:dyDescent="0.3">
      <c r="A719" s="95">
        <v>16254</v>
      </c>
      <c r="B719" s="51">
        <v>8.31</v>
      </c>
      <c r="C719" s="51">
        <v>0.52</v>
      </c>
      <c r="D719" s="51">
        <f t="shared" si="4"/>
        <v>0.52</v>
      </c>
      <c r="E719" s="51">
        <v>559.05999999999995</v>
      </c>
      <c r="F719" s="51">
        <v>35</v>
      </c>
      <c r="G719" s="9"/>
    </row>
    <row r="720" spans="1:7" ht="15.6" x14ac:dyDescent="0.3">
      <c r="A720" s="95">
        <v>16285</v>
      </c>
      <c r="B720" s="51">
        <v>8.31</v>
      </c>
      <c r="C720" s="51">
        <v>0.52</v>
      </c>
      <c r="D720" s="51">
        <f t="shared" si="4"/>
        <v>0.52</v>
      </c>
      <c r="E720" s="51">
        <v>559.05999999999995</v>
      </c>
      <c r="F720" s="51">
        <v>35</v>
      </c>
      <c r="G720" s="9"/>
    </row>
    <row r="721" spans="1:7" ht="15.6" x14ac:dyDescent="0.3">
      <c r="A721" s="95">
        <v>16316</v>
      </c>
      <c r="B721" s="51">
        <v>8.31</v>
      </c>
      <c r="C721" s="51">
        <v>0.52</v>
      </c>
      <c r="D721" s="51">
        <f t="shared" si="4"/>
        <v>0.52</v>
      </c>
      <c r="E721" s="51">
        <v>559.05999999999995</v>
      </c>
      <c r="F721" s="51">
        <v>35</v>
      </c>
      <c r="G721" s="9"/>
    </row>
    <row r="722" spans="1:7" ht="15.6" x14ac:dyDescent="0.3">
      <c r="A722" s="95">
        <v>16346</v>
      </c>
      <c r="B722" s="51">
        <v>8.31</v>
      </c>
      <c r="C722" s="51">
        <v>0.52</v>
      </c>
      <c r="D722" s="51">
        <f t="shared" si="4"/>
        <v>0.52</v>
      </c>
      <c r="E722" s="51">
        <v>559.05999999999995</v>
      </c>
      <c r="F722" s="51">
        <v>35</v>
      </c>
      <c r="G722" s="9"/>
    </row>
    <row r="723" spans="1:7" ht="15.6" x14ac:dyDescent="0.3">
      <c r="A723" s="95">
        <v>16377</v>
      </c>
      <c r="B723" s="51">
        <v>8.31</v>
      </c>
      <c r="C723" s="51">
        <v>0.52</v>
      </c>
      <c r="D723" s="51">
        <f t="shared" si="4"/>
        <v>0.52</v>
      </c>
      <c r="E723" s="51">
        <v>559.05999999999995</v>
      </c>
      <c r="F723" s="51">
        <v>35</v>
      </c>
      <c r="G723" s="9"/>
    </row>
    <row r="724" spans="1:7" ht="15.6" x14ac:dyDescent="0.3">
      <c r="A724" s="95">
        <v>16407</v>
      </c>
      <c r="B724" s="51">
        <v>8.26</v>
      </c>
      <c r="C724" s="51">
        <v>0.52</v>
      </c>
      <c r="D724" s="51">
        <f t="shared" si="4"/>
        <v>0.52</v>
      </c>
      <c r="E724" s="51">
        <v>555.98</v>
      </c>
      <c r="F724" s="51">
        <v>35</v>
      </c>
      <c r="G724" s="9"/>
    </row>
    <row r="725" spans="1:7" ht="15.6" x14ac:dyDescent="0.3">
      <c r="A725" s="95">
        <v>16438</v>
      </c>
      <c r="B725" s="51">
        <v>12.71</v>
      </c>
      <c r="C725" s="51">
        <v>0.8</v>
      </c>
      <c r="D725" s="51">
        <f t="shared" si="4"/>
        <v>0.8</v>
      </c>
      <c r="E725" s="51">
        <v>555.98</v>
      </c>
      <c r="F725" s="51">
        <v>35</v>
      </c>
      <c r="G725" s="9"/>
    </row>
    <row r="726" spans="1:7" ht="15.6" x14ac:dyDescent="0.3">
      <c r="A726" s="95">
        <v>16469</v>
      </c>
      <c r="B726" s="51">
        <v>12.78</v>
      </c>
      <c r="C726" s="51">
        <v>0.8</v>
      </c>
      <c r="D726" s="51">
        <f t="shared" si="4"/>
        <v>0.8</v>
      </c>
      <c r="E726" s="51">
        <v>559.05999999999995</v>
      </c>
      <c r="F726" s="51">
        <v>35</v>
      </c>
      <c r="G726" s="9"/>
    </row>
    <row r="727" spans="1:7" ht="15.6" x14ac:dyDescent="0.3">
      <c r="A727" s="95">
        <v>16497</v>
      </c>
      <c r="B727" s="51">
        <v>12.64</v>
      </c>
      <c r="C727" s="51">
        <v>0.8</v>
      </c>
      <c r="D727" s="51">
        <f t="shared" si="4"/>
        <v>0.8</v>
      </c>
      <c r="E727" s="51">
        <v>552.92999999999995</v>
      </c>
      <c r="F727" s="51">
        <v>35</v>
      </c>
      <c r="G727" s="9"/>
    </row>
    <row r="728" spans="1:7" ht="15.6" x14ac:dyDescent="0.3">
      <c r="A728" s="95">
        <v>16528</v>
      </c>
      <c r="B728" s="51">
        <v>12.57</v>
      </c>
      <c r="C728" s="51">
        <v>0.8</v>
      </c>
      <c r="D728" s="51">
        <f t="shared" si="4"/>
        <v>0.8</v>
      </c>
      <c r="E728" s="51">
        <v>549.91999999999996</v>
      </c>
      <c r="F728" s="51">
        <v>35</v>
      </c>
      <c r="G728" s="9"/>
    </row>
    <row r="729" spans="1:7" ht="15.6" x14ac:dyDescent="0.3">
      <c r="A729" s="95">
        <v>16558</v>
      </c>
      <c r="B729" s="51">
        <v>12.5</v>
      </c>
      <c r="C729" s="51">
        <v>0.8</v>
      </c>
      <c r="D729" s="51">
        <f t="shared" si="4"/>
        <v>0.8</v>
      </c>
      <c r="E729" s="51">
        <v>546.98</v>
      </c>
      <c r="F729" s="51">
        <v>35</v>
      </c>
      <c r="G729" s="9"/>
    </row>
    <row r="730" spans="1:7" ht="15.6" x14ac:dyDescent="0.3">
      <c r="A730" s="95">
        <v>16589</v>
      </c>
      <c r="B730" s="51">
        <v>12.37</v>
      </c>
      <c r="C730" s="51">
        <v>0.8</v>
      </c>
      <c r="D730" s="51">
        <f t="shared" si="4"/>
        <v>0.8</v>
      </c>
      <c r="E730" s="51">
        <v>541.1</v>
      </c>
      <c r="F730" s="51">
        <v>35</v>
      </c>
      <c r="G730" s="9"/>
    </row>
    <row r="731" spans="1:7" ht="15.6" x14ac:dyDescent="0.3">
      <c r="A731" s="95">
        <v>16619</v>
      </c>
      <c r="B731" s="51">
        <v>11.68</v>
      </c>
      <c r="C731" s="51">
        <v>0.8</v>
      </c>
      <c r="D731" s="51">
        <f t="shared" si="4"/>
        <v>0.8</v>
      </c>
      <c r="E731" s="51">
        <v>511.04</v>
      </c>
      <c r="F731" s="51">
        <v>35</v>
      </c>
      <c r="G731" s="9"/>
    </row>
    <row r="732" spans="1:7" ht="15.6" x14ac:dyDescent="0.3">
      <c r="A732" s="95">
        <v>16650</v>
      </c>
      <c r="B732" s="51">
        <v>11.45</v>
      </c>
      <c r="C732" s="51">
        <v>0.8</v>
      </c>
      <c r="D732" s="51">
        <f t="shared" si="4"/>
        <v>0.8</v>
      </c>
      <c r="E732" s="51">
        <v>500.92</v>
      </c>
      <c r="F732" s="51">
        <v>35</v>
      </c>
      <c r="G732" s="9"/>
    </row>
    <row r="733" spans="1:7" ht="15.6" x14ac:dyDescent="0.3">
      <c r="A733" s="95">
        <v>16681</v>
      </c>
      <c r="B733" s="51">
        <v>11.34</v>
      </c>
      <c r="C733" s="51">
        <v>0.8</v>
      </c>
      <c r="D733" s="51">
        <f t="shared" ref="D733:D796" si="5">C733</f>
        <v>0.8</v>
      </c>
      <c r="E733" s="51">
        <v>496.02</v>
      </c>
      <c r="F733" s="51">
        <v>35</v>
      </c>
      <c r="G733" s="9"/>
    </row>
    <row r="734" spans="1:7" ht="15.6" x14ac:dyDescent="0.3">
      <c r="A734" s="95">
        <v>16711</v>
      </c>
      <c r="B734" s="51">
        <v>11.12</v>
      </c>
      <c r="C734" s="51">
        <v>0.8</v>
      </c>
      <c r="D734" s="51">
        <f t="shared" si="5"/>
        <v>0.8</v>
      </c>
      <c r="E734" s="51">
        <v>486.47</v>
      </c>
      <c r="F734" s="51">
        <v>35</v>
      </c>
      <c r="G734" s="9"/>
    </row>
    <row r="735" spans="1:7" ht="15.6" x14ac:dyDescent="0.3">
      <c r="A735" s="95">
        <v>16742</v>
      </c>
      <c r="B735" s="51">
        <v>10.86</v>
      </c>
      <c r="C735" s="51">
        <v>0.8</v>
      </c>
      <c r="D735" s="51">
        <f t="shared" si="5"/>
        <v>0.8</v>
      </c>
      <c r="E735" s="51">
        <v>475.06</v>
      </c>
      <c r="F735" s="51">
        <v>35</v>
      </c>
      <c r="G735" s="9"/>
    </row>
    <row r="736" spans="1:7" ht="15.6" x14ac:dyDescent="0.3">
      <c r="A736" s="95">
        <v>16772</v>
      </c>
      <c r="B736" s="51">
        <v>10.76</v>
      </c>
      <c r="C736" s="51">
        <v>0.8</v>
      </c>
      <c r="D736" s="51">
        <f t="shared" si="5"/>
        <v>0.8</v>
      </c>
      <c r="E736" s="51">
        <v>470.65</v>
      </c>
      <c r="F736" s="51">
        <v>35</v>
      </c>
      <c r="G736" s="9"/>
    </row>
    <row r="737" spans="1:7" ht="15.6" x14ac:dyDescent="0.3">
      <c r="A737" s="95">
        <v>16803</v>
      </c>
      <c r="B737" s="51">
        <v>9.68</v>
      </c>
      <c r="C737" s="51">
        <v>0.72</v>
      </c>
      <c r="D737" s="51">
        <f t="shared" si="5"/>
        <v>0.72</v>
      </c>
      <c r="E737" s="51">
        <v>470.65</v>
      </c>
      <c r="F737" s="51">
        <v>35</v>
      </c>
      <c r="G737" s="9"/>
    </row>
    <row r="738" spans="1:7" ht="15.6" x14ac:dyDescent="0.3">
      <c r="A738" s="95">
        <v>16834</v>
      </c>
      <c r="B738" s="51">
        <v>9.68</v>
      </c>
      <c r="C738" s="51">
        <v>0.72</v>
      </c>
      <c r="D738" s="51">
        <f t="shared" si="5"/>
        <v>0.72</v>
      </c>
      <c r="E738" s="51">
        <v>470.65</v>
      </c>
      <c r="F738" s="51">
        <v>35</v>
      </c>
      <c r="G738" s="9"/>
    </row>
    <row r="739" spans="1:7" ht="15.6" x14ac:dyDescent="0.3">
      <c r="A739" s="95">
        <v>16862</v>
      </c>
      <c r="B739" s="51">
        <v>9.5</v>
      </c>
      <c r="C739" s="51">
        <v>0.72</v>
      </c>
      <c r="D739" s="51">
        <f t="shared" si="5"/>
        <v>0.72</v>
      </c>
      <c r="E739" s="51">
        <v>462.04</v>
      </c>
      <c r="F739" s="51">
        <v>35</v>
      </c>
      <c r="G739" s="9"/>
    </row>
    <row r="740" spans="1:7" ht="15.6" x14ac:dyDescent="0.3">
      <c r="A740" s="95">
        <v>16893</v>
      </c>
      <c r="B740" s="51">
        <v>9.5</v>
      </c>
      <c r="C740" s="51">
        <v>0.72</v>
      </c>
      <c r="D740" s="51">
        <f t="shared" si="5"/>
        <v>0.72</v>
      </c>
      <c r="E740" s="51">
        <v>462.04</v>
      </c>
      <c r="F740" s="51">
        <v>35</v>
      </c>
      <c r="G740" s="9"/>
    </row>
    <row r="741" spans="1:7" ht="15.6" x14ac:dyDescent="0.3">
      <c r="A741" s="95">
        <v>16923</v>
      </c>
      <c r="B741" s="51">
        <v>9.5</v>
      </c>
      <c r="C741" s="51">
        <v>0.72</v>
      </c>
      <c r="D741" s="51">
        <f t="shared" si="5"/>
        <v>0.72</v>
      </c>
      <c r="E741" s="51">
        <v>462.04</v>
      </c>
      <c r="F741" s="51">
        <v>35</v>
      </c>
      <c r="G741" s="9"/>
    </row>
    <row r="742" spans="1:7" ht="15.6" x14ac:dyDescent="0.3">
      <c r="A742" s="95">
        <v>16954</v>
      </c>
      <c r="B742" s="51">
        <v>9.4600000000000009</v>
      </c>
      <c r="C742" s="51">
        <v>0.72</v>
      </c>
      <c r="D742" s="51">
        <f t="shared" si="5"/>
        <v>0.72</v>
      </c>
      <c r="E742" s="51">
        <v>459.94</v>
      </c>
      <c r="F742" s="51">
        <v>35</v>
      </c>
      <c r="G742" s="9"/>
    </row>
    <row r="743" spans="1:7" ht="15.6" x14ac:dyDescent="0.3">
      <c r="A743" s="95">
        <v>16984</v>
      </c>
      <c r="B743" s="51">
        <v>9.3800000000000008</v>
      </c>
      <c r="C743" s="51">
        <v>0.72</v>
      </c>
      <c r="D743" s="51">
        <f t="shared" si="5"/>
        <v>0.72</v>
      </c>
      <c r="E743" s="51">
        <v>455.81</v>
      </c>
      <c r="F743" s="51">
        <v>35</v>
      </c>
      <c r="G743" s="9"/>
    </row>
    <row r="744" spans="1:7" ht="15.6" x14ac:dyDescent="0.3">
      <c r="A744" s="95">
        <v>17015</v>
      </c>
      <c r="B744" s="51">
        <v>9.25</v>
      </c>
      <c r="C744" s="51">
        <v>0.72</v>
      </c>
      <c r="D744" s="51">
        <f t="shared" si="5"/>
        <v>0.72</v>
      </c>
      <c r="E744" s="51">
        <v>449.72</v>
      </c>
      <c r="F744" s="51">
        <v>35</v>
      </c>
      <c r="G744" s="9"/>
    </row>
    <row r="745" spans="1:7" ht="15.6" x14ac:dyDescent="0.3">
      <c r="A745" s="95">
        <v>17046</v>
      </c>
      <c r="B745" s="51">
        <v>9.0500000000000007</v>
      </c>
      <c r="C745" s="51">
        <v>0.72</v>
      </c>
      <c r="D745" s="51">
        <f t="shared" si="5"/>
        <v>0.72</v>
      </c>
      <c r="E745" s="51">
        <v>439.95</v>
      </c>
      <c r="F745" s="51">
        <v>35</v>
      </c>
      <c r="G745" s="9"/>
    </row>
    <row r="746" spans="1:7" ht="15.6" x14ac:dyDescent="0.3">
      <c r="A746" s="95">
        <v>17076</v>
      </c>
      <c r="B746" s="51">
        <v>9.0500000000000007</v>
      </c>
      <c r="C746" s="51">
        <v>0.72</v>
      </c>
      <c r="D746" s="51">
        <f t="shared" si="5"/>
        <v>0.72</v>
      </c>
      <c r="E746" s="51">
        <v>439.95</v>
      </c>
      <c r="F746" s="51">
        <v>35</v>
      </c>
      <c r="G746" s="9"/>
    </row>
    <row r="747" spans="1:7" ht="15.6" x14ac:dyDescent="0.3">
      <c r="A747" s="95">
        <v>17107</v>
      </c>
      <c r="B747" s="51">
        <v>9.01</v>
      </c>
      <c r="C747" s="51">
        <v>0.72</v>
      </c>
      <c r="D747" s="51">
        <f t="shared" si="5"/>
        <v>0.72</v>
      </c>
      <c r="E747" s="51">
        <v>438.06</v>
      </c>
      <c r="F747" s="51">
        <v>35</v>
      </c>
      <c r="G747" s="9"/>
    </row>
    <row r="748" spans="1:7" ht="15.6" x14ac:dyDescent="0.3">
      <c r="A748" s="95">
        <v>17137</v>
      </c>
      <c r="B748" s="51">
        <v>8.9</v>
      </c>
      <c r="C748" s="51">
        <v>0.72</v>
      </c>
      <c r="D748" s="51">
        <f t="shared" si="5"/>
        <v>0.72</v>
      </c>
      <c r="E748" s="51">
        <v>432.43</v>
      </c>
      <c r="F748" s="51">
        <v>35</v>
      </c>
      <c r="G748" s="9"/>
    </row>
    <row r="749" spans="1:7" ht="15.6" x14ac:dyDescent="0.3">
      <c r="A749" s="95">
        <v>17168</v>
      </c>
      <c r="B749" s="51">
        <v>9.0299999999999994</v>
      </c>
      <c r="C749" s="51">
        <v>0.74</v>
      </c>
      <c r="D749" s="51">
        <f t="shared" si="5"/>
        <v>0.74</v>
      </c>
      <c r="E749" s="51">
        <v>426.97</v>
      </c>
      <c r="F749" s="51">
        <v>35</v>
      </c>
      <c r="G749" s="9"/>
    </row>
    <row r="750" spans="1:7" ht="15.6" x14ac:dyDescent="0.3">
      <c r="A750" s="95">
        <v>17199</v>
      </c>
      <c r="B750" s="51">
        <v>9.1</v>
      </c>
      <c r="C750" s="51">
        <v>0.74</v>
      </c>
      <c r="D750" s="51">
        <f t="shared" si="5"/>
        <v>0.74</v>
      </c>
      <c r="E750" s="51">
        <v>430.61</v>
      </c>
      <c r="F750" s="51">
        <v>35</v>
      </c>
      <c r="G750" s="9"/>
    </row>
    <row r="751" spans="1:7" ht="15.6" x14ac:dyDescent="0.3">
      <c r="A751" s="95">
        <v>17227</v>
      </c>
      <c r="B751" s="51">
        <v>9.14</v>
      </c>
      <c r="C751" s="51">
        <v>0.74</v>
      </c>
      <c r="D751" s="51">
        <f t="shared" si="5"/>
        <v>0.74</v>
      </c>
      <c r="E751" s="51">
        <v>432.43</v>
      </c>
      <c r="F751" s="51">
        <v>35</v>
      </c>
      <c r="G751" s="9"/>
    </row>
    <row r="752" spans="1:7" ht="15.6" x14ac:dyDescent="0.3">
      <c r="A752" s="95">
        <v>17258</v>
      </c>
      <c r="B752" s="51">
        <v>8.99</v>
      </c>
      <c r="C752" s="51">
        <v>0.74</v>
      </c>
      <c r="D752" s="51">
        <f t="shared" si="5"/>
        <v>0.74</v>
      </c>
      <c r="E752" s="51">
        <v>425.15</v>
      </c>
      <c r="F752" s="51">
        <v>35</v>
      </c>
      <c r="G752" s="9"/>
    </row>
    <row r="753" spans="1:7" ht="15.6" x14ac:dyDescent="0.3">
      <c r="A753" s="95">
        <v>17288</v>
      </c>
      <c r="B753" s="51">
        <v>8.9499999999999993</v>
      </c>
      <c r="C753" s="51">
        <v>0.74</v>
      </c>
      <c r="D753" s="51">
        <f t="shared" si="5"/>
        <v>0.74</v>
      </c>
      <c r="E753" s="51">
        <v>423.4</v>
      </c>
      <c r="F753" s="51">
        <v>35</v>
      </c>
      <c r="G753" s="9"/>
    </row>
    <row r="754" spans="1:7" ht="15.6" x14ac:dyDescent="0.3">
      <c r="A754" s="95">
        <v>17319</v>
      </c>
      <c r="B754" s="51">
        <v>8.8800000000000008</v>
      </c>
      <c r="C754" s="51">
        <v>0.74</v>
      </c>
      <c r="D754" s="51">
        <f t="shared" si="5"/>
        <v>0.74</v>
      </c>
      <c r="E754" s="51">
        <v>419.86</v>
      </c>
      <c r="F754" s="51">
        <v>35</v>
      </c>
      <c r="G754" s="9"/>
    </row>
    <row r="755" spans="1:7" ht="15.6" x14ac:dyDescent="0.3">
      <c r="A755" s="95">
        <v>17349</v>
      </c>
      <c r="B755" s="51">
        <v>8.77</v>
      </c>
      <c r="C755" s="51">
        <v>0.74</v>
      </c>
      <c r="D755" s="51">
        <f t="shared" si="5"/>
        <v>0.74</v>
      </c>
      <c r="E755" s="51">
        <v>414.72</v>
      </c>
      <c r="F755" s="51">
        <v>35</v>
      </c>
      <c r="G755" s="9"/>
    </row>
    <row r="756" spans="1:7" ht="15.6" x14ac:dyDescent="0.3">
      <c r="A756" s="95">
        <v>17380</v>
      </c>
      <c r="B756" s="51">
        <v>8.73</v>
      </c>
      <c r="C756" s="51">
        <v>0.74</v>
      </c>
      <c r="D756" s="51">
        <f t="shared" si="5"/>
        <v>0.74</v>
      </c>
      <c r="E756" s="51">
        <v>413</v>
      </c>
      <c r="F756" s="51">
        <v>35</v>
      </c>
      <c r="G756" s="9"/>
    </row>
    <row r="757" spans="1:7" ht="15.6" x14ac:dyDescent="0.3">
      <c r="A757" s="95">
        <v>17411</v>
      </c>
      <c r="B757" s="51">
        <v>8.73</v>
      </c>
      <c r="C757" s="51">
        <v>0.74</v>
      </c>
      <c r="D757" s="51">
        <f t="shared" si="5"/>
        <v>0.74</v>
      </c>
      <c r="E757" s="51">
        <v>413</v>
      </c>
      <c r="F757" s="51">
        <v>35</v>
      </c>
      <c r="G757" s="9"/>
    </row>
    <row r="758" spans="1:7" ht="15.6" x14ac:dyDescent="0.3">
      <c r="A758" s="95">
        <v>17441</v>
      </c>
      <c r="B758" s="51">
        <v>8.77</v>
      </c>
      <c r="C758" s="51">
        <v>0.74</v>
      </c>
      <c r="D758" s="51">
        <f t="shared" si="5"/>
        <v>0.74</v>
      </c>
      <c r="E758" s="51">
        <v>414.72</v>
      </c>
      <c r="F758" s="51">
        <v>35</v>
      </c>
      <c r="G758" s="9"/>
    </row>
    <row r="759" spans="1:7" ht="15.6" x14ac:dyDescent="0.3">
      <c r="A759" s="95">
        <v>17472</v>
      </c>
      <c r="B759" s="51">
        <v>8.84</v>
      </c>
      <c r="C759" s="51">
        <v>0.74</v>
      </c>
      <c r="D759" s="51">
        <f t="shared" si="5"/>
        <v>0.74</v>
      </c>
      <c r="E759" s="51">
        <v>418.15</v>
      </c>
      <c r="F759" s="51">
        <v>35</v>
      </c>
      <c r="G759" s="9"/>
    </row>
    <row r="760" spans="1:7" ht="15.6" x14ac:dyDescent="0.3">
      <c r="A760" s="95">
        <v>17502</v>
      </c>
      <c r="B760" s="51">
        <v>8.8800000000000008</v>
      </c>
      <c r="C760" s="51">
        <v>0.74</v>
      </c>
      <c r="D760" s="51">
        <f t="shared" si="5"/>
        <v>0.74</v>
      </c>
      <c r="E760" s="51">
        <v>419.86</v>
      </c>
      <c r="F760" s="51">
        <v>35</v>
      </c>
      <c r="G760" s="9"/>
    </row>
    <row r="761" spans="1:7" ht="15.6" x14ac:dyDescent="0.3">
      <c r="A761" s="95">
        <v>17533</v>
      </c>
      <c r="B761" s="51">
        <v>8.67</v>
      </c>
      <c r="C761" s="51">
        <v>0.72</v>
      </c>
      <c r="D761" s="51">
        <f t="shared" si="5"/>
        <v>0.72</v>
      </c>
      <c r="E761" s="51">
        <v>384.03</v>
      </c>
      <c r="F761" s="51">
        <v>31.88</v>
      </c>
      <c r="G761" s="9"/>
    </row>
    <row r="762" spans="1:7" ht="15.6" x14ac:dyDescent="0.3">
      <c r="A762" s="95">
        <v>17564</v>
      </c>
      <c r="B762" s="51">
        <v>8.75</v>
      </c>
      <c r="C762" s="51">
        <v>0.72</v>
      </c>
      <c r="D762" s="51">
        <f t="shared" si="5"/>
        <v>0.72</v>
      </c>
      <c r="E762" s="51">
        <v>387.25</v>
      </c>
      <c r="F762" s="51">
        <v>31.88</v>
      </c>
      <c r="G762" s="9"/>
    </row>
    <row r="763" spans="1:7" ht="15.6" x14ac:dyDescent="0.3">
      <c r="A763" s="95">
        <v>17593</v>
      </c>
      <c r="B763" s="51">
        <v>8.75</v>
      </c>
      <c r="C763" s="51">
        <v>0.72</v>
      </c>
      <c r="D763" s="51">
        <f t="shared" si="5"/>
        <v>0.72</v>
      </c>
      <c r="E763" s="51">
        <v>387.25</v>
      </c>
      <c r="F763" s="51">
        <v>31.88</v>
      </c>
      <c r="G763" s="9"/>
    </row>
    <row r="764" spans="1:7" ht="15.6" x14ac:dyDescent="0.3">
      <c r="A764" s="95">
        <v>17624</v>
      </c>
      <c r="B764" s="51">
        <v>8.7100000000000009</v>
      </c>
      <c r="C764" s="51">
        <v>0.72</v>
      </c>
      <c r="D764" s="51">
        <f t="shared" si="5"/>
        <v>0.72</v>
      </c>
      <c r="E764" s="51">
        <v>385.65</v>
      </c>
      <c r="F764" s="51">
        <v>31.88</v>
      </c>
      <c r="G764" s="9"/>
    </row>
    <row r="765" spans="1:7" ht="15.6" x14ac:dyDescent="0.3">
      <c r="A765" s="95">
        <v>17654</v>
      </c>
      <c r="B765" s="51">
        <v>8.75</v>
      </c>
      <c r="C765" s="51">
        <v>0.72</v>
      </c>
      <c r="D765" s="51">
        <f t="shared" si="5"/>
        <v>0.72</v>
      </c>
      <c r="E765" s="51">
        <v>387.25</v>
      </c>
      <c r="F765" s="51">
        <v>31.88</v>
      </c>
      <c r="G765" s="9"/>
    </row>
    <row r="766" spans="1:7" ht="15.6" x14ac:dyDescent="0.3">
      <c r="A766" s="95">
        <v>17685</v>
      </c>
      <c r="B766" s="51">
        <v>8.7100000000000009</v>
      </c>
      <c r="C766" s="51">
        <v>0.72</v>
      </c>
      <c r="D766" s="51">
        <f t="shared" si="5"/>
        <v>0.72</v>
      </c>
      <c r="E766" s="51">
        <v>385.65</v>
      </c>
      <c r="F766" s="51">
        <v>31.88</v>
      </c>
      <c r="G766" s="9"/>
    </row>
    <row r="767" spans="1:7" ht="15.6" x14ac:dyDescent="0.3">
      <c r="A767" s="95">
        <v>17715</v>
      </c>
      <c r="B767" s="51">
        <v>8.7799999999999994</v>
      </c>
      <c r="C767" s="51">
        <v>0.72</v>
      </c>
      <c r="D767" s="51">
        <f t="shared" si="5"/>
        <v>0.72</v>
      </c>
      <c r="E767" s="51">
        <v>388.9</v>
      </c>
      <c r="F767" s="51">
        <v>31.88</v>
      </c>
      <c r="G767" s="9"/>
    </row>
    <row r="768" spans="1:7" ht="15.6" x14ac:dyDescent="0.3">
      <c r="A768" s="95">
        <v>17746</v>
      </c>
      <c r="B768" s="51">
        <v>8.75</v>
      </c>
      <c r="C768" s="51">
        <v>0.72</v>
      </c>
      <c r="D768" s="51">
        <f t="shared" si="5"/>
        <v>0.72</v>
      </c>
      <c r="E768" s="51">
        <v>387.25</v>
      </c>
      <c r="F768" s="51">
        <v>31.88</v>
      </c>
      <c r="G768" s="9"/>
    </row>
    <row r="769" spans="1:7" ht="15.6" x14ac:dyDescent="0.3">
      <c r="A769" s="95">
        <v>17777</v>
      </c>
      <c r="B769" s="51">
        <v>8.7100000000000009</v>
      </c>
      <c r="C769" s="51">
        <v>0.72</v>
      </c>
      <c r="D769" s="51">
        <f t="shared" si="5"/>
        <v>0.72</v>
      </c>
      <c r="E769" s="51">
        <v>385.65</v>
      </c>
      <c r="F769" s="51">
        <v>31.88</v>
      </c>
      <c r="G769" s="9"/>
    </row>
    <row r="770" spans="1:7" ht="15.6" x14ac:dyDescent="0.3">
      <c r="A770" s="95">
        <v>17807</v>
      </c>
      <c r="B770" s="51">
        <v>8.7799999999999994</v>
      </c>
      <c r="C770" s="51">
        <v>0.72</v>
      </c>
      <c r="D770" s="51">
        <f t="shared" si="5"/>
        <v>0.72</v>
      </c>
      <c r="E770" s="51">
        <v>388.9</v>
      </c>
      <c r="F770" s="51">
        <v>31.88</v>
      </c>
      <c r="G770" s="9"/>
    </row>
    <row r="771" spans="1:7" ht="15.6" x14ac:dyDescent="0.3">
      <c r="A771" s="95">
        <v>17838</v>
      </c>
      <c r="B771" s="51">
        <v>8.75</v>
      </c>
      <c r="C771" s="51">
        <v>0.72</v>
      </c>
      <c r="D771" s="51">
        <f t="shared" si="5"/>
        <v>0.72</v>
      </c>
      <c r="E771" s="51">
        <v>387.25</v>
      </c>
      <c r="F771" s="51">
        <v>31.88</v>
      </c>
      <c r="G771" s="9"/>
    </row>
    <row r="772" spans="1:7" ht="15.6" x14ac:dyDescent="0.3">
      <c r="A772" s="95">
        <v>17868</v>
      </c>
      <c r="B772" s="51">
        <v>8.82</v>
      </c>
      <c r="C772" s="51">
        <v>0.72</v>
      </c>
      <c r="D772" s="51">
        <f t="shared" si="5"/>
        <v>0.72</v>
      </c>
      <c r="E772" s="51">
        <v>390.53</v>
      </c>
      <c r="F772" s="51">
        <v>31.88</v>
      </c>
      <c r="G772" s="9"/>
    </row>
    <row r="773" spans="1:7" ht="15.6" x14ac:dyDescent="0.3">
      <c r="A773" s="95">
        <v>17899</v>
      </c>
      <c r="B773" s="51">
        <v>9.1</v>
      </c>
      <c r="C773" s="51">
        <v>0.74</v>
      </c>
      <c r="D773" s="51">
        <f t="shared" si="5"/>
        <v>0.74</v>
      </c>
      <c r="E773" s="51">
        <v>430.61</v>
      </c>
      <c r="F773" s="51">
        <v>35</v>
      </c>
      <c r="G773" s="9"/>
    </row>
    <row r="774" spans="1:7" ht="15.6" x14ac:dyDescent="0.3">
      <c r="A774" s="95">
        <v>17930</v>
      </c>
      <c r="B774" s="51">
        <v>9.1</v>
      </c>
      <c r="C774" s="51">
        <v>0.74</v>
      </c>
      <c r="D774" s="51">
        <f t="shared" si="5"/>
        <v>0.74</v>
      </c>
      <c r="E774" s="51">
        <v>430.61</v>
      </c>
      <c r="F774" s="51">
        <v>35</v>
      </c>
      <c r="G774" s="9"/>
    </row>
    <row r="775" spans="1:7" ht="15.6" x14ac:dyDescent="0.3">
      <c r="A775" s="95">
        <v>17958</v>
      </c>
      <c r="B775" s="51">
        <v>9.07</v>
      </c>
      <c r="C775" s="51">
        <v>0.74</v>
      </c>
      <c r="D775" s="51">
        <f t="shared" si="5"/>
        <v>0.74</v>
      </c>
      <c r="E775" s="51">
        <v>428.75</v>
      </c>
      <c r="F775" s="51">
        <v>35</v>
      </c>
      <c r="G775" s="9"/>
    </row>
    <row r="776" spans="1:7" ht="15.6" x14ac:dyDescent="0.3">
      <c r="A776" s="95">
        <v>17989</v>
      </c>
      <c r="B776" s="51">
        <v>9.07</v>
      </c>
      <c r="C776" s="51">
        <v>0.74</v>
      </c>
      <c r="D776" s="51">
        <f t="shared" si="5"/>
        <v>0.74</v>
      </c>
      <c r="E776" s="51">
        <v>428.75</v>
      </c>
      <c r="F776" s="51">
        <v>35</v>
      </c>
      <c r="G776" s="9"/>
    </row>
    <row r="777" spans="1:7" ht="15.6" x14ac:dyDescent="0.3">
      <c r="A777" s="95">
        <v>18019</v>
      </c>
      <c r="B777" s="51">
        <v>9.0299999999999994</v>
      </c>
      <c r="C777" s="51">
        <v>0.74</v>
      </c>
      <c r="D777" s="51">
        <f t="shared" si="5"/>
        <v>0.74</v>
      </c>
      <c r="E777" s="51">
        <v>426.97</v>
      </c>
      <c r="F777" s="51">
        <v>35</v>
      </c>
      <c r="G777" s="9"/>
    </row>
    <row r="778" spans="1:7" ht="15.6" x14ac:dyDescent="0.3">
      <c r="A778" s="95">
        <v>18050</v>
      </c>
      <c r="B778" s="51">
        <v>8.99</v>
      </c>
      <c r="C778" s="51">
        <v>0.74</v>
      </c>
      <c r="D778" s="51">
        <f t="shared" si="5"/>
        <v>0.74</v>
      </c>
      <c r="E778" s="51">
        <v>425.15</v>
      </c>
      <c r="F778" s="51">
        <v>35</v>
      </c>
      <c r="G778" s="9"/>
    </row>
    <row r="779" spans="1:7" ht="15.6" x14ac:dyDescent="0.3">
      <c r="A779" s="95">
        <v>18080</v>
      </c>
      <c r="B779" s="51">
        <v>8.8800000000000008</v>
      </c>
      <c r="C779" s="51">
        <v>0.74</v>
      </c>
      <c r="D779" s="51">
        <f t="shared" si="5"/>
        <v>0.74</v>
      </c>
      <c r="E779" s="51">
        <v>419.86</v>
      </c>
      <c r="F779" s="51">
        <v>35</v>
      </c>
      <c r="G779" s="9"/>
    </row>
    <row r="780" spans="1:7" ht="15.6" x14ac:dyDescent="0.3">
      <c r="A780" s="95">
        <v>18111</v>
      </c>
      <c r="B780" s="51">
        <v>8.8000000000000007</v>
      </c>
      <c r="C780" s="51">
        <v>0.74</v>
      </c>
      <c r="D780" s="51">
        <f t="shared" si="5"/>
        <v>0.74</v>
      </c>
      <c r="E780" s="51">
        <v>416.4</v>
      </c>
      <c r="F780" s="51">
        <v>35</v>
      </c>
      <c r="G780" s="9"/>
    </row>
    <row r="781" spans="1:7" ht="15.6" x14ac:dyDescent="0.3">
      <c r="A781" s="95">
        <v>18142</v>
      </c>
      <c r="B781" s="51">
        <v>8.77</v>
      </c>
      <c r="C781" s="51">
        <v>0.74</v>
      </c>
      <c r="D781" s="51">
        <f t="shared" si="5"/>
        <v>0.74</v>
      </c>
      <c r="E781" s="51">
        <v>414.72</v>
      </c>
      <c r="F781" s="51">
        <v>35</v>
      </c>
      <c r="G781" s="9"/>
    </row>
    <row r="782" spans="1:7" ht="15.6" x14ac:dyDescent="0.3">
      <c r="A782" s="95">
        <v>18172</v>
      </c>
      <c r="B782" s="51">
        <v>8.6999999999999993</v>
      </c>
      <c r="C782" s="51">
        <v>0.74</v>
      </c>
      <c r="D782" s="51">
        <f t="shared" si="5"/>
        <v>0.74</v>
      </c>
      <c r="E782" s="51">
        <v>411.32</v>
      </c>
      <c r="F782" s="51">
        <v>35</v>
      </c>
      <c r="G782" s="9"/>
    </row>
    <row r="783" spans="1:7" ht="15.6" x14ac:dyDescent="0.3">
      <c r="A783" s="95">
        <v>18203</v>
      </c>
      <c r="B783" s="51">
        <v>8.66</v>
      </c>
      <c r="C783" s="51">
        <v>0.74</v>
      </c>
      <c r="D783" s="51">
        <f t="shared" si="5"/>
        <v>0.74</v>
      </c>
      <c r="E783" s="51">
        <v>409.68</v>
      </c>
      <c r="F783" s="51">
        <v>35</v>
      </c>
      <c r="G783" s="9"/>
    </row>
    <row r="784" spans="1:7" ht="15.6" x14ac:dyDescent="0.3">
      <c r="A784" s="95">
        <v>18233</v>
      </c>
      <c r="B784" s="51">
        <v>8.56</v>
      </c>
      <c r="C784" s="51">
        <v>0.74</v>
      </c>
      <c r="D784" s="51">
        <f t="shared" si="5"/>
        <v>0.74</v>
      </c>
      <c r="E784" s="51">
        <v>404.74</v>
      </c>
      <c r="F784" s="51">
        <v>35</v>
      </c>
      <c r="G784" s="9"/>
    </row>
    <row r="785" spans="1:7" ht="15.6" x14ac:dyDescent="0.3">
      <c r="A785" s="95">
        <v>18264</v>
      </c>
      <c r="B785" s="51">
        <v>10.130000000000001</v>
      </c>
      <c r="C785" s="51">
        <v>0.89</v>
      </c>
      <c r="D785" s="51">
        <f t="shared" si="5"/>
        <v>0.89</v>
      </c>
      <c r="E785" s="51">
        <v>398.37</v>
      </c>
      <c r="F785" s="51">
        <v>35</v>
      </c>
      <c r="G785" s="9"/>
    </row>
    <row r="786" spans="1:7" ht="15.6" x14ac:dyDescent="0.3">
      <c r="A786" s="95">
        <v>18295</v>
      </c>
      <c r="B786" s="51">
        <v>10.01</v>
      </c>
      <c r="C786" s="51">
        <v>0.89</v>
      </c>
      <c r="D786" s="51">
        <f t="shared" si="5"/>
        <v>0.89</v>
      </c>
      <c r="E786" s="51">
        <v>393.72</v>
      </c>
      <c r="F786" s="51">
        <v>35</v>
      </c>
      <c r="G786" s="9"/>
    </row>
    <row r="787" spans="1:7" ht="15.6" x14ac:dyDescent="0.3">
      <c r="A787" s="95">
        <v>18323</v>
      </c>
      <c r="B787" s="51">
        <v>9.9700000000000006</v>
      </c>
      <c r="C787" s="51">
        <v>0.89</v>
      </c>
      <c r="D787" s="51">
        <f t="shared" si="5"/>
        <v>0.89</v>
      </c>
      <c r="E787" s="51">
        <v>392.21</v>
      </c>
      <c r="F787" s="51">
        <v>35</v>
      </c>
      <c r="G787" s="9"/>
    </row>
    <row r="788" spans="1:7" ht="15.6" x14ac:dyDescent="0.3">
      <c r="A788" s="95">
        <v>18354</v>
      </c>
      <c r="B788" s="51">
        <v>9.9700000000000006</v>
      </c>
      <c r="C788" s="51">
        <v>0.89</v>
      </c>
      <c r="D788" s="51">
        <f t="shared" si="5"/>
        <v>0.89</v>
      </c>
      <c r="E788" s="51">
        <v>392.21</v>
      </c>
      <c r="F788" s="51">
        <v>35</v>
      </c>
      <c r="G788" s="9"/>
    </row>
    <row r="789" spans="1:7" ht="15.6" x14ac:dyDescent="0.3">
      <c r="A789" s="95">
        <v>18384</v>
      </c>
      <c r="B789" s="51">
        <v>9.94</v>
      </c>
      <c r="C789" s="51">
        <v>0.89</v>
      </c>
      <c r="D789" s="51">
        <f t="shared" si="5"/>
        <v>0.89</v>
      </c>
      <c r="E789" s="51">
        <v>390.71</v>
      </c>
      <c r="F789" s="51">
        <v>35</v>
      </c>
      <c r="G789" s="9"/>
    </row>
    <row r="790" spans="1:7" ht="15.6" x14ac:dyDescent="0.3">
      <c r="A790" s="95">
        <v>18415</v>
      </c>
      <c r="B790" s="51">
        <v>9.94</v>
      </c>
      <c r="C790" s="51">
        <v>0.89</v>
      </c>
      <c r="D790" s="51">
        <f t="shared" si="5"/>
        <v>0.89</v>
      </c>
      <c r="E790" s="51">
        <v>390.71</v>
      </c>
      <c r="F790" s="51">
        <v>35</v>
      </c>
      <c r="G790" s="9"/>
    </row>
    <row r="791" spans="1:7" ht="15.6" x14ac:dyDescent="0.3">
      <c r="A791" s="95">
        <v>18445</v>
      </c>
      <c r="B791" s="51">
        <v>9.94</v>
      </c>
      <c r="C791" s="51">
        <v>0.89</v>
      </c>
      <c r="D791" s="51">
        <f t="shared" si="5"/>
        <v>0.89</v>
      </c>
      <c r="E791" s="51">
        <v>390.71</v>
      </c>
      <c r="F791" s="51">
        <v>35</v>
      </c>
      <c r="G791" s="9"/>
    </row>
    <row r="792" spans="1:7" ht="15.6" x14ac:dyDescent="0.3">
      <c r="A792" s="95">
        <v>18476</v>
      </c>
      <c r="B792" s="51">
        <v>9.94</v>
      </c>
      <c r="C792" s="51">
        <v>0.89</v>
      </c>
      <c r="D792" s="51">
        <f t="shared" si="5"/>
        <v>0.89</v>
      </c>
      <c r="E792" s="51">
        <v>390.71</v>
      </c>
      <c r="F792" s="51">
        <v>35</v>
      </c>
      <c r="G792" s="9"/>
    </row>
    <row r="793" spans="1:7" ht="15.6" x14ac:dyDescent="0.3">
      <c r="A793" s="95">
        <v>18507</v>
      </c>
      <c r="B793" s="51">
        <v>9.86</v>
      </c>
      <c r="C793" s="51">
        <v>0.89</v>
      </c>
      <c r="D793" s="51">
        <f t="shared" si="5"/>
        <v>0.89</v>
      </c>
      <c r="E793" s="51">
        <v>387.7</v>
      </c>
      <c r="F793" s="51">
        <v>35</v>
      </c>
      <c r="G793" s="9"/>
    </row>
    <row r="794" spans="1:7" ht="15.6" x14ac:dyDescent="0.3">
      <c r="A794" s="95">
        <v>18537</v>
      </c>
      <c r="B794" s="51">
        <v>9.82</v>
      </c>
      <c r="C794" s="51">
        <v>0.89</v>
      </c>
      <c r="D794" s="51">
        <f t="shared" si="5"/>
        <v>0.89</v>
      </c>
      <c r="E794" s="51">
        <v>386.23</v>
      </c>
      <c r="F794" s="51">
        <v>35</v>
      </c>
      <c r="G794" s="9"/>
    </row>
    <row r="795" spans="1:7" ht="15.6" x14ac:dyDescent="0.3">
      <c r="A795" s="95">
        <v>18568</v>
      </c>
      <c r="B795" s="51">
        <v>9.75</v>
      </c>
      <c r="C795" s="51">
        <v>0.89</v>
      </c>
      <c r="D795" s="51">
        <f t="shared" si="5"/>
        <v>0.89</v>
      </c>
      <c r="E795" s="51">
        <v>383.29</v>
      </c>
      <c r="F795" s="51">
        <v>35</v>
      </c>
      <c r="G795" s="9"/>
    </row>
    <row r="796" spans="1:7" ht="15.6" x14ac:dyDescent="0.3">
      <c r="A796" s="95">
        <v>18598</v>
      </c>
      <c r="B796" s="51">
        <v>9.7100000000000009</v>
      </c>
      <c r="C796" s="51">
        <v>0.89</v>
      </c>
      <c r="D796" s="51">
        <f t="shared" si="5"/>
        <v>0.89</v>
      </c>
      <c r="E796" s="51">
        <v>381.85</v>
      </c>
      <c r="F796" s="51">
        <v>35</v>
      </c>
      <c r="G796" s="9"/>
    </row>
    <row r="797" spans="1:7" ht="15.6" x14ac:dyDescent="0.3">
      <c r="A797" s="95">
        <v>18629</v>
      </c>
      <c r="B797" s="51">
        <v>9.27</v>
      </c>
      <c r="C797" s="51">
        <v>0.85</v>
      </c>
      <c r="D797" s="51">
        <f t="shared" ref="D797:D860" si="6">C797</f>
        <v>0.85</v>
      </c>
      <c r="E797" s="51">
        <v>378.47</v>
      </c>
      <c r="F797" s="51">
        <v>34.69</v>
      </c>
      <c r="G797" s="9"/>
    </row>
    <row r="798" spans="1:7" ht="15.6" x14ac:dyDescent="0.3">
      <c r="A798" s="95">
        <v>18660</v>
      </c>
      <c r="B798" s="51">
        <v>9.34</v>
      </c>
      <c r="C798" s="51">
        <v>0.85</v>
      </c>
      <c r="D798" s="51">
        <f t="shared" si="6"/>
        <v>0.85</v>
      </c>
      <c r="E798" s="51">
        <v>381.35</v>
      </c>
      <c r="F798" s="51">
        <v>34.69</v>
      </c>
      <c r="G798" s="9"/>
    </row>
    <row r="799" spans="1:7" ht="15.6" x14ac:dyDescent="0.3">
      <c r="A799" s="95">
        <v>18688</v>
      </c>
      <c r="B799" s="51">
        <v>9.34</v>
      </c>
      <c r="C799" s="51">
        <v>0.85</v>
      </c>
      <c r="D799" s="51">
        <f t="shared" si="6"/>
        <v>0.85</v>
      </c>
      <c r="E799" s="51">
        <v>381.35</v>
      </c>
      <c r="F799" s="51">
        <v>34.69</v>
      </c>
      <c r="G799" s="9"/>
    </row>
    <row r="800" spans="1:7" ht="15.6" x14ac:dyDescent="0.3">
      <c r="A800" s="95">
        <v>18719</v>
      </c>
      <c r="B800" s="51">
        <v>9.31</v>
      </c>
      <c r="C800" s="51">
        <v>0.85</v>
      </c>
      <c r="D800" s="51">
        <f t="shared" si="6"/>
        <v>0.85</v>
      </c>
      <c r="E800" s="51">
        <v>379.89</v>
      </c>
      <c r="F800" s="51">
        <v>34.69</v>
      </c>
      <c r="G800" s="9"/>
    </row>
    <row r="801" spans="1:7" ht="15.6" x14ac:dyDescent="0.3">
      <c r="A801" s="95">
        <v>18749</v>
      </c>
      <c r="B801" s="51">
        <v>9.31</v>
      </c>
      <c r="C801" s="51">
        <v>0.85</v>
      </c>
      <c r="D801" s="51">
        <f t="shared" si="6"/>
        <v>0.85</v>
      </c>
      <c r="E801" s="51">
        <v>379.89</v>
      </c>
      <c r="F801" s="51">
        <v>34.69</v>
      </c>
      <c r="G801" s="9"/>
    </row>
    <row r="802" spans="1:7" ht="15.6" x14ac:dyDescent="0.3">
      <c r="A802" s="95">
        <v>18780</v>
      </c>
      <c r="B802" s="51">
        <v>9.27</v>
      </c>
      <c r="C802" s="51">
        <v>0.85</v>
      </c>
      <c r="D802" s="51">
        <f t="shared" si="6"/>
        <v>0.85</v>
      </c>
      <c r="E802" s="51">
        <v>378.47</v>
      </c>
      <c r="F802" s="51">
        <v>34.69</v>
      </c>
      <c r="G802" s="9"/>
    </row>
    <row r="803" spans="1:7" ht="15.6" x14ac:dyDescent="0.3">
      <c r="A803" s="95">
        <v>18810</v>
      </c>
      <c r="B803" s="51">
        <v>9.1999999999999993</v>
      </c>
      <c r="C803" s="51">
        <v>0.85</v>
      </c>
      <c r="D803" s="51">
        <f t="shared" si="6"/>
        <v>0.85</v>
      </c>
      <c r="E803" s="51">
        <v>375.62</v>
      </c>
      <c r="F803" s="51">
        <v>34.69</v>
      </c>
      <c r="G803" s="9"/>
    </row>
    <row r="804" spans="1:7" ht="15.6" x14ac:dyDescent="0.3">
      <c r="A804" s="95">
        <v>18841</v>
      </c>
      <c r="B804" s="51">
        <v>9.1999999999999993</v>
      </c>
      <c r="C804" s="51">
        <v>0.85</v>
      </c>
      <c r="D804" s="51">
        <f t="shared" si="6"/>
        <v>0.85</v>
      </c>
      <c r="E804" s="51">
        <v>375.62</v>
      </c>
      <c r="F804" s="51">
        <v>34.69</v>
      </c>
      <c r="G804" s="9"/>
    </row>
    <row r="805" spans="1:7" ht="15.6" x14ac:dyDescent="0.3">
      <c r="A805" s="95">
        <v>18872</v>
      </c>
      <c r="B805" s="51">
        <v>9.1999999999999993</v>
      </c>
      <c r="C805" s="51">
        <v>0.85</v>
      </c>
      <c r="D805" s="51">
        <f t="shared" si="6"/>
        <v>0.85</v>
      </c>
      <c r="E805" s="51">
        <v>375.62</v>
      </c>
      <c r="F805" s="51">
        <v>34.69</v>
      </c>
      <c r="G805" s="9"/>
    </row>
    <row r="806" spans="1:7" ht="15.6" x14ac:dyDescent="0.3">
      <c r="A806" s="95">
        <v>18902</v>
      </c>
      <c r="B806" s="51">
        <v>9.1999999999999993</v>
      </c>
      <c r="C806" s="51">
        <v>0.85</v>
      </c>
      <c r="D806" s="51">
        <f t="shared" si="6"/>
        <v>0.85</v>
      </c>
      <c r="E806" s="51">
        <v>375.62</v>
      </c>
      <c r="F806" s="51">
        <v>34.69</v>
      </c>
      <c r="G806" s="9"/>
    </row>
    <row r="807" spans="1:7" ht="15.6" x14ac:dyDescent="0.3">
      <c r="A807" s="95">
        <v>18933</v>
      </c>
      <c r="B807" s="51">
        <v>9.1999999999999993</v>
      </c>
      <c r="C807" s="51">
        <v>0.85</v>
      </c>
      <c r="D807" s="51">
        <f t="shared" si="6"/>
        <v>0.85</v>
      </c>
      <c r="E807" s="51">
        <v>375.62</v>
      </c>
      <c r="F807" s="51">
        <v>34.69</v>
      </c>
      <c r="G807" s="9"/>
    </row>
    <row r="808" spans="1:7" ht="15.6" x14ac:dyDescent="0.3">
      <c r="A808" s="95">
        <v>18963</v>
      </c>
      <c r="B808" s="51">
        <v>9.1999999999999993</v>
      </c>
      <c r="C808" s="51">
        <v>0.85</v>
      </c>
      <c r="D808" s="51">
        <f t="shared" si="6"/>
        <v>0.85</v>
      </c>
      <c r="E808" s="51">
        <v>375.62</v>
      </c>
      <c r="F808" s="51">
        <v>34.69</v>
      </c>
      <c r="G808" s="9"/>
    </row>
    <row r="809" spans="1:7" ht="15.6" x14ac:dyDescent="0.3">
      <c r="A809" s="95">
        <v>18994</v>
      </c>
      <c r="B809" s="51">
        <v>9.24</v>
      </c>
      <c r="C809" s="51">
        <v>0.85</v>
      </c>
      <c r="D809" s="51">
        <f t="shared" si="6"/>
        <v>0.85</v>
      </c>
      <c r="E809" s="51">
        <v>380.42</v>
      </c>
      <c r="F809" s="51">
        <v>35</v>
      </c>
      <c r="G809" s="9"/>
    </row>
    <row r="810" spans="1:7" ht="15.6" x14ac:dyDescent="0.3">
      <c r="A810" s="95">
        <v>19025</v>
      </c>
      <c r="B810" s="51">
        <v>9.27</v>
      </c>
      <c r="C810" s="51">
        <v>0.85</v>
      </c>
      <c r="D810" s="51">
        <f t="shared" si="6"/>
        <v>0.85</v>
      </c>
      <c r="E810" s="51">
        <v>381.85</v>
      </c>
      <c r="F810" s="51">
        <v>35</v>
      </c>
      <c r="G810" s="9"/>
    </row>
    <row r="811" spans="1:7" ht="15.6" x14ac:dyDescent="0.3">
      <c r="A811" s="95">
        <v>19054</v>
      </c>
      <c r="B811" s="51">
        <v>9.24</v>
      </c>
      <c r="C811" s="51">
        <v>0.85</v>
      </c>
      <c r="D811" s="51">
        <f t="shared" si="6"/>
        <v>0.85</v>
      </c>
      <c r="E811" s="51">
        <v>380.42</v>
      </c>
      <c r="F811" s="51">
        <v>35</v>
      </c>
      <c r="G811" s="9"/>
    </row>
    <row r="812" spans="1:7" ht="15.6" x14ac:dyDescent="0.3">
      <c r="A812" s="95">
        <v>19085</v>
      </c>
      <c r="B812" s="51">
        <v>9.24</v>
      </c>
      <c r="C812" s="51">
        <v>0.85</v>
      </c>
      <c r="D812" s="51">
        <f t="shared" si="6"/>
        <v>0.85</v>
      </c>
      <c r="E812" s="51">
        <v>380.42</v>
      </c>
      <c r="F812" s="51">
        <v>35</v>
      </c>
      <c r="G812" s="9"/>
    </row>
    <row r="813" spans="1:7" ht="15.6" x14ac:dyDescent="0.3">
      <c r="A813" s="95">
        <v>19115</v>
      </c>
      <c r="B813" s="51">
        <v>9.1999999999999993</v>
      </c>
      <c r="C813" s="51">
        <v>0.85</v>
      </c>
      <c r="D813" s="51">
        <f t="shared" si="6"/>
        <v>0.85</v>
      </c>
      <c r="E813" s="51">
        <v>378.98</v>
      </c>
      <c r="F813" s="51">
        <v>35</v>
      </c>
      <c r="G813" s="9"/>
    </row>
    <row r="814" spans="1:7" ht="15.6" x14ac:dyDescent="0.3">
      <c r="A814" s="95">
        <v>19146</v>
      </c>
      <c r="B814" s="51">
        <v>9.17</v>
      </c>
      <c r="C814" s="51">
        <v>0.85</v>
      </c>
      <c r="D814" s="51">
        <f t="shared" si="6"/>
        <v>0.85</v>
      </c>
      <c r="E814" s="51">
        <v>377.58</v>
      </c>
      <c r="F814" s="51">
        <v>35</v>
      </c>
      <c r="G814" s="9"/>
    </row>
    <row r="815" spans="1:7" ht="15.6" x14ac:dyDescent="0.3">
      <c r="A815" s="95">
        <v>19176</v>
      </c>
      <c r="B815" s="51">
        <v>9.17</v>
      </c>
      <c r="C815" s="51">
        <v>0.85</v>
      </c>
      <c r="D815" s="51">
        <f t="shared" si="6"/>
        <v>0.85</v>
      </c>
      <c r="E815" s="51">
        <v>377.58</v>
      </c>
      <c r="F815" s="51">
        <v>35</v>
      </c>
      <c r="G815" s="9"/>
    </row>
    <row r="816" spans="1:7" ht="15.6" x14ac:dyDescent="0.3">
      <c r="A816" s="95">
        <v>19207</v>
      </c>
      <c r="B816" s="51">
        <v>9.14</v>
      </c>
      <c r="C816" s="51">
        <v>0.85</v>
      </c>
      <c r="D816" s="51">
        <f t="shared" si="6"/>
        <v>0.85</v>
      </c>
      <c r="E816" s="51">
        <v>376.18</v>
      </c>
      <c r="F816" s="51">
        <v>35</v>
      </c>
      <c r="G816" s="9"/>
    </row>
    <row r="817" spans="1:7" ht="15.6" x14ac:dyDescent="0.3">
      <c r="A817" s="95">
        <v>19238</v>
      </c>
      <c r="B817" s="51">
        <v>9.14</v>
      </c>
      <c r="C817" s="51">
        <v>0.85</v>
      </c>
      <c r="D817" s="51">
        <f t="shared" si="6"/>
        <v>0.85</v>
      </c>
      <c r="E817" s="51">
        <v>376.18</v>
      </c>
      <c r="F817" s="51">
        <v>35</v>
      </c>
      <c r="G817" s="9"/>
    </row>
    <row r="818" spans="1:7" ht="15.6" x14ac:dyDescent="0.3">
      <c r="A818" s="95">
        <v>19268</v>
      </c>
      <c r="B818" s="51">
        <v>9.1</v>
      </c>
      <c r="C818" s="51">
        <v>0.85</v>
      </c>
      <c r="D818" s="51">
        <f t="shared" si="6"/>
        <v>0.85</v>
      </c>
      <c r="E818" s="51">
        <v>374.78</v>
      </c>
      <c r="F818" s="51">
        <v>35</v>
      </c>
      <c r="G818" s="9"/>
    </row>
    <row r="819" spans="1:7" ht="15.6" x14ac:dyDescent="0.3">
      <c r="A819" s="95">
        <v>19299</v>
      </c>
      <c r="B819" s="51">
        <v>9.14</v>
      </c>
      <c r="C819" s="51">
        <v>0.85</v>
      </c>
      <c r="D819" s="51">
        <f t="shared" si="6"/>
        <v>0.85</v>
      </c>
      <c r="E819" s="51">
        <v>376.18</v>
      </c>
      <c r="F819" s="51">
        <v>35</v>
      </c>
      <c r="G819" s="9"/>
    </row>
    <row r="820" spans="1:7" ht="15.6" x14ac:dyDescent="0.3">
      <c r="A820" s="95">
        <v>19329</v>
      </c>
      <c r="B820" s="51">
        <v>9.14</v>
      </c>
      <c r="C820" s="51">
        <v>0.85</v>
      </c>
      <c r="D820" s="51">
        <f t="shared" si="6"/>
        <v>0.85</v>
      </c>
      <c r="E820" s="51">
        <v>376.18</v>
      </c>
      <c r="F820" s="51">
        <v>35</v>
      </c>
      <c r="G820" s="9"/>
    </row>
    <row r="821" spans="1:7" ht="15.6" x14ac:dyDescent="0.3">
      <c r="A821" s="95">
        <v>19360</v>
      </c>
      <c r="B821" s="51">
        <v>9.14</v>
      </c>
      <c r="C821" s="51">
        <v>0.85</v>
      </c>
      <c r="D821" s="51">
        <f t="shared" si="6"/>
        <v>0.85</v>
      </c>
      <c r="E821" s="51">
        <v>379.51</v>
      </c>
      <c r="F821" s="51">
        <v>35.31</v>
      </c>
      <c r="G821" s="9"/>
    </row>
    <row r="822" spans="1:7" ht="15.6" x14ac:dyDescent="0.3">
      <c r="A822" s="95">
        <v>19391</v>
      </c>
      <c r="B822" s="51">
        <v>9.14</v>
      </c>
      <c r="C822" s="51">
        <v>0.85</v>
      </c>
      <c r="D822" s="51">
        <f t="shared" si="6"/>
        <v>0.85</v>
      </c>
      <c r="E822" s="51">
        <v>379.51</v>
      </c>
      <c r="F822" s="51">
        <v>35.31</v>
      </c>
      <c r="G822" s="9"/>
    </row>
    <row r="823" spans="1:7" ht="15.6" x14ac:dyDescent="0.3">
      <c r="A823" s="95">
        <v>19419</v>
      </c>
      <c r="B823" s="51">
        <v>9.14</v>
      </c>
      <c r="C823" s="51">
        <v>0.85</v>
      </c>
      <c r="D823" s="51">
        <f t="shared" si="6"/>
        <v>0.85</v>
      </c>
      <c r="E823" s="51">
        <v>379.51</v>
      </c>
      <c r="F823" s="51">
        <v>35.31</v>
      </c>
      <c r="G823" s="9"/>
    </row>
    <row r="824" spans="1:7" ht="15.6" x14ac:dyDescent="0.3">
      <c r="A824" s="95">
        <v>19450</v>
      </c>
      <c r="B824" s="51">
        <v>9.17</v>
      </c>
      <c r="C824" s="51">
        <v>0.85</v>
      </c>
      <c r="D824" s="51">
        <f t="shared" si="6"/>
        <v>0.85</v>
      </c>
      <c r="E824" s="51">
        <v>380.92</v>
      </c>
      <c r="F824" s="51">
        <v>35.31</v>
      </c>
      <c r="G824" s="9"/>
    </row>
    <row r="825" spans="1:7" ht="15.6" x14ac:dyDescent="0.3">
      <c r="A825" s="95">
        <v>19480</v>
      </c>
      <c r="B825" s="51">
        <v>9.14</v>
      </c>
      <c r="C825" s="51">
        <v>0.85</v>
      </c>
      <c r="D825" s="51">
        <f t="shared" si="6"/>
        <v>0.85</v>
      </c>
      <c r="E825" s="51">
        <v>379.51</v>
      </c>
      <c r="F825" s="51">
        <v>35.31</v>
      </c>
      <c r="G825" s="9"/>
    </row>
    <row r="826" spans="1:7" ht="15.6" x14ac:dyDescent="0.3">
      <c r="A826" s="95">
        <v>19511</v>
      </c>
      <c r="B826" s="51">
        <v>9.14</v>
      </c>
      <c r="C826" s="51">
        <v>0.85</v>
      </c>
      <c r="D826" s="51">
        <f t="shared" si="6"/>
        <v>0.85</v>
      </c>
      <c r="E826" s="51">
        <v>379.51</v>
      </c>
      <c r="F826" s="51">
        <v>35.31</v>
      </c>
      <c r="G826" s="9"/>
    </row>
    <row r="827" spans="1:7" ht="15.6" x14ac:dyDescent="0.3">
      <c r="A827" s="95">
        <v>19541</v>
      </c>
      <c r="B827" s="51">
        <v>9.14</v>
      </c>
      <c r="C827" s="51">
        <v>0.85</v>
      </c>
      <c r="D827" s="51">
        <f t="shared" si="6"/>
        <v>0.85</v>
      </c>
      <c r="E827" s="51">
        <v>379.51</v>
      </c>
      <c r="F827" s="51">
        <v>35.31</v>
      </c>
      <c r="G827" s="9"/>
    </row>
    <row r="828" spans="1:7" ht="15.6" x14ac:dyDescent="0.3">
      <c r="A828" s="95">
        <v>19572</v>
      </c>
      <c r="B828" s="51">
        <v>9.14</v>
      </c>
      <c r="C828" s="51">
        <v>0.85</v>
      </c>
      <c r="D828" s="51">
        <f t="shared" si="6"/>
        <v>0.85</v>
      </c>
      <c r="E828" s="51">
        <v>379.51</v>
      </c>
      <c r="F828" s="51">
        <v>35.31</v>
      </c>
      <c r="G828" s="9"/>
    </row>
    <row r="829" spans="1:7" ht="15.6" x14ac:dyDescent="0.3">
      <c r="A829" s="95">
        <v>19603</v>
      </c>
      <c r="B829" s="51">
        <v>9.17</v>
      </c>
      <c r="C829" s="51">
        <v>0.85</v>
      </c>
      <c r="D829" s="51">
        <f t="shared" si="6"/>
        <v>0.85</v>
      </c>
      <c r="E829" s="51">
        <v>380.92</v>
      </c>
      <c r="F829" s="51">
        <v>35.31</v>
      </c>
      <c r="G829" s="9"/>
    </row>
    <row r="830" spans="1:7" ht="15.6" x14ac:dyDescent="0.3">
      <c r="A830" s="95">
        <v>19633</v>
      </c>
      <c r="B830" s="51">
        <v>9.17</v>
      </c>
      <c r="C830" s="51">
        <v>0.85</v>
      </c>
      <c r="D830" s="51">
        <f t="shared" si="6"/>
        <v>0.85</v>
      </c>
      <c r="E830" s="51">
        <v>380.92</v>
      </c>
      <c r="F830" s="51">
        <v>35.31</v>
      </c>
      <c r="G830" s="9"/>
    </row>
    <row r="831" spans="1:7" ht="15.6" x14ac:dyDescent="0.3">
      <c r="A831" s="95">
        <v>19664</v>
      </c>
      <c r="B831" s="51">
        <v>9.17</v>
      </c>
      <c r="C831" s="51">
        <v>0.85</v>
      </c>
      <c r="D831" s="51">
        <f t="shared" si="6"/>
        <v>0.85</v>
      </c>
      <c r="E831" s="51">
        <v>380.92</v>
      </c>
      <c r="F831" s="51">
        <v>35.31</v>
      </c>
      <c r="G831" s="9"/>
    </row>
    <row r="832" spans="1:7" ht="15.6" x14ac:dyDescent="0.3">
      <c r="A832" s="95">
        <v>19694</v>
      </c>
      <c r="B832" s="51">
        <v>9.1999999999999993</v>
      </c>
      <c r="C832" s="51">
        <v>0.85</v>
      </c>
      <c r="D832" s="51">
        <f t="shared" si="6"/>
        <v>0.85</v>
      </c>
      <c r="E832" s="51">
        <v>382.34</v>
      </c>
      <c r="F832" s="51">
        <v>35.31</v>
      </c>
      <c r="G832" s="9"/>
    </row>
    <row r="833" spans="1:7" ht="15.6" x14ac:dyDescent="0.3">
      <c r="A833" s="95">
        <v>19725</v>
      </c>
      <c r="B833" s="51">
        <v>9.64</v>
      </c>
      <c r="C833" s="51">
        <v>0.89</v>
      </c>
      <c r="D833" s="51">
        <f t="shared" si="6"/>
        <v>0.89</v>
      </c>
      <c r="E833" s="51">
        <v>382.34</v>
      </c>
      <c r="F833" s="51">
        <v>35.31</v>
      </c>
      <c r="G833" s="9"/>
    </row>
    <row r="834" spans="1:7" ht="15.6" x14ac:dyDescent="0.3">
      <c r="A834" s="95">
        <v>19756</v>
      </c>
      <c r="B834" s="51">
        <v>9.64</v>
      </c>
      <c r="C834" s="51">
        <v>0.89</v>
      </c>
      <c r="D834" s="51">
        <f t="shared" si="6"/>
        <v>0.89</v>
      </c>
      <c r="E834" s="51">
        <v>382.34</v>
      </c>
      <c r="F834" s="51">
        <v>35.31</v>
      </c>
      <c r="G834" s="9"/>
    </row>
    <row r="835" spans="1:7" ht="15.6" x14ac:dyDescent="0.3">
      <c r="A835" s="95">
        <v>19784</v>
      </c>
      <c r="B835" s="51">
        <v>9.64</v>
      </c>
      <c r="C835" s="51">
        <v>0.89</v>
      </c>
      <c r="D835" s="51">
        <f t="shared" si="6"/>
        <v>0.89</v>
      </c>
      <c r="E835" s="51">
        <v>382.34</v>
      </c>
      <c r="F835" s="51">
        <v>35.31</v>
      </c>
      <c r="G835" s="9"/>
    </row>
    <row r="836" spans="1:7" ht="15.6" x14ac:dyDescent="0.3">
      <c r="A836" s="95">
        <v>19815</v>
      </c>
      <c r="B836" s="51">
        <v>9.64</v>
      </c>
      <c r="C836" s="51">
        <v>0.89</v>
      </c>
      <c r="D836" s="51">
        <f t="shared" si="6"/>
        <v>0.89</v>
      </c>
      <c r="E836" s="51">
        <v>382.34</v>
      </c>
      <c r="F836" s="51">
        <v>35.31</v>
      </c>
      <c r="G836" s="9"/>
    </row>
    <row r="837" spans="1:7" ht="15.6" x14ac:dyDescent="0.3">
      <c r="A837" s="95">
        <v>19845</v>
      </c>
      <c r="B837" s="51">
        <v>9.64</v>
      </c>
      <c r="C837" s="51">
        <v>0.89</v>
      </c>
      <c r="D837" s="51">
        <f t="shared" si="6"/>
        <v>0.89</v>
      </c>
      <c r="E837" s="51">
        <v>382.34</v>
      </c>
      <c r="F837" s="51">
        <v>35.31</v>
      </c>
      <c r="G837" s="9"/>
    </row>
    <row r="838" spans="1:7" ht="15.6" x14ac:dyDescent="0.3">
      <c r="A838" s="95">
        <v>19876</v>
      </c>
      <c r="B838" s="51">
        <v>9.64</v>
      </c>
      <c r="C838" s="51">
        <v>0.89</v>
      </c>
      <c r="D838" s="51">
        <f t="shared" si="6"/>
        <v>0.89</v>
      </c>
      <c r="E838" s="51">
        <v>382.34</v>
      </c>
      <c r="F838" s="51">
        <v>35.31</v>
      </c>
      <c r="G838" s="9"/>
    </row>
    <row r="839" spans="1:7" ht="15.6" x14ac:dyDescent="0.3">
      <c r="A839" s="95">
        <v>19906</v>
      </c>
      <c r="B839" s="51">
        <v>9.6</v>
      </c>
      <c r="C839" s="51">
        <v>0.89</v>
      </c>
      <c r="D839" s="51">
        <f t="shared" si="6"/>
        <v>0.89</v>
      </c>
      <c r="E839" s="51">
        <v>380.92</v>
      </c>
      <c r="F839" s="51">
        <v>35.31</v>
      </c>
      <c r="G839" s="9"/>
    </row>
    <row r="840" spans="1:7" ht="15.6" x14ac:dyDescent="0.3">
      <c r="A840" s="95">
        <v>19937</v>
      </c>
      <c r="B840" s="51">
        <v>9.6</v>
      </c>
      <c r="C840" s="51">
        <v>0.89</v>
      </c>
      <c r="D840" s="51">
        <f t="shared" si="6"/>
        <v>0.89</v>
      </c>
      <c r="E840" s="51">
        <v>380.92</v>
      </c>
      <c r="F840" s="51">
        <v>35.31</v>
      </c>
      <c r="G840" s="9"/>
    </row>
    <row r="841" spans="1:7" ht="15.6" x14ac:dyDescent="0.3">
      <c r="A841" s="95">
        <v>19968</v>
      </c>
      <c r="B841" s="51">
        <v>9.57</v>
      </c>
      <c r="C841" s="51">
        <v>0.89</v>
      </c>
      <c r="D841" s="51">
        <f t="shared" si="6"/>
        <v>0.89</v>
      </c>
      <c r="E841" s="51">
        <v>379.51</v>
      </c>
      <c r="F841" s="51">
        <v>35.31</v>
      </c>
      <c r="G841" s="9"/>
    </row>
    <row r="842" spans="1:7" ht="15.6" x14ac:dyDescent="0.3">
      <c r="A842" s="95">
        <v>19998</v>
      </c>
      <c r="B842" s="51">
        <v>9.57</v>
      </c>
      <c r="C842" s="51">
        <v>0.89</v>
      </c>
      <c r="D842" s="51">
        <f t="shared" si="6"/>
        <v>0.89</v>
      </c>
      <c r="E842" s="51">
        <v>379.51</v>
      </c>
      <c r="F842" s="51">
        <v>35.31</v>
      </c>
      <c r="G842" s="9"/>
    </row>
    <row r="843" spans="1:7" ht="15.6" x14ac:dyDescent="0.3">
      <c r="A843" s="95">
        <v>20029</v>
      </c>
      <c r="B843" s="51">
        <v>9.57</v>
      </c>
      <c r="C843" s="51">
        <v>0.89</v>
      </c>
      <c r="D843" s="51">
        <f t="shared" si="6"/>
        <v>0.89</v>
      </c>
      <c r="E843" s="51">
        <v>379.51</v>
      </c>
      <c r="F843" s="51">
        <v>35.31</v>
      </c>
      <c r="G843" s="9"/>
    </row>
    <row r="844" spans="1:7" ht="15.6" x14ac:dyDescent="0.3">
      <c r="A844" s="95">
        <v>20059</v>
      </c>
      <c r="B844" s="51">
        <v>9.6</v>
      </c>
      <c r="C844" s="51">
        <v>0.89</v>
      </c>
      <c r="D844" s="51">
        <f t="shared" si="6"/>
        <v>0.89</v>
      </c>
      <c r="E844" s="51">
        <v>380.92</v>
      </c>
      <c r="F844" s="51">
        <v>35.31</v>
      </c>
      <c r="G844" s="9"/>
    </row>
    <row r="845" spans="1:7" ht="15.6" x14ac:dyDescent="0.3">
      <c r="A845" s="95">
        <v>20090</v>
      </c>
      <c r="B845" s="51">
        <v>9.92</v>
      </c>
      <c r="C845" s="51">
        <v>0.92</v>
      </c>
      <c r="D845" s="51">
        <f t="shared" si="6"/>
        <v>0.92</v>
      </c>
      <c r="E845" s="51">
        <v>380.92</v>
      </c>
      <c r="F845" s="51">
        <v>35.31</v>
      </c>
      <c r="G845" s="9"/>
    </row>
    <row r="846" spans="1:7" ht="15.6" x14ac:dyDescent="0.3">
      <c r="A846" s="95">
        <v>20121</v>
      </c>
      <c r="B846" s="51">
        <v>9.92</v>
      </c>
      <c r="C846" s="51">
        <v>0.92</v>
      </c>
      <c r="D846" s="51">
        <f t="shared" si="6"/>
        <v>0.92</v>
      </c>
      <c r="E846" s="51">
        <v>380.92</v>
      </c>
      <c r="F846" s="51">
        <v>35.31</v>
      </c>
      <c r="G846" s="9"/>
    </row>
    <row r="847" spans="1:7" ht="15.6" x14ac:dyDescent="0.3">
      <c r="A847" s="95">
        <v>20149</v>
      </c>
      <c r="B847" s="51">
        <v>9.92</v>
      </c>
      <c r="C847" s="51">
        <v>0.92</v>
      </c>
      <c r="D847" s="51">
        <f t="shared" si="6"/>
        <v>0.92</v>
      </c>
      <c r="E847" s="51">
        <v>380.92</v>
      </c>
      <c r="F847" s="51">
        <v>35.31</v>
      </c>
      <c r="G847" s="9"/>
    </row>
    <row r="848" spans="1:7" ht="15.6" x14ac:dyDescent="0.3">
      <c r="A848" s="95">
        <v>20180</v>
      </c>
      <c r="B848" s="51">
        <v>9.89</v>
      </c>
      <c r="C848" s="51">
        <v>0.92</v>
      </c>
      <c r="D848" s="51">
        <f t="shared" si="6"/>
        <v>0.92</v>
      </c>
      <c r="E848" s="51">
        <v>379.51</v>
      </c>
      <c r="F848" s="51">
        <v>35.31</v>
      </c>
      <c r="G848" s="9"/>
    </row>
    <row r="849" spans="1:7" ht="15.6" x14ac:dyDescent="0.3">
      <c r="A849" s="95">
        <v>20210</v>
      </c>
      <c r="B849" s="51">
        <v>9.85</v>
      </c>
      <c r="C849" s="51">
        <v>0.92</v>
      </c>
      <c r="D849" s="51">
        <f t="shared" si="6"/>
        <v>0.92</v>
      </c>
      <c r="E849" s="51">
        <v>378.1</v>
      </c>
      <c r="F849" s="51">
        <v>35.31</v>
      </c>
      <c r="G849" s="9"/>
    </row>
    <row r="850" spans="1:7" ht="15.6" x14ac:dyDescent="0.3">
      <c r="A850" s="95">
        <v>20241</v>
      </c>
      <c r="B850" s="51">
        <v>9.7799999999999994</v>
      </c>
      <c r="C850" s="51">
        <v>0.92</v>
      </c>
      <c r="D850" s="51">
        <f t="shared" si="6"/>
        <v>0.92</v>
      </c>
      <c r="E850" s="51">
        <v>375.31</v>
      </c>
      <c r="F850" s="51">
        <v>35.31</v>
      </c>
      <c r="G850" s="9"/>
    </row>
    <row r="851" spans="1:7" ht="15.6" x14ac:dyDescent="0.3">
      <c r="A851" s="95">
        <v>20271</v>
      </c>
      <c r="B851" s="51">
        <v>9.7100000000000009</v>
      </c>
      <c r="C851" s="51">
        <v>0.92</v>
      </c>
      <c r="D851" s="51">
        <f t="shared" si="6"/>
        <v>0.92</v>
      </c>
      <c r="E851" s="51">
        <v>372.56</v>
      </c>
      <c r="F851" s="51">
        <v>35.31</v>
      </c>
      <c r="G851" s="9"/>
    </row>
    <row r="852" spans="1:7" ht="15.6" x14ac:dyDescent="0.3">
      <c r="A852" s="95">
        <v>20302</v>
      </c>
      <c r="B852" s="51">
        <v>9.74</v>
      </c>
      <c r="C852" s="51">
        <v>0.92</v>
      </c>
      <c r="D852" s="51">
        <f t="shared" si="6"/>
        <v>0.92</v>
      </c>
      <c r="E852" s="51">
        <v>373.93</v>
      </c>
      <c r="F852" s="51">
        <v>35.31</v>
      </c>
      <c r="G852" s="9"/>
    </row>
    <row r="853" spans="1:7" ht="15.6" x14ac:dyDescent="0.3">
      <c r="A853" s="95">
        <v>20333</v>
      </c>
      <c r="B853" s="51">
        <v>9.7100000000000009</v>
      </c>
      <c r="C853" s="51">
        <v>0.92</v>
      </c>
      <c r="D853" s="51">
        <f t="shared" si="6"/>
        <v>0.92</v>
      </c>
      <c r="E853" s="51">
        <v>372.56</v>
      </c>
      <c r="F853" s="51">
        <v>35.31</v>
      </c>
      <c r="G853" s="9"/>
    </row>
    <row r="854" spans="1:7" ht="15.6" x14ac:dyDescent="0.3">
      <c r="A854" s="95">
        <v>20363</v>
      </c>
      <c r="B854" s="51">
        <v>9.67</v>
      </c>
      <c r="C854" s="51">
        <v>0.92</v>
      </c>
      <c r="D854" s="51">
        <f t="shared" si="6"/>
        <v>0.92</v>
      </c>
      <c r="E854" s="51">
        <v>371.21</v>
      </c>
      <c r="F854" s="51">
        <v>35.31</v>
      </c>
      <c r="G854" s="9"/>
    </row>
    <row r="855" spans="1:7" ht="15.6" x14ac:dyDescent="0.3">
      <c r="A855" s="95">
        <v>20394</v>
      </c>
      <c r="B855" s="51">
        <v>9.67</v>
      </c>
      <c r="C855" s="51">
        <v>0.92</v>
      </c>
      <c r="D855" s="51">
        <f t="shared" si="6"/>
        <v>0.92</v>
      </c>
      <c r="E855" s="51">
        <v>371.21</v>
      </c>
      <c r="F855" s="51">
        <v>35.31</v>
      </c>
      <c r="G855" s="9"/>
    </row>
    <row r="856" spans="1:7" ht="15.6" x14ac:dyDescent="0.3">
      <c r="A856" s="95">
        <v>20424</v>
      </c>
      <c r="B856" s="51">
        <v>9.64</v>
      </c>
      <c r="C856" s="51">
        <v>0.92</v>
      </c>
      <c r="D856" s="51">
        <f t="shared" si="6"/>
        <v>0.92</v>
      </c>
      <c r="E856" s="51">
        <v>369.87</v>
      </c>
      <c r="F856" s="51">
        <v>35.31</v>
      </c>
      <c r="G856" s="9"/>
    </row>
    <row r="857" spans="1:7" ht="15.6" x14ac:dyDescent="0.3">
      <c r="A857" s="95">
        <v>20455</v>
      </c>
      <c r="B857" s="51">
        <v>9.64</v>
      </c>
      <c r="C857" s="51">
        <v>0.92</v>
      </c>
      <c r="D857" s="51">
        <f t="shared" si="6"/>
        <v>0.92</v>
      </c>
      <c r="E857" s="51">
        <v>366.63</v>
      </c>
      <c r="F857" s="51">
        <v>35</v>
      </c>
      <c r="G857" s="9"/>
    </row>
    <row r="858" spans="1:7" ht="15.6" x14ac:dyDescent="0.3">
      <c r="A858" s="95">
        <v>20486</v>
      </c>
      <c r="B858" s="51">
        <v>9.6</v>
      </c>
      <c r="C858" s="51">
        <v>0.92</v>
      </c>
      <c r="D858" s="51">
        <f t="shared" si="6"/>
        <v>0.92</v>
      </c>
      <c r="E858" s="51">
        <v>365.3</v>
      </c>
      <c r="F858" s="51">
        <v>35</v>
      </c>
      <c r="G858" s="9"/>
    </row>
    <row r="859" spans="1:7" ht="15.6" x14ac:dyDescent="0.3">
      <c r="A859" s="95">
        <v>20515</v>
      </c>
      <c r="B859" s="51">
        <v>9.57</v>
      </c>
      <c r="C859" s="51">
        <v>0.92</v>
      </c>
      <c r="D859" s="51">
        <f t="shared" si="6"/>
        <v>0.92</v>
      </c>
      <c r="E859" s="51">
        <v>364</v>
      </c>
      <c r="F859" s="51">
        <v>35</v>
      </c>
      <c r="G859" s="9"/>
    </row>
    <row r="860" spans="1:7" ht="15.6" x14ac:dyDescent="0.3">
      <c r="A860" s="95">
        <v>20546</v>
      </c>
      <c r="B860" s="51">
        <v>9.5299999999999994</v>
      </c>
      <c r="C860" s="51">
        <v>0.92</v>
      </c>
      <c r="D860" s="51">
        <f t="shared" si="6"/>
        <v>0.92</v>
      </c>
      <c r="E860" s="51">
        <v>362.67</v>
      </c>
      <c r="F860" s="51">
        <v>35</v>
      </c>
      <c r="G860" s="9"/>
    </row>
    <row r="861" spans="1:7" ht="15.6" x14ac:dyDescent="0.3">
      <c r="A861" s="95">
        <v>20576</v>
      </c>
      <c r="B861" s="51">
        <v>9.5</v>
      </c>
      <c r="C861" s="51">
        <v>0.92</v>
      </c>
      <c r="D861" s="51">
        <f t="shared" ref="D861:D924" si="7">C861</f>
        <v>0.92</v>
      </c>
      <c r="E861" s="51">
        <v>361.38</v>
      </c>
      <c r="F861" s="51">
        <v>35</v>
      </c>
      <c r="G861" s="9"/>
    </row>
    <row r="862" spans="1:7" ht="15.6" x14ac:dyDescent="0.3">
      <c r="A862" s="95">
        <v>20607</v>
      </c>
      <c r="B862" s="51">
        <v>9.4700000000000006</v>
      </c>
      <c r="C862" s="51">
        <v>0.92</v>
      </c>
      <c r="D862" s="51">
        <f t="shared" si="7"/>
        <v>0.92</v>
      </c>
      <c r="E862" s="51">
        <v>360.12</v>
      </c>
      <c r="F862" s="51">
        <v>35</v>
      </c>
      <c r="G862" s="9"/>
    </row>
    <row r="863" spans="1:7" ht="15.6" x14ac:dyDescent="0.3">
      <c r="A863" s="95">
        <v>20637</v>
      </c>
      <c r="B863" s="51">
        <v>9.4</v>
      </c>
      <c r="C863" s="51">
        <v>0.92</v>
      </c>
      <c r="D863" s="51">
        <f t="shared" si="7"/>
        <v>0.92</v>
      </c>
      <c r="E863" s="51">
        <v>357.56</v>
      </c>
      <c r="F863" s="51">
        <v>35</v>
      </c>
      <c r="G863" s="9"/>
    </row>
    <row r="864" spans="1:7" ht="15.6" x14ac:dyDescent="0.3">
      <c r="A864" s="95">
        <v>20668</v>
      </c>
      <c r="B864" s="51">
        <v>9.4</v>
      </c>
      <c r="C864" s="51">
        <v>0.92</v>
      </c>
      <c r="D864" s="51">
        <f t="shared" si="7"/>
        <v>0.92</v>
      </c>
      <c r="E864" s="51">
        <v>357.56</v>
      </c>
      <c r="F864" s="51">
        <v>35</v>
      </c>
      <c r="G864" s="9"/>
    </row>
    <row r="865" spans="1:7" ht="15.6" x14ac:dyDescent="0.3">
      <c r="A865" s="95">
        <v>20699</v>
      </c>
      <c r="B865" s="51">
        <v>9.4</v>
      </c>
      <c r="C865" s="51">
        <v>0.92</v>
      </c>
      <c r="D865" s="51">
        <f t="shared" si="7"/>
        <v>0.92</v>
      </c>
      <c r="E865" s="51">
        <v>357.56</v>
      </c>
      <c r="F865" s="51">
        <v>35</v>
      </c>
      <c r="G865" s="9"/>
    </row>
    <row r="866" spans="1:7" ht="15.6" x14ac:dyDescent="0.3">
      <c r="A866" s="95">
        <v>20729</v>
      </c>
      <c r="B866" s="51">
        <v>9.4</v>
      </c>
      <c r="C866" s="51">
        <v>0.92</v>
      </c>
      <c r="D866" s="51">
        <f t="shared" si="7"/>
        <v>0.92</v>
      </c>
      <c r="E866" s="51">
        <v>357.56</v>
      </c>
      <c r="F866" s="51">
        <v>35</v>
      </c>
      <c r="G866" s="9"/>
    </row>
    <row r="867" spans="1:7" ht="15.6" x14ac:dyDescent="0.3">
      <c r="A867" s="95">
        <v>20760</v>
      </c>
      <c r="B867" s="51">
        <v>9.3699999999999992</v>
      </c>
      <c r="C867" s="51">
        <v>0.92</v>
      </c>
      <c r="D867" s="51">
        <f t="shared" si="7"/>
        <v>0.92</v>
      </c>
      <c r="E867" s="51">
        <v>356.3</v>
      </c>
      <c r="F867" s="51">
        <v>35</v>
      </c>
      <c r="G867" s="9"/>
    </row>
    <row r="868" spans="1:7" ht="15.6" x14ac:dyDescent="0.3">
      <c r="A868" s="95">
        <v>20790</v>
      </c>
      <c r="B868" s="51">
        <v>9.3699999999999992</v>
      </c>
      <c r="C868" s="51">
        <v>0.92</v>
      </c>
      <c r="D868" s="51">
        <f t="shared" si="7"/>
        <v>0.92</v>
      </c>
      <c r="E868" s="51">
        <v>356.3</v>
      </c>
      <c r="F868" s="51">
        <v>35</v>
      </c>
      <c r="G868" s="9"/>
    </row>
    <row r="869" spans="1:7" ht="15.6" x14ac:dyDescent="0.3">
      <c r="A869" s="95">
        <v>20821</v>
      </c>
      <c r="B869" s="51">
        <v>9</v>
      </c>
      <c r="C869" s="51">
        <v>0.89</v>
      </c>
      <c r="D869" s="51">
        <f t="shared" si="7"/>
        <v>0.89</v>
      </c>
      <c r="E869" s="51">
        <v>356.95</v>
      </c>
      <c r="F869" s="51">
        <v>35.31</v>
      </c>
      <c r="G869" s="9"/>
    </row>
    <row r="870" spans="1:7" ht="15.6" x14ac:dyDescent="0.3">
      <c r="A870" s="95">
        <v>20852</v>
      </c>
      <c r="B870" s="51">
        <v>9</v>
      </c>
      <c r="C870" s="51">
        <v>0.89</v>
      </c>
      <c r="D870" s="51">
        <f t="shared" si="7"/>
        <v>0.89</v>
      </c>
      <c r="E870" s="51">
        <v>356.95</v>
      </c>
      <c r="F870" s="51">
        <v>35.31</v>
      </c>
      <c r="G870" s="9"/>
    </row>
    <row r="871" spans="1:7" ht="15.6" x14ac:dyDescent="0.3">
      <c r="A871" s="95">
        <v>20880</v>
      </c>
      <c r="B871" s="51">
        <v>8.93</v>
      </c>
      <c r="C871" s="51">
        <v>0.89</v>
      </c>
      <c r="D871" s="51">
        <f t="shared" si="7"/>
        <v>0.89</v>
      </c>
      <c r="E871" s="51">
        <v>354.48</v>
      </c>
      <c r="F871" s="51">
        <v>35.31</v>
      </c>
      <c r="G871" s="9"/>
    </row>
    <row r="872" spans="1:7" ht="15.6" x14ac:dyDescent="0.3">
      <c r="A872" s="95">
        <v>20911</v>
      </c>
      <c r="B872" s="51">
        <v>8.9</v>
      </c>
      <c r="C872" s="51">
        <v>0.89</v>
      </c>
      <c r="D872" s="51">
        <f t="shared" si="7"/>
        <v>0.89</v>
      </c>
      <c r="E872" s="51">
        <v>353.24</v>
      </c>
      <c r="F872" s="51">
        <v>35.31</v>
      </c>
      <c r="G872" s="9"/>
    </row>
    <row r="873" spans="1:7" ht="15.6" x14ac:dyDescent="0.3">
      <c r="A873" s="95">
        <v>20941</v>
      </c>
      <c r="B873" s="51">
        <v>8.9</v>
      </c>
      <c r="C873" s="51">
        <v>0.89</v>
      </c>
      <c r="D873" s="51">
        <f t="shared" si="7"/>
        <v>0.89</v>
      </c>
      <c r="E873" s="51">
        <v>353.24</v>
      </c>
      <c r="F873" s="51">
        <v>35.31</v>
      </c>
      <c r="G873" s="9"/>
    </row>
    <row r="874" spans="1:7" ht="15.6" x14ac:dyDescent="0.3">
      <c r="A874" s="95">
        <v>20972</v>
      </c>
      <c r="B874" s="51">
        <v>8.9</v>
      </c>
      <c r="C874" s="51">
        <v>0.89</v>
      </c>
      <c r="D874" s="51">
        <f t="shared" si="7"/>
        <v>0.89</v>
      </c>
      <c r="E874" s="51">
        <v>353.24</v>
      </c>
      <c r="F874" s="51">
        <v>35.31</v>
      </c>
      <c r="G874" s="9"/>
    </row>
    <row r="875" spans="1:7" ht="15.6" x14ac:dyDescent="0.3">
      <c r="A875" s="95">
        <v>21002</v>
      </c>
      <c r="B875" s="51">
        <v>8.8699999999999992</v>
      </c>
      <c r="C875" s="51">
        <v>0.89</v>
      </c>
      <c r="D875" s="51">
        <f t="shared" si="7"/>
        <v>0.89</v>
      </c>
      <c r="E875" s="51">
        <v>352.01</v>
      </c>
      <c r="F875" s="51">
        <v>35.31</v>
      </c>
      <c r="G875" s="9"/>
    </row>
    <row r="876" spans="1:7" ht="15.6" x14ac:dyDescent="0.3">
      <c r="A876" s="95">
        <v>21033</v>
      </c>
      <c r="B876" s="51">
        <v>8.9</v>
      </c>
      <c r="C876" s="51">
        <v>0.89</v>
      </c>
      <c r="D876" s="51">
        <f t="shared" si="7"/>
        <v>0.89</v>
      </c>
      <c r="E876" s="51">
        <v>353.24</v>
      </c>
      <c r="F876" s="51">
        <v>35.31</v>
      </c>
      <c r="G876" s="9"/>
    </row>
    <row r="877" spans="1:7" ht="15.6" x14ac:dyDescent="0.3">
      <c r="A877" s="95">
        <v>21064</v>
      </c>
      <c r="B877" s="51">
        <v>8.9</v>
      </c>
      <c r="C877" s="51">
        <v>0.89</v>
      </c>
      <c r="D877" s="51">
        <f t="shared" si="7"/>
        <v>0.89</v>
      </c>
      <c r="E877" s="51">
        <v>353.24</v>
      </c>
      <c r="F877" s="51">
        <v>35.31</v>
      </c>
      <c r="G877" s="9"/>
    </row>
    <row r="878" spans="1:7" ht="15.6" x14ac:dyDescent="0.3">
      <c r="A878" s="95">
        <v>21094</v>
      </c>
      <c r="B878" s="51">
        <v>8.9</v>
      </c>
      <c r="C878" s="51">
        <v>0.89</v>
      </c>
      <c r="D878" s="51">
        <f t="shared" si="7"/>
        <v>0.89</v>
      </c>
      <c r="E878" s="51">
        <v>353.24</v>
      </c>
      <c r="F878" s="51">
        <v>35.31</v>
      </c>
      <c r="G878" s="9"/>
    </row>
    <row r="879" spans="1:7" ht="15.6" x14ac:dyDescent="0.3">
      <c r="A879" s="95">
        <v>21125</v>
      </c>
      <c r="B879" s="51">
        <v>8.8699999999999992</v>
      </c>
      <c r="C879" s="51">
        <v>0.89</v>
      </c>
      <c r="D879" s="51">
        <f t="shared" si="7"/>
        <v>0.89</v>
      </c>
      <c r="E879" s="51">
        <v>352.01</v>
      </c>
      <c r="F879" s="51">
        <v>35.31</v>
      </c>
      <c r="G879" s="9"/>
    </row>
    <row r="880" spans="1:7" ht="15.6" x14ac:dyDescent="0.3">
      <c r="A880" s="95">
        <v>21155</v>
      </c>
      <c r="B880" s="51">
        <v>8.9</v>
      </c>
      <c r="C880" s="51">
        <v>0.89</v>
      </c>
      <c r="D880" s="51">
        <f t="shared" si="7"/>
        <v>0.89</v>
      </c>
      <c r="E880" s="51">
        <v>353.24</v>
      </c>
      <c r="F880" s="51">
        <v>35.31</v>
      </c>
      <c r="G880" s="9"/>
    </row>
    <row r="881" spans="1:7" ht="15.6" x14ac:dyDescent="0.3">
      <c r="A881" s="95">
        <v>21186</v>
      </c>
      <c r="B881" s="51">
        <v>9.17</v>
      </c>
      <c r="C881" s="51">
        <v>0.92</v>
      </c>
      <c r="D881" s="51">
        <f t="shared" si="7"/>
        <v>0.92</v>
      </c>
      <c r="E881" s="51">
        <v>352.01</v>
      </c>
      <c r="F881" s="51">
        <v>35.31</v>
      </c>
      <c r="G881" s="9"/>
    </row>
    <row r="882" spans="1:7" ht="15.6" x14ac:dyDescent="0.3">
      <c r="A882" s="95">
        <v>21217</v>
      </c>
      <c r="B882" s="51">
        <v>9.1999999999999993</v>
      </c>
      <c r="C882" s="51">
        <v>0.92</v>
      </c>
      <c r="D882" s="51">
        <f t="shared" si="7"/>
        <v>0.92</v>
      </c>
      <c r="E882" s="51">
        <v>353.24</v>
      </c>
      <c r="F882" s="51">
        <v>35.31</v>
      </c>
      <c r="G882" s="9"/>
    </row>
    <row r="883" spans="1:7" ht="15.6" x14ac:dyDescent="0.3">
      <c r="A883" s="95">
        <v>21245</v>
      </c>
      <c r="B883" s="51">
        <v>9.1999999999999993</v>
      </c>
      <c r="C883" s="51">
        <v>0.92</v>
      </c>
      <c r="D883" s="51">
        <f t="shared" si="7"/>
        <v>0.92</v>
      </c>
      <c r="E883" s="51">
        <v>353.24</v>
      </c>
      <c r="F883" s="51">
        <v>35.31</v>
      </c>
      <c r="G883" s="9"/>
    </row>
    <row r="884" spans="1:7" ht="15.6" x14ac:dyDescent="0.3">
      <c r="A884" s="95">
        <v>21276</v>
      </c>
      <c r="B884" s="51">
        <v>9.17</v>
      </c>
      <c r="C884" s="51">
        <v>0.92</v>
      </c>
      <c r="D884" s="51">
        <f t="shared" si="7"/>
        <v>0.92</v>
      </c>
      <c r="E884" s="51">
        <v>352.01</v>
      </c>
      <c r="F884" s="51">
        <v>35.31</v>
      </c>
      <c r="G884" s="9"/>
    </row>
    <row r="885" spans="1:7" ht="15.6" x14ac:dyDescent="0.3">
      <c r="A885" s="95">
        <v>21306</v>
      </c>
      <c r="B885" s="51">
        <v>9.17</v>
      </c>
      <c r="C885" s="51">
        <v>0.92</v>
      </c>
      <c r="D885" s="51">
        <f t="shared" si="7"/>
        <v>0.92</v>
      </c>
      <c r="E885" s="51">
        <v>352.01</v>
      </c>
      <c r="F885" s="51">
        <v>35.31</v>
      </c>
      <c r="G885" s="9"/>
    </row>
    <row r="886" spans="1:7" ht="15.6" x14ac:dyDescent="0.3">
      <c r="A886" s="95">
        <v>21337</v>
      </c>
      <c r="B886" s="51">
        <v>9.14</v>
      </c>
      <c r="C886" s="51">
        <v>0.92</v>
      </c>
      <c r="D886" s="51">
        <f t="shared" si="7"/>
        <v>0.92</v>
      </c>
      <c r="E886" s="51">
        <v>350.8</v>
      </c>
      <c r="F886" s="51">
        <v>35.31</v>
      </c>
      <c r="G886" s="9"/>
    </row>
    <row r="887" spans="1:7" ht="15.6" x14ac:dyDescent="0.3">
      <c r="A887" s="95">
        <v>21367</v>
      </c>
      <c r="B887" s="51">
        <v>9.11</v>
      </c>
      <c r="C887" s="51">
        <v>0.92</v>
      </c>
      <c r="D887" s="51">
        <f t="shared" si="7"/>
        <v>0.92</v>
      </c>
      <c r="E887" s="51">
        <v>349.6</v>
      </c>
      <c r="F887" s="51">
        <v>35.31</v>
      </c>
      <c r="G887" s="9"/>
    </row>
    <row r="888" spans="1:7" ht="15.6" x14ac:dyDescent="0.3">
      <c r="A888" s="95">
        <v>21398</v>
      </c>
      <c r="B888" s="51">
        <v>9.11</v>
      </c>
      <c r="C888" s="51">
        <v>0.92</v>
      </c>
      <c r="D888" s="51">
        <f t="shared" si="7"/>
        <v>0.92</v>
      </c>
      <c r="E888" s="51">
        <v>349.6</v>
      </c>
      <c r="F888" s="51">
        <v>35.31</v>
      </c>
      <c r="G888" s="9"/>
    </row>
    <row r="889" spans="1:7" ht="15.6" x14ac:dyDescent="0.3">
      <c r="A889" s="95">
        <v>21429</v>
      </c>
      <c r="B889" s="51">
        <v>9.08</v>
      </c>
      <c r="C889" s="51">
        <v>0.92</v>
      </c>
      <c r="D889" s="51">
        <f t="shared" si="7"/>
        <v>0.92</v>
      </c>
      <c r="E889" s="51">
        <v>348.4</v>
      </c>
      <c r="F889" s="51">
        <v>35.31</v>
      </c>
      <c r="G889" s="9"/>
    </row>
    <row r="890" spans="1:7" ht="15.6" x14ac:dyDescent="0.3">
      <c r="A890" s="95">
        <v>21459</v>
      </c>
      <c r="B890" s="51">
        <v>9.0500000000000007</v>
      </c>
      <c r="C890" s="51">
        <v>0.92</v>
      </c>
      <c r="D890" s="51">
        <f t="shared" si="7"/>
        <v>0.92</v>
      </c>
      <c r="E890" s="51">
        <v>347.24</v>
      </c>
      <c r="F890" s="51">
        <v>35.31</v>
      </c>
      <c r="G890" s="9"/>
    </row>
    <row r="891" spans="1:7" ht="15.6" x14ac:dyDescent="0.3">
      <c r="A891" s="95">
        <v>21490</v>
      </c>
      <c r="B891" s="51">
        <v>9.0500000000000007</v>
      </c>
      <c r="C891" s="51">
        <v>0.92</v>
      </c>
      <c r="D891" s="51">
        <f t="shared" si="7"/>
        <v>0.92</v>
      </c>
      <c r="E891" s="51">
        <v>347.24</v>
      </c>
      <c r="F891" s="51">
        <v>35.31</v>
      </c>
      <c r="G891" s="9"/>
    </row>
    <row r="892" spans="1:7" ht="15.6" x14ac:dyDescent="0.3">
      <c r="A892" s="95">
        <v>21520</v>
      </c>
      <c r="B892" s="51">
        <v>9.0500000000000007</v>
      </c>
      <c r="C892" s="51">
        <v>0.92</v>
      </c>
      <c r="D892" s="51">
        <f t="shared" si="7"/>
        <v>0.92</v>
      </c>
      <c r="E892" s="51">
        <v>347.24</v>
      </c>
      <c r="F892" s="51">
        <v>35.31</v>
      </c>
      <c r="G892" s="9"/>
    </row>
    <row r="893" spans="1:7" ht="15.6" x14ac:dyDescent="0.3">
      <c r="A893" s="95">
        <v>21551</v>
      </c>
      <c r="B893" s="51">
        <v>9.08</v>
      </c>
      <c r="C893" s="51">
        <v>0.92</v>
      </c>
      <c r="D893" s="51">
        <f t="shared" si="7"/>
        <v>0.92</v>
      </c>
      <c r="E893" s="51">
        <v>348.4</v>
      </c>
      <c r="F893" s="51">
        <v>35.31</v>
      </c>
      <c r="G893" s="9"/>
    </row>
    <row r="894" spans="1:7" ht="15.6" x14ac:dyDescent="0.3">
      <c r="A894" s="95">
        <v>21582</v>
      </c>
      <c r="B894" s="51">
        <v>9.0500000000000007</v>
      </c>
      <c r="C894" s="51">
        <v>0.92</v>
      </c>
      <c r="D894" s="51">
        <f t="shared" si="7"/>
        <v>0.92</v>
      </c>
      <c r="E894" s="51">
        <v>347.24</v>
      </c>
      <c r="F894" s="51">
        <v>35.31</v>
      </c>
      <c r="G894" s="9"/>
    </row>
    <row r="895" spans="1:7" ht="15.6" x14ac:dyDescent="0.3">
      <c r="A895" s="95">
        <v>21610</v>
      </c>
      <c r="B895" s="51">
        <v>9.0500000000000007</v>
      </c>
      <c r="C895" s="51">
        <v>0.92</v>
      </c>
      <c r="D895" s="51">
        <f t="shared" si="7"/>
        <v>0.92</v>
      </c>
      <c r="E895" s="51">
        <v>347.24</v>
      </c>
      <c r="F895" s="51">
        <v>35.31</v>
      </c>
      <c r="G895" s="9"/>
    </row>
    <row r="896" spans="1:7" ht="15.6" x14ac:dyDescent="0.3">
      <c r="A896" s="95">
        <v>21641</v>
      </c>
      <c r="B896" s="51">
        <v>9.02</v>
      </c>
      <c r="C896" s="51">
        <v>0.92</v>
      </c>
      <c r="D896" s="51">
        <f t="shared" si="7"/>
        <v>0.92</v>
      </c>
      <c r="E896" s="51">
        <v>346.04</v>
      </c>
      <c r="F896" s="51">
        <v>35.31</v>
      </c>
      <c r="G896" s="9"/>
    </row>
    <row r="897" spans="1:7" ht="15.6" x14ac:dyDescent="0.3">
      <c r="A897" s="95">
        <v>21671</v>
      </c>
      <c r="B897" s="51">
        <v>9.02</v>
      </c>
      <c r="C897" s="51">
        <v>0.92</v>
      </c>
      <c r="D897" s="51">
        <f t="shared" si="7"/>
        <v>0.92</v>
      </c>
      <c r="E897" s="51">
        <v>346.04</v>
      </c>
      <c r="F897" s="51">
        <v>35.31</v>
      </c>
      <c r="G897" s="9"/>
    </row>
    <row r="898" spans="1:7" ht="15.6" x14ac:dyDescent="0.3">
      <c r="A898" s="95">
        <v>21702</v>
      </c>
      <c r="B898" s="51">
        <v>8.99</v>
      </c>
      <c r="C898" s="51">
        <v>0.92</v>
      </c>
      <c r="D898" s="51">
        <f t="shared" si="7"/>
        <v>0.92</v>
      </c>
      <c r="E898" s="51">
        <v>344.87</v>
      </c>
      <c r="F898" s="51">
        <v>35.31</v>
      </c>
      <c r="G898" s="9"/>
    </row>
    <row r="899" spans="1:7" ht="15.6" x14ac:dyDescent="0.3">
      <c r="A899" s="95">
        <v>21732</v>
      </c>
      <c r="B899" s="51">
        <v>8.99</v>
      </c>
      <c r="C899" s="51">
        <v>0.92</v>
      </c>
      <c r="D899" s="51">
        <f t="shared" si="7"/>
        <v>0.92</v>
      </c>
      <c r="E899" s="51">
        <v>344.87</v>
      </c>
      <c r="F899" s="51">
        <v>35.31</v>
      </c>
      <c r="G899" s="9"/>
    </row>
    <row r="900" spans="1:7" ht="15.6" x14ac:dyDescent="0.3">
      <c r="A900" s="95">
        <v>21763</v>
      </c>
      <c r="B900" s="51">
        <v>8.99</v>
      </c>
      <c r="C900" s="51">
        <v>0.92</v>
      </c>
      <c r="D900" s="51">
        <f t="shared" si="7"/>
        <v>0.92</v>
      </c>
      <c r="E900" s="51">
        <v>344.87</v>
      </c>
      <c r="F900" s="51">
        <v>35.31</v>
      </c>
      <c r="G900" s="9"/>
    </row>
    <row r="901" spans="1:7" ht="15.6" x14ac:dyDescent="0.3">
      <c r="A901" s="95">
        <v>21794</v>
      </c>
      <c r="B901" s="51">
        <v>8.99</v>
      </c>
      <c r="C901" s="51">
        <v>0.92</v>
      </c>
      <c r="D901" s="51">
        <f t="shared" si="7"/>
        <v>0.92</v>
      </c>
      <c r="E901" s="51">
        <v>344.87</v>
      </c>
      <c r="F901" s="51">
        <v>35.31</v>
      </c>
      <c r="G901" s="9"/>
    </row>
    <row r="902" spans="1:7" ht="15.6" x14ac:dyDescent="0.3">
      <c r="A902" s="95">
        <v>21824</v>
      </c>
      <c r="B902" s="51">
        <v>8.93</v>
      </c>
      <c r="C902" s="51">
        <v>0.92</v>
      </c>
      <c r="D902" s="51">
        <f t="shared" si="7"/>
        <v>0.92</v>
      </c>
      <c r="E902" s="51">
        <v>342.58</v>
      </c>
      <c r="F902" s="51">
        <v>35.31</v>
      </c>
      <c r="G902" s="9"/>
    </row>
    <row r="903" spans="1:7" ht="15.6" x14ac:dyDescent="0.3">
      <c r="A903" s="95">
        <v>21855</v>
      </c>
      <c r="B903" s="51">
        <v>8.93</v>
      </c>
      <c r="C903" s="51">
        <v>0.92</v>
      </c>
      <c r="D903" s="51">
        <f t="shared" si="7"/>
        <v>0.92</v>
      </c>
      <c r="E903" s="51">
        <v>342.58</v>
      </c>
      <c r="F903" s="51">
        <v>35.31</v>
      </c>
      <c r="G903" s="9"/>
    </row>
    <row r="904" spans="1:7" ht="15.6" x14ac:dyDescent="0.3">
      <c r="A904" s="95">
        <v>21885</v>
      </c>
      <c r="B904" s="51">
        <v>8.93</v>
      </c>
      <c r="C904" s="51">
        <v>0.92</v>
      </c>
      <c r="D904" s="51">
        <f t="shared" si="7"/>
        <v>0.92</v>
      </c>
      <c r="E904" s="51">
        <v>342.58</v>
      </c>
      <c r="F904" s="51">
        <v>35.31</v>
      </c>
      <c r="G904" s="9"/>
    </row>
    <row r="905" spans="1:7" ht="15.6" x14ac:dyDescent="0.3">
      <c r="A905" s="95">
        <v>21916</v>
      </c>
      <c r="B905" s="51">
        <v>9.02</v>
      </c>
      <c r="C905" s="51">
        <v>0.93</v>
      </c>
      <c r="D905" s="51">
        <f t="shared" si="7"/>
        <v>0.93</v>
      </c>
      <c r="E905" s="51">
        <v>342.58</v>
      </c>
      <c r="F905" s="51">
        <v>35.31</v>
      </c>
      <c r="G905" s="9"/>
    </row>
    <row r="906" spans="1:7" ht="15.6" x14ac:dyDescent="0.3">
      <c r="A906" s="95">
        <v>21947</v>
      </c>
      <c r="B906" s="51">
        <v>9.02</v>
      </c>
      <c r="C906" s="51">
        <v>0.93</v>
      </c>
      <c r="D906" s="51">
        <f t="shared" si="7"/>
        <v>0.93</v>
      </c>
      <c r="E906" s="51">
        <v>342.58</v>
      </c>
      <c r="F906" s="51">
        <v>35.31</v>
      </c>
      <c r="G906" s="9"/>
    </row>
    <row r="907" spans="1:7" ht="15.6" x14ac:dyDescent="0.3">
      <c r="A907" s="95">
        <v>21976</v>
      </c>
      <c r="B907" s="51">
        <v>9.02</v>
      </c>
      <c r="C907" s="51">
        <v>0.93</v>
      </c>
      <c r="D907" s="51">
        <f t="shared" si="7"/>
        <v>0.93</v>
      </c>
      <c r="E907" s="51">
        <v>342.58</v>
      </c>
      <c r="F907" s="51">
        <v>35.31</v>
      </c>
      <c r="G907" s="9"/>
    </row>
    <row r="908" spans="1:7" ht="15.6" x14ac:dyDescent="0.3">
      <c r="A908" s="95">
        <v>22007</v>
      </c>
      <c r="B908" s="51">
        <v>9.02</v>
      </c>
      <c r="C908" s="51">
        <v>0.93</v>
      </c>
      <c r="D908" s="51">
        <f t="shared" si="7"/>
        <v>0.93</v>
      </c>
      <c r="E908" s="51">
        <v>342.58</v>
      </c>
      <c r="F908" s="51">
        <v>35.31</v>
      </c>
      <c r="G908" s="9"/>
    </row>
    <row r="909" spans="1:7" ht="15.6" x14ac:dyDescent="0.3">
      <c r="A909" s="95">
        <v>22037</v>
      </c>
      <c r="B909" s="51">
        <v>9.02</v>
      </c>
      <c r="C909" s="51">
        <v>0.93</v>
      </c>
      <c r="D909" s="51">
        <f t="shared" si="7"/>
        <v>0.93</v>
      </c>
      <c r="E909" s="51">
        <v>342.58</v>
      </c>
      <c r="F909" s="51">
        <v>35.31</v>
      </c>
      <c r="G909" s="9"/>
    </row>
    <row r="910" spans="1:7" ht="15.6" x14ac:dyDescent="0.3">
      <c r="A910" s="95">
        <v>22068</v>
      </c>
      <c r="B910" s="51">
        <v>9.02</v>
      </c>
      <c r="C910" s="51">
        <v>0.93</v>
      </c>
      <c r="D910" s="51">
        <f t="shared" si="7"/>
        <v>0.93</v>
      </c>
      <c r="E910" s="51">
        <v>342.58</v>
      </c>
      <c r="F910" s="51">
        <v>35.31</v>
      </c>
      <c r="G910" s="9"/>
    </row>
    <row r="911" spans="1:7" ht="15.6" x14ac:dyDescent="0.3">
      <c r="A911" s="95">
        <v>22098</v>
      </c>
      <c r="B911" s="51">
        <v>8.9600000000000009</v>
      </c>
      <c r="C911" s="51">
        <v>0.93</v>
      </c>
      <c r="D911" s="51">
        <f t="shared" si="7"/>
        <v>0.93</v>
      </c>
      <c r="E911" s="51">
        <v>340.28</v>
      </c>
      <c r="F911" s="51">
        <v>35.31</v>
      </c>
      <c r="G911" s="9"/>
    </row>
    <row r="912" spans="1:7" ht="15.6" x14ac:dyDescent="0.3">
      <c r="A912" s="95">
        <v>22129</v>
      </c>
      <c r="B912" s="51">
        <v>8.99</v>
      </c>
      <c r="C912" s="51">
        <v>0.93</v>
      </c>
      <c r="D912" s="51">
        <f t="shared" si="7"/>
        <v>0.93</v>
      </c>
      <c r="E912" s="51">
        <v>341.41</v>
      </c>
      <c r="F912" s="51">
        <v>35.31</v>
      </c>
      <c r="G912" s="9"/>
    </row>
    <row r="913" spans="1:7" ht="15.6" x14ac:dyDescent="0.3">
      <c r="A913" s="95">
        <v>22160</v>
      </c>
      <c r="B913" s="51">
        <v>8.9600000000000009</v>
      </c>
      <c r="C913" s="51">
        <v>0.93</v>
      </c>
      <c r="D913" s="51">
        <f t="shared" si="7"/>
        <v>0.93</v>
      </c>
      <c r="E913" s="51">
        <v>340.28</v>
      </c>
      <c r="F913" s="51">
        <v>35.31</v>
      </c>
      <c r="G913" s="9"/>
    </row>
    <row r="914" spans="1:7" ht="15.6" x14ac:dyDescent="0.3">
      <c r="A914" s="95">
        <v>22190</v>
      </c>
      <c r="B914" s="51">
        <v>8.9600000000000009</v>
      </c>
      <c r="C914" s="51">
        <v>0.93</v>
      </c>
      <c r="D914" s="51">
        <f t="shared" si="7"/>
        <v>0.93</v>
      </c>
      <c r="E914" s="51">
        <v>340.28</v>
      </c>
      <c r="F914" s="51">
        <v>35.31</v>
      </c>
      <c r="G914" s="9"/>
    </row>
    <row r="915" spans="1:7" ht="15.6" x14ac:dyDescent="0.3">
      <c r="A915" s="95">
        <v>22221</v>
      </c>
      <c r="B915" s="51">
        <v>8.9600000000000009</v>
      </c>
      <c r="C915" s="51">
        <v>0.93</v>
      </c>
      <c r="D915" s="51">
        <f t="shared" si="7"/>
        <v>0.93</v>
      </c>
      <c r="E915" s="51">
        <v>340.28</v>
      </c>
      <c r="F915" s="51">
        <v>35.31</v>
      </c>
      <c r="G915" s="9"/>
    </row>
    <row r="916" spans="1:7" ht="15.6" x14ac:dyDescent="0.3">
      <c r="A916" s="95">
        <v>22251</v>
      </c>
      <c r="B916" s="51">
        <v>8.9600000000000009</v>
      </c>
      <c r="C916" s="51">
        <v>0.93</v>
      </c>
      <c r="D916" s="51">
        <f t="shared" si="7"/>
        <v>0.93</v>
      </c>
      <c r="E916" s="51">
        <v>340.28</v>
      </c>
      <c r="F916" s="51">
        <v>35.31</v>
      </c>
      <c r="G916" s="9"/>
    </row>
    <row r="917" spans="1:7" ht="15.6" x14ac:dyDescent="0.3">
      <c r="A917" s="95">
        <v>22282</v>
      </c>
      <c r="B917" s="51">
        <v>10.5</v>
      </c>
      <c r="C917" s="51">
        <v>1.0900000000000001</v>
      </c>
      <c r="D917" s="51">
        <f t="shared" si="7"/>
        <v>1.0900000000000001</v>
      </c>
      <c r="E917" s="51">
        <v>340.28</v>
      </c>
      <c r="F917" s="51">
        <v>35.31</v>
      </c>
      <c r="G917" s="9"/>
    </row>
    <row r="918" spans="1:7" ht="15.6" x14ac:dyDescent="0.3">
      <c r="A918" s="95">
        <v>22313</v>
      </c>
      <c r="B918" s="51">
        <v>10.47</v>
      </c>
      <c r="C918" s="51">
        <v>1.0900000000000001</v>
      </c>
      <c r="D918" s="51">
        <f t="shared" si="7"/>
        <v>1.0900000000000001</v>
      </c>
      <c r="E918" s="51">
        <v>339.15</v>
      </c>
      <c r="F918" s="51">
        <v>35.31</v>
      </c>
      <c r="G918" s="9"/>
    </row>
    <row r="919" spans="1:7" ht="15.6" x14ac:dyDescent="0.3">
      <c r="A919" s="95">
        <v>22341</v>
      </c>
      <c r="B919" s="51">
        <v>10.47</v>
      </c>
      <c r="C919" s="51">
        <v>1.0900000000000001</v>
      </c>
      <c r="D919" s="51">
        <f t="shared" si="7"/>
        <v>1.0900000000000001</v>
      </c>
      <c r="E919" s="51">
        <v>339.15</v>
      </c>
      <c r="F919" s="51">
        <v>35.31</v>
      </c>
      <c r="G919" s="9"/>
    </row>
    <row r="920" spans="1:7" ht="15.6" x14ac:dyDescent="0.3">
      <c r="A920" s="95">
        <v>22372</v>
      </c>
      <c r="B920" s="51">
        <v>10.43</v>
      </c>
      <c r="C920" s="51">
        <v>1.0900000000000001</v>
      </c>
      <c r="D920" s="51">
        <f t="shared" si="7"/>
        <v>1.0900000000000001</v>
      </c>
      <c r="E920" s="51">
        <v>338.02</v>
      </c>
      <c r="F920" s="51">
        <v>35.31</v>
      </c>
      <c r="G920" s="9"/>
    </row>
    <row r="921" spans="1:7" ht="15.6" x14ac:dyDescent="0.3">
      <c r="A921" s="95">
        <v>22402</v>
      </c>
      <c r="B921" s="51">
        <v>10.43</v>
      </c>
      <c r="C921" s="51">
        <v>1.0900000000000001</v>
      </c>
      <c r="D921" s="51">
        <f t="shared" si="7"/>
        <v>1.0900000000000001</v>
      </c>
      <c r="E921" s="51">
        <v>338.02</v>
      </c>
      <c r="F921" s="51">
        <v>35.31</v>
      </c>
      <c r="G921" s="9"/>
    </row>
    <row r="922" spans="1:7" ht="15.6" x14ac:dyDescent="0.3">
      <c r="A922" s="95">
        <v>22433</v>
      </c>
      <c r="B922" s="51">
        <v>10.43</v>
      </c>
      <c r="C922" s="51">
        <v>1.0900000000000001</v>
      </c>
      <c r="D922" s="51">
        <f t="shared" si="7"/>
        <v>1.0900000000000001</v>
      </c>
      <c r="E922" s="51">
        <v>338.02</v>
      </c>
      <c r="F922" s="51">
        <v>35.31</v>
      </c>
    </row>
    <row r="923" spans="1:7" ht="15.6" x14ac:dyDescent="0.3">
      <c r="A923" s="95">
        <v>22463</v>
      </c>
      <c r="B923" s="51">
        <v>10.4</v>
      </c>
      <c r="C923" s="51">
        <v>1.0900000000000001</v>
      </c>
      <c r="D923" s="51">
        <f t="shared" si="7"/>
        <v>1.0900000000000001</v>
      </c>
      <c r="E923" s="51">
        <v>336.93</v>
      </c>
      <c r="F923" s="51">
        <v>35.31</v>
      </c>
    </row>
    <row r="924" spans="1:7" ht="15.6" x14ac:dyDescent="0.3">
      <c r="A924" s="95">
        <v>22494</v>
      </c>
      <c r="B924" s="51">
        <v>10.4</v>
      </c>
      <c r="C924" s="51">
        <v>1.0900000000000001</v>
      </c>
      <c r="D924" s="51">
        <f t="shared" si="7"/>
        <v>1.0900000000000001</v>
      </c>
      <c r="E924" s="51">
        <v>336.93</v>
      </c>
      <c r="F924" s="51">
        <v>35.31</v>
      </c>
    </row>
    <row r="925" spans="1:7" ht="15.6" x14ac:dyDescent="0.3">
      <c r="A925" s="95">
        <v>22525</v>
      </c>
      <c r="B925" s="51">
        <v>10.37</v>
      </c>
      <c r="C925" s="51">
        <v>1.0900000000000001</v>
      </c>
      <c r="D925" s="51">
        <f t="shared" ref="D925:D988" si="8">C925</f>
        <v>1.0900000000000001</v>
      </c>
      <c r="E925" s="51">
        <v>335.8</v>
      </c>
      <c r="F925" s="51">
        <v>35.31</v>
      </c>
    </row>
    <row r="926" spans="1:7" ht="15.6" x14ac:dyDescent="0.3">
      <c r="A926" s="95">
        <v>22555</v>
      </c>
      <c r="B926" s="51">
        <v>10.37</v>
      </c>
      <c r="C926" s="51">
        <v>1.0900000000000001</v>
      </c>
      <c r="D926" s="51">
        <f t="shared" si="8"/>
        <v>1.0900000000000001</v>
      </c>
      <c r="E926" s="51">
        <v>335.8</v>
      </c>
      <c r="F926" s="51">
        <v>35.31</v>
      </c>
    </row>
    <row r="927" spans="1:7" ht="15.6" x14ac:dyDescent="0.3">
      <c r="A927" s="95">
        <v>22586</v>
      </c>
      <c r="B927" s="51">
        <v>10.37</v>
      </c>
      <c r="C927" s="51">
        <v>1.0900000000000001</v>
      </c>
      <c r="D927" s="51">
        <f t="shared" si="8"/>
        <v>1.0900000000000001</v>
      </c>
      <c r="E927" s="51">
        <v>335.8</v>
      </c>
      <c r="F927" s="51">
        <v>35.31</v>
      </c>
    </row>
    <row r="928" spans="1:7" ht="15.6" x14ac:dyDescent="0.3">
      <c r="A928" s="95">
        <v>22616</v>
      </c>
      <c r="B928" s="51">
        <v>10.37</v>
      </c>
      <c r="C928" s="51">
        <v>1.0900000000000001</v>
      </c>
      <c r="D928" s="51">
        <f t="shared" si="8"/>
        <v>1.0900000000000001</v>
      </c>
      <c r="E928" s="51">
        <v>335.8</v>
      </c>
      <c r="F928" s="51">
        <v>35.31</v>
      </c>
    </row>
    <row r="929" spans="1:6" ht="15.6" x14ac:dyDescent="0.3">
      <c r="A929" s="95">
        <v>22647</v>
      </c>
      <c r="B929" s="51">
        <v>12.27</v>
      </c>
      <c r="C929" s="51">
        <v>1.29</v>
      </c>
      <c r="D929" s="51">
        <f t="shared" si="8"/>
        <v>1.29</v>
      </c>
      <c r="E929" s="51">
        <v>335.8</v>
      </c>
      <c r="F929" s="51">
        <v>35.31</v>
      </c>
    </row>
    <row r="930" spans="1:6" ht="15.6" x14ac:dyDescent="0.3">
      <c r="A930" s="95">
        <v>22678</v>
      </c>
      <c r="B930" s="51">
        <v>12.27</v>
      </c>
      <c r="C930" s="51">
        <v>1.29</v>
      </c>
      <c r="D930" s="51">
        <f t="shared" si="8"/>
        <v>1.29</v>
      </c>
      <c r="E930" s="51">
        <v>335.8</v>
      </c>
      <c r="F930" s="51">
        <v>35.31</v>
      </c>
    </row>
    <row r="931" spans="1:6" ht="15.6" x14ac:dyDescent="0.3">
      <c r="A931" s="95">
        <v>22706</v>
      </c>
      <c r="B931" s="51">
        <v>12.23</v>
      </c>
      <c r="C931" s="51">
        <v>1.29</v>
      </c>
      <c r="D931" s="51">
        <f t="shared" si="8"/>
        <v>1.29</v>
      </c>
      <c r="E931" s="51">
        <v>334.7</v>
      </c>
      <c r="F931" s="51">
        <v>35.31</v>
      </c>
    </row>
    <row r="932" spans="1:6" ht="15.6" x14ac:dyDescent="0.3">
      <c r="A932" s="95">
        <v>22737</v>
      </c>
      <c r="B932" s="51">
        <v>12.23</v>
      </c>
      <c r="C932" s="51">
        <v>1.29</v>
      </c>
      <c r="D932" s="51">
        <f t="shared" si="8"/>
        <v>1.29</v>
      </c>
      <c r="E932" s="51">
        <v>334.7</v>
      </c>
      <c r="F932" s="51">
        <v>35.31</v>
      </c>
    </row>
    <row r="933" spans="1:6" ht="15.6" x14ac:dyDescent="0.3">
      <c r="A933" s="95">
        <v>22767</v>
      </c>
      <c r="B933" s="51">
        <v>12.23</v>
      </c>
      <c r="C933" s="51">
        <v>1.29</v>
      </c>
      <c r="D933" s="51">
        <f t="shared" si="8"/>
        <v>1.29</v>
      </c>
      <c r="E933" s="51">
        <v>334.7</v>
      </c>
      <c r="F933" s="51">
        <v>35.31</v>
      </c>
    </row>
    <row r="934" spans="1:6" ht="15.6" x14ac:dyDescent="0.3">
      <c r="A934" s="95">
        <v>22798</v>
      </c>
      <c r="B934" s="51">
        <v>12.24</v>
      </c>
      <c r="C934" s="51">
        <v>1.2949999999999999</v>
      </c>
      <c r="D934" s="51">
        <f t="shared" si="8"/>
        <v>1.2949999999999999</v>
      </c>
      <c r="E934" s="51">
        <v>333.61</v>
      </c>
      <c r="F934" s="51">
        <v>35.31</v>
      </c>
    </row>
    <row r="935" spans="1:6" ht="15.6" x14ac:dyDescent="0.3">
      <c r="A935" s="95">
        <v>22828</v>
      </c>
      <c r="B935" s="51">
        <v>12.2</v>
      </c>
      <c r="C935" s="51">
        <v>1.296</v>
      </c>
      <c r="D935" s="51">
        <f t="shared" si="8"/>
        <v>1.296</v>
      </c>
      <c r="E935" s="51">
        <v>332.51</v>
      </c>
      <c r="F935" s="51">
        <v>35.31</v>
      </c>
    </row>
    <row r="936" spans="1:6" ht="15.6" x14ac:dyDescent="0.3">
      <c r="A936" s="95">
        <v>22859</v>
      </c>
      <c r="B936" s="51">
        <v>12.2</v>
      </c>
      <c r="C936" s="51">
        <v>1.2949999999999999</v>
      </c>
      <c r="D936" s="51">
        <f t="shared" si="8"/>
        <v>1.2949999999999999</v>
      </c>
      <c r="E936" s="51">
        <v>332.51</v>
      </c>
      <c r="F936" s="51">
        <v>35.31</v>
      </c>
    </row>
    <row r="937" spans="1:6" ht="15.6" x14ac:dyDescent="0.3">
      <c r="A937" s="95">
        <v>22890</v>
      </c>
      <c r="B937" s="51">
        <v>12.16</v>
      </c>
      <c r="C937" s="51">
        <v>1.2909999999999999</v>
      </c>
      <c r="D937" s="51">
        <f t="shared" si="8"/>
        <v>1.2909999999999999</v>
      </c>
      <c r="E937" s="51">
        <v>332.51</v>
      </c>
      <c r="F937" s="51">
        <v>35.31</v>
      </c>
    </row>
    <row r="938" spans="1:6" ht="15.6" x14ac:dyDescent="0.3">
      <c r="A938" s="95">
        <v>22920</v>
      </c>
      <c r="B938" s="51">
        <v>12.15</v>
      </c>
      <c r="C938" s="51">
        <v>1.294</v>
      </c>
      <c r="D938" s="51">
        <f t="shared" si="8"/>
        <v>1.294</v>
      </c>
      <c r="E938" s="51">
        <v>331.45</v>
      </c>
      <c r="F938" s="51">
        <v>35.31</v>
      </c>
    </row>
    <row r="939" spans="1:6" ht="15.6" x14ac:dyDescent="0.3">
      <c r="A939" s="95">
        <v>22951</v>
      </c>
      <c r="B939" s="51">
        <v>12.15</v>
      </c>
      <c r="C939" s="51">
        <v>1.294</v>
      </c>
      <c r="D939" s="51">
        <f t="shared" si="8"/>
        <v>1.294</v>
      </c>
      <c r="E939" s="51">
        <v>331.45</v>
      </c>
      <c r="F939" s="51">
        <v>35.31</v>
      </c>
    </row>
    <row r="940" spans="1:6" ht="15.6" x14ac:dyDescent="0.3">
      <c r="A940" s="95">
        <v>22981</v>
      </c>
      <c r="B940" s="51">
        <v>12.09</v>
      </c>
      <c r="C940" s="51">
        <v>1.292</v>
      </c>
      <c r="D940" s="51">
        <f t="shared" si="8"/>
        <v>1.292</v>
      </c>
      <c r="E940" s="51">
        <v>330.36</v>
      </c>
      <c r="F940" s="51">
        <v>35.31</v>
      </c>
    </row>
    <row r="941" spans="1:6" ht="15.6" x14ac:dyDescent="0.3">
      <c r="A941" s="95">
        <v>23012</v>
      </c>
      <c r="B941" s="51">
        <v>12.09</v>
      </c>
      <c r="C941" s="51">
        <v>1.292</v>
      </c>
      <c r="D941" s="51">
        <f t="shared" si="8"/>
        <v>1.292</v>
      </c>
      <c r="E941" s="51">
        <v>330.36</v>
      </c>
      <c r="F941" s="51">
        <v>35.31</v>
      </c>
    </row>
    <row r="942" spans="1:6" ht="15.6" x14ac:dyDescent="0.3">
      <c r="A942" s="95">
        <v>23043</v>
      </c>
      <c r="B942" s="51">
        <v>12.11</v>
      </c>
      <c r="C942" s="51">
        <v>1.294</v>
      </c>
      <c r="D942" s="51">
        <f t="shared" si="8"/>
        <v>1.294</v>
      </c>
      <c r="E942" s="51">
        <v>330.36</v>
      </c>
      <c r="F942" s="51">
        <v>35.31</v>
      </c>
    </row>
    <row r="943" spans="1:6" ht="15.6" x14ac:dyDescent="0.3">
      <c r="A943" s="95">
        <v>23071</v>
      </c>
      <c r="B943" s="51">
        <v>12.19</v>
      </c>
      <c r="C943" s="51">
        <v>1.3029999999999999</v>
      </c>
      <c r="D943" s="51">
        <f t="shared" si="8"/>
        <v>1.3029999999999999</v>
      </c>
      <c r="E943" s="51">
        <v>330.36</v>
      </c>
      <c r="F943" s="51">
        <v>35.31</v>
      </c>
    </row>
    <row r="944" spans="1:6" ht="15.6" x14ac:dyDescent="0.3">
      <c r="A944" s="95">
        <v>23102</v>
      </c>
      <c r="B944" s="51">
        <v>12.1</v>
      </c>
      <c r="C944" s="51">
        <v>1.2929999999999999</v>
      </c>
      <c r="D944" s="51">
        <f t="shared" si="8"/>
        <v>1.2929999999999999</v>
      </c>
      <c r="E944" s="51">
        <v>330.36</v>
      </c>
      <c r="F944" s="51">
        <v>35.31</v>
      </c>
    </row>
    <row r="945" spans="1:6" ht="15.6" x14ac:dyDescent="0.3">
      <c r="A945" s="95">
        <v>23132</v>
      </c>
      <c r="B945" s="51">
        <v>12.09</v>
      </c>
      <c r="C945" s="51">
        <v>1.292</v>
      </c>
      <c r="D945" s="51">
        <f t="shared" si="8"/>
        <v>1.292</v>
      </c>
      <c r="E945" s="51">
        <v>330.36</v>
      </c>
      <c r="F945" s="51">
        <v>35.31</v>
      </c>
    </row>
    <row r="946" spans="1:6" ht="15.6" x14ac:dyDescent="0.3">
      <c r="A946" s="95">
        <v>23163</v>
      </c>
      <c r="B946" s="51">
        <v>12.05</v>
      </c>
      <c r="C946" s="51">
        <v>1.292</v>
      </c>
      <c r="D946" s="51">
        <f t="shared" si="8"/>
        <v>1.292</v>
      </c>
      <c r="E946" s="51">
        <v>329.3</v>
      </c>
      <c r="F946" s="51">
        <v>35.31</v>
      </c>
    </row>
    <row r="947" spans="1:6" ht="15.6" x14ac:dyDescent="0.3">
      <c r="A947" s="95">
        <v>23193</v>
      </c>
      <c r="B947" s="51">
        <v>12.03</v>
      </c>
      <c r="C947" s="51">
        <v>1.294</v>
      </c>
      <c r="D947" s="51">
        <f t="shared" si="8"/>
        <v>1.294</v>
      </c>
      <c r="E947" s="51">
        <v>328.24</v>
      </c>
      <c r="F947" s="51">
        <v>35.31</v>
      </c>
    </row>
    <row r="948" spans="1:6" ht="15.6" x14ac:dyDescent="0.3">
      <c r="A948" s="95">
        <v>23224</v>
      </c>
      <c r="B948" s="51">
        <v>12.11</v>
      </c>
      <c r="C948" s="51">
        <v>1.2989999999999999</v>
      </c>
      <c r="D948" s="51">
        <f t="shared" si="8"/>
        <v>1.2989999999999999</v>
      </c>
      <c r="E948" s="51">
        <v>329.3</v>
      </c>
      <c r="F948" s="51">
        <v>35.31</v>
      </c>
    </row>
    <row r="949" spans="1:6" ht="15.6" x14ac:dyDescent="0.3">
      <c r="A949" s="95">
        <v>23255</v>
      </c>
      <c r="B949" s="51">
        <v>12.17</v>
      </c>
      <c r="C949" s="51">
        <v>1.3089999999999999</v>
      </c>
      <c r="D949" s="51">
        <f t="shared" si="8"/>
        <v>1.3089999999999999</v>
      </c>
      <c r="E949" s="51">
        <v>328.24</v>
      </c>
      <c r="F949" s="51">
        <v>35.31</v>
      </c>
    </row>
    <row r="950" spans="1:6" ht="15.6" x14ac:dyDescent="0.3">
      <c r="A950" s="95">
        <v>23285</v>
      </c>
      <c r="B950" s="51">
        <v>12.08</v>
      </c>
      <c r="C950" s="51">
        <v>1.3</v>
      </c>
      <c r="D950" s="51">
        <f t="shared" si="8"/>
        <v>1.3</v>
      </c>
      <c r="E950" s="51">
        <v>328.24</v>
      </c>
      <c r="F950" s="51">
        <v>35.31</v>
      </c>
    </row>
    <row r="951" spans="1:6" ht="15.6" x14ac:dyDescent="0.3">
      <c r="A951" s="95">
        <v>23316</v>
      </c>
      <c r="B951" s="51">
        <v>12.03</v>
      </c>
      <c r="C951" s="51">
        <v>1.298</v>
      </c>
      <c r="D951" s="51">
        <f t="shared" si="8"/>
        <v>1.298</v>
      </c>
      <c r="E951" s="51">
        <v>327.18</v>
      </c>
      <c r="F951" s="51">
        <v>35.31</v>
      </c>
    </row>
    <row r="952" spans="1:6" ht="15.6" x14ac:dyDescent="0.3">
      <c r="A952" s="95">
        <v>23346</v>
      </c>
      <c r="B952" s="51">
        <v>12.17</v>
      </c>
      <c r="C952" s="51">
        <v>1.3129999999999999</v>
      </c>
      <c r="D952" s="51">
        <f t="shared" si="8"/>
        <v>1.3129999999999999</v>
      </c>
      <c r="E952" s="51">
        <v>327.18</v>
      </c>
      <c r="F952" s="51">
        <v>35.31</v>
      </c>
    </row>
    <row r="953" spans="1:6" ht="15.6" x14ac:dyDescent="0.3">
      <c r="A953" s="95">
        <v>23377</v>
      </c>
      <c r="B953" s="51">
        <v>12.06</v>
      </c>
      <c r="C953" s="51">
        <v>1.302</v>
      </c>
      <c r="D953" s="51">
        <f t="shared" si="8"/>
        <v>1.302</v>
      </c>
      <c r="E953" s="51">
        <v>327.18</v>
      </c>
      <c r="F953" s="51">
        <v>35.31</v>
      </c>
    </row>
    <row r="954" spans="1:6" ht="15.6" x14ac:dyDescent="0.3">
      <c r="A954" s="95">
        <v>23408</v>
      </c>
      <c r="B954" s="51">
        <v>12.06</v>
      </c>
      <c r="C954" s="51">
        <v>1.3009999999999999</v>
      </c>
      <c r="D954" s="51">
        <f t="shared" si="8"/>
        <v>1.3009999999999999</v>
      </c>
      <c r="E954" s="51">
        <v>327.18</v>
      </c>
      <c r="F954" s="51">
        <v>35.31</v>
      </c>
    </row>
    <row r="955" spans="1:6" ht="15.6" x14ac:dyDescent="0.3">
      <c r="A955" s="95">
        <v>23437</v>
      </c>
      <c r="B955" s="51">
        <v>11.97</v>
      </c>
      <c r="C955" s="51">
        <v>1.296</v>
      </c>
      <c r="D955" s="51">
        <f t="shared" si="8"/>
        <v>1.296</v>
      </c>
      <c r="E955" s="51">
        <v>326.16000000000003</v>
      </c>
      <c r="F955" s="51">
        <v>35.31</v>
      </c>
    </row>
    <row r="956" spans="1:6" ht="15.6" x14ac:dyDescent="0.3">
      <c r="A956" s="95">
        <v>23468</v>
      </c>
      <c r="B956" s="51">
        <v>11.97</v>
      </c>
      <c r="C956" s="51">
        <v>1.3</v>
      </c>
      <c r="D956" s="51">
        <f t="shared" si="8"/>
        <v>1.3</v>
      </c>
      <c r="E956" s="51">
        <v>325.10000000000002</v>
      </c>
      <c r="F956" s="51">
        <v>35.31</v>
      </c>
    </row>
    <row r="957" spans="1:6" ht="15.6" x14ac:dyDescent="0.3">
      <c r="A957" s="95">
        <v>23498</v>
      </c>
      <c r="B957" s="51">
        <v>11.9</v>
      </c>
      <c r="C957" s="51">
        <v>1.292</v>
      </c>
      <c r="D957" s="51">
        <f t="shared" si="8"/>
        <v>1.292</v>
      </c>
      <c r="E957" s="51">
        <v>325.10000000000002</v>
      </c>
      <c r="F957" s="51">
        <v>35.31</v>
      </c>
    </row>
    <row r="958" spans="1:6" ht="15.6" x14ac:dyDescent="0.3">
      <c r="A958" s="95">
        <v>23529</v>
      </c>
      <c r="B958" s="51">
        <v>11.78</v>
      </c>
      <c r="C958" s="51">
        <v>1.288</v>
      </c>
      <c r="D958" s="51">
        <f t="shared" si="8"/>
        <v>1.288</v>
      </c>
      <c r="E958" s="51">
        <v>323.05</v>
      </c>
      <c r="F958" s="51">
        <v>35.31</v>
      </c>
    </row>
    <row r="959" spans="1:6" ht="15.6" x14ac:dyDescent="0.3">
      <c r="A959" s="95">
        <v>23559</v>
      </c>
      <c r="B959" s="51">
        <v>11.8</v>
      </c>
      <c r="C959" s="51">
        <v>1.29</v>
      </c>
      <c r="D959" s="51">
        <f t="shared" si="8"/>
        <v>1.29</v>
      </c>
      <c r="E959" s="51">
        <v>323.05</v>
      </c>
      <c r="F959" s="51">
        <v>35.31</v>
      </c>
    </row>
    <row r="960" spans="1:6" ht="15.6" x14ac:dyDescent="0.3">
      <c r="A960" s="95">
        <v>23590</v>
      </c>
      <c r="B960" s="51">
        <v>11.84</v>
      </c>
      <c r="C960" s="51">
        <v>1.294</v>
      </c>
      <c r="D960" s="51">
        <f t="shared" si="8"/>
        <v>1.294</v>
      </c>
      <c r="E960" s="51">
        <v>323.05</v>
      </c>
      <c r="F960" s="51">
        <v>35.31</v>
      </c>
    </row>
    <row r="961" spans="1:6" ht="15.6" x14ac:dyDescent="0.3">
      <c r="A961" s="95">
        <v>23621</v>
      </c>
      <c r="B961" s="51">
        <v>11.85</v>
      </c>
      <c r="C961" s="51">
        <v>1.2949999999999999</v>
      </c>
      <c r="D961" s="51">
        <f t="shared" si="8"/>
        <v>1.2949999999999999</v>
      </c>
      <c r="E961" s="51">
        <v>323.05</v>
      </c>
      <c r="F961" s="51">
        <v>35.31</v>
      </c>
    </row>
    <row r="962" spans="1:6" ht="15.6" x14ac:dyDescent="0.3">
      <c r="A962" s="95">
        <v>23651</v>
      </c>
      <c r="B962" s="51">
        <v>11.79</v>
      </c>
      <c r="C962" s="51">
        <v>1.2929999999999999</v>
      </c>
      <c r="D962" s="51">
        <f t="shared" si="8"/>
        <v>1.2929999999999999</v>
      </c>
      <c r="E962" s="51">
        <v>322.02999999999997</v>
      </c>
      <c r="F962" s="51">
        <v>35.31</v>
      </c>
    </row>
    <row r="963" spans="1:6" ht="15.6" x14ac:dyDescent="0.3">
      <c r="A963" s="95">
        <v>23682</v>
      </c>
      <c r="B963" s="51">
        <v>11.8</v>
      </c>
      <c r="C963" s="51">
        <v>1.294</v>
      </c>
      <c r="D963" s="51">
        <f t="shared" si="8"/>
        <v>1.294</v>
      </c>
      <c r="E963" s="51">
        <v>322.02999999999997</v>
      </c>
      <c r="F963" s="51">
        <v>35.31</v>
      </c>
    </row>
    <row r="964" spans="1:6" ht="15.6" x14ac:dyDescent="0.3">
      <c r="A964" s="95">
        <v>23712</v>
      </c>
      <c r="B964" s="51">
        <v>11.79</v>
      </c>
      <c r="C964" s="51">
        <v>1.2969999999999999</v>
      </c>
      <c r="D964" s="51">
        <f t="shared" si="8"/>
        <v>1.2969999999999999</v>
      </c>
      <c r="E964" s="51">
        <v>321</v>
      </c>
      <c r="F964" s="51">
        <v>35.31</v>
      </c>
    </row>
    <row r="965" spans="1:6" ht="15.6" x14ac:dyDescent="0.3">
      <c r="A965" s="95">
        <v>23743</v>
      </c>
      <c r="B965" s="51">
        <v>11.77</v>
      </c>
      <c r="C965" s="51">
        <v>1.2949999999999999</v>
      </c>
      <c r="D965" s="51">
        <f t="shared" si="8"/>
        <v>1.2949999999999999</v>
      </c>
      <c r="E965" s="51">
        <v>321</v>
      </c>
      <c r="F965" s="51">
        <v>35.31</v>
      </c>
    </row>
    <row r="966" spans="1:6" ht="15.6" x14ac:dyDescent="0.3">
      <c r="A966" s="95">
        <v>23774</v>
      </c>
      <c r="B966" s="51">
        <v>11.68</v>
      </c>
      <c r="C966" s="51">
        <v>1.2929999999999999</v>
      </c>
      <c r="D966" s="51">
        <f t="shared" si="8"/>
        <v>1.2929999999999999</v>
      </c>
      <c r="E966" s="51">
        <v>319.02999999999997</v>
      </c>
      <c r="F966" s="51">
        <v>35.31</v>
      </c>
    </row>
    <row r="967" spans="1:6" ht="15.6" x14ac:dyDescent="0.3">
      <c r="A967" s="95">
        <v>23802</v>
      </c>
      <c r="B967" s="51">
        <v>11.62</v>
      </c>
      <c r="C967" s="51">
        <v>1.29</v>
      </c>
      <c r="D967" s="51">
        <f t="shared" si="8"/>
        <v>1.29</v>
      </c>
      <c r="E967" s="51">
        <v>318.04000000000002</v>
      </c>
      <c r="F967" s="51">
        <v>35.31</v>
      </c>
    </row>
    <row r="968" spans="1:6" ht="15.6" x14ac:dyDescent="0.3">
      <c r="A968" s="95">
        <v>23833</v>
      </c>
      <c r="B968" s="51">
        <v>11.59</v>
      </c>
      <c r="C968" s="51">
        <v>1.2949999999999999</v>
      </c>
      <c r="D968" s="51">
        <f t="shared" si="8"/>
        <v>1.2949999999999999</v>
      </c>
      <c r="E968" s="51">
        <v>316.06</v>
      </c>
      <c r="F968" s="51">
        <v>35.31</v>
      </c>
    </row>
    <row r="969" spans="1:6" ht="15.6" x14ac:dyDescent="0.3">
      <c r="A969" s="95">
        <v>23863</v>
      </c>
      <c r="B969" s="51">
        <v>11.55</v>
      </c>
      <c r="C969" s="51">
        <v>1.29</v>
      </c>
      <c r="D969" s="51">
        <f t="shared" si="8"/>
        <v>1.29</v>
      </c>
      <c r="E969" s="51">
        <v>316.06</v>
      </c>
      <c r="F969" s="51">
        <v>35.31</v>
      </c>
    </row>
    <row r="970" spans="1:6" ht="15.6" x14ac:dyDescent="0.3">
      <c r="A970" s="95">
        <v>23894</v>
      </c>
      <c r="B970" s="51">
        <v>11.56</v>
      </c>
      <c r="C970" s="51">
        <v>1.2949999999999999</v>
      </c>
      <c r="D970" s="51">
        <f t="shared" si="8"/>
        <v>1.2949999999999999</v>
      </c>
      <c r="E970" s="51">
        <v>315.07</v>
      </c>
      <c r="F970" s="51">
        <v>35.31</v>
      </c>
    </row>
    <row r="971" spans="1:6" ht="15.6" x14ac:dyDescent="0.3">
      <c r="A971" s="95">
        <v>23924</v>
      </c>
      <c r="B971" s="51">
        <v>11.57</v>
      </c>
      <c r="C971" s="51">
        <v>1.3009999999999999</v>
      </c>
      <c r="D971" s="51">
        <f t="shared" si="8"/>
        <v>1.3009999999999999</v>
      </c>
      <c r="E971" s="51">
        <v>314.12</v>
      </c>
      <c r="F971" s="51">
        <v>35.31</v>
      </c>
    </row>
    <row r="972" spans="1:6" ht="15.6" x14ac:dyDescent="0.3">
      <c r="A972" s="95">
        <v>23955</v>
      </c>
      <c r="B972" s="51">
        <v>11.56</v>
      </c>
      <c r="C972" s="51">
        <v>1.3080000000000001</v>
      </c>
      <c r="D972" s="51">
        <f t="shared" si="8"/>
        <v>1.3080000000000001</v>
      </c>
      <c r="E972" s="51">
        <v>312.18</v>
      </c>
      <c r="F972" s="51">
        <v>35.31</v>
      </c>
    </row>
    <row r="973" spans="1:6" ht="15.6" x14ac:dyDescent="0.3">
      <c r="A973" s="95">
        <v>23986</v>
      </c>
      <c r="B973" s="51">
        <v>11.56</v>
      </c>
      <c r="C973" s="51">
        <v>1.3069999999999999</v>
      </c>
      <c r="D973" s="51">
        <f t="shared" si="8"/>
        <v>1.3069999999999999</v>
      </c>
      <c r="E973" s="51">
        <v>312.18</v>
      </c>
      <c r="F973" s="51">
        <v>35.31</v>
      </c>
    </row>
    <row r="974" spans="1:6" ht="15.6" x14ac:dyDescent="0.3">
      <c r="A974" s="95">
        <v>24016</v>
      </c>
      <c r="B974" s="51">
        <v>11.39</v>
      </c>
      <c r="C974" s="51">
        <v>1.296</v>
      </c>
      <c r="D974" s="51">
        <f t="shared" si="8"/>
        <v>1.296</v>
      </c>
      <c r="E974" s="51">
        <v>310.3</v>
      </c>
      <c r="F974" s="51">
        <v>35.31</v>
      </c>
    </row>
    <row r="975" spans="1:6" ht="15.6" x14ac:dyDescent="0.3">
      <c r="A975" s="95">
        <v>24047</v>
      </c>
      <c r="B975" s="51">
        <v>11.39</v>
      </c>
      <c r="C975" s="51">
        <v>1.296</v>
      </c>
      <c r="D975" s="51">
        <f t="shared" si="8"/>
        <v>1.296</v>
      </c>
      <c r="E975" s="51">
        <v>310.3</v>
      </c>
      <c r="F975" s="51">
        <v>35.31</v>
      </c>
    </row>
    <row r="976" spans="1:6" ht="15.6" x14ac:dyDescent="0.3">
      <c r="A976" s="95">
        <v>24077</v>
      </c>
      <c r="B976" s="51">
        <v>11.47</v>
      </c>
      <c r="C976" s="51">
        <v>1.3049999999999999</v>
      </c>
      <c r="D976" s="51">
        <f t="shared" si="8"/>
        <v>1.3049999999999999</v>
      </c>
      <c r="E976" s="51">
        <v>310.3</v>
      </c>
      <c r="F976" s="51">
        <v>35.31</v>
      </c>
    </row>
    <row r="977" spans="1:6" ht="15.6" x14ac:dyDescent="0.3">
      <c r="A977" s="95">
        <v>24108</v>
      </c>
      <c r="B977" s="51">
        <v>11.36</v>
      </c>
      <c r="C977" s="51">
        <v>1.2929999999999999</v>
      </c>
      <c r="D977" s="51">
        <f t="shared" si="8"/>
        <v>1.2929999999999999</v>
      </c>
      <c r="E977" s="51">
        <v>310.3</v>
      </c>
      <c r="F977" s="51">
        <v>35.31</v>
      </c>
    </row>
    <row r="978" spans="1:6" ht="15.6" x14ac:dyDescent="0.3">
      <c r="A978" s="95">
        <v>24139</v>
      </c>
      <c r="B978" s="51">
        <v>11.42</v>
      </c>
      <c r="C978" s="51">
        <v>1.3</v>
      </c>
      <c r="D978" s="51">
        <f t="shared" si="8"/>
        <v>1.3</v>
      </c>
      <c r="E978" s="51">
        <v>310.3</v>
      </c>
      <c r="F978" s="51">
        <v>35.31</v>
      </c>
    </row>
    <row r="979" spans="1:6" ht="15.6" x14ac:dyDescent="0.3">
      <c r="A979" s="95">
        <v>24167</v>
      </c>
      <c r="B979" s="51">
        <v>11.35</v>
      </c>
      <c r="C979" s="51">
        <v>1.296</v>
      </c>
      <c r="D979" s="51">
        <f t="shared" si="8"/>
        <v>1.296</v>
      </c>
      <c r="E979" s="51">
        <v>309.35000000000002</v>
      </c>
      <c r="F979" s="51">
        <v>35.31</v>
      </c>
    </row>
    <row r="980" spans="1:6" ht="15.6" x14ac:dyDescent="0.3">
      <c r="A980" s="95">
        <v>24198</v>
      </c>
      <c r="B980" s="51">
        <v>11.39</v>
      </c>
      <c r="C980" s="51">
        <v>1.304</v>
      </c>
      <c r="D980" s="51">
        <f t="shared" si="8"/>
        <v>1.304</v>
      </c>
      <c r="E980" s="51">
        <v>308.39999999999998</v>
      </c>
      <c r="F980" s="51">
        <v>35.31</v>
      </c>
    </row>
    <row r="981" spans="1:6" ht="15.6" x14ac:dyDescent="0.3">
      <c r="A981" s="95">
        <v>24228</v>
      </c>
      <c r="B981" s="51">
        <v>14.03</v>
      </c>
      <c r="C981" s="51">
        <v>1.611</v>
      </c>
      <c r="D981" s="51">
        <f t="shared" si="8"/>
        <v>1.611</v>
      </c>
      <c r="E981" s="51">
        <v>307.48</v>
      </c>
      <c r="F981" s="51">
        <v>35.31</v>
      </c>
    </row>
    <row r="982" spans="1:6" ht="15.6" x14ac:dyDescent="0.3">
      <c r="A982" s="95">
        <v>24259</v>
      </c>
      <c r="B982" s="51">
        <v>14.72</v>
      </c>
      <c r="C982" s="51">
        <v>1.696</v>
      </c>
      <c r="D982" s="51">
        <f t="shared" si="8"/>
        <v>1.696</v>
      </c>
      <c r="E982" s="51">
        <v>306.56</v>
      </c>
      <c r="F982" s="51">
        <v>35.31</v>
      </c>
    </row>
    <row r="983" spans="1:6" ht="15.6" x14ac:dyDescent="0.3">
      <c r="A983" s="95">
        <v>24289</v>
      </c>
      <c r="B983" s="51">
        <v>15.96</v>
      </c>
      <c r="C983" s="51">
        <v>1.8440000000000001</v>
      </c>
      <c r="D983" s="51">
        <f t="shared" si="8"/>
        <v>1.8440000000000001</v>
      </c>
      <c r="E983" s="51">
        <v>305.64</v>
      </c>
      <c r="F983" s="51">
        <v>35.31</v>
      </c>
    </row>
    <row r="984" spans="1:6" ht="15.6" x14ac:dyDescent="0.3">
      <c r="A984" s="95">
        <v>24320</v>
      </c>
      <c r="B984" s="51">
        <v>14.52</v>
      </c>
      <c r="C984" s="51">
        <v>1.6819999999999999</v>
      </c>
      <c r="D984" s="51">
        <f t="shared" si="8"/>
        <v>1.6819999999999999</v>
      </c>
      <c r="E984" s="51">
        <v>304.73</v>
      </c>
      <c r="F984" s="51">
        <v>35.31</v>
      </c>
    </row>
    <row r="985" spans="1:6" ht="15.6" x14ac:dyDescent="0.3">
      <c r="A985" s="95">
        <v>24351</v>
      </c>
      <c r="B985" s="51">
        <v>14.71</v>
      </c>
      <c r="C985" s="51">
        <v>1.71</v>
      </c>
      <c r="D985" s="51">
        <f t="shared" si="8"/>
        <v>1.71</v>
      </c>
      <c r="E985" s="51">
        <v>303.81</v>
      </c>
      <c r="F985" s="51">
        <v>35.31</v>
      </c>
    </row>
    <row r="986" spans="1:6" ht="15.6" x14ac:dyDescent="0.3">
      <c r="A986" s="95">
        <v>24381</v>
      </c>
      <c r="B986" s="51">
        <v>16.11</v>
      </c>
      <c r="C986" s="51">
        <v>1.8779999999999999</v>
      </c>
      <c r="D986" s="51">
        <f t="shared" si="8"/>
        <v>1.8779999999999999</v>
      </c>
      <c r="E986" s="51">
        <v>302.92</v>
      </c>
      <c r="F986" s="51">
        <v>35.31</v>
      </c>
    </row>
    <row r="987" spans="1:6" ht="15.6" x14ac:dyDescent="0.3">
      <c r="A987" s="95">
        <v>24412</v>
      </c>
      <c r="B987" s="51">
        <v>17.38</v>
      </c>
      <c r="C987" s="51">
        <v>2.032</v>
      </c>
      <c r="D987" s="51">
        <f t="shared" si="8"/>
        <v>2.032</v>
      </c>
      <c r="E987" s="51">
        <v>302.04000000000002</v>
      </c>
      <c r="F987" s="51">
        <v>35.31</v>
      </c>
    </row>
    <row r="988" spans="1:6" ht="15.6" x14ac:dyDescent="0.3">
      <c r="A988" s="95">
        <v>24442</v>
      </c>
      <c r="B988" s="51">
        <v>19.21</v>
      </c>
      <c r="C988" s="51">
        <v>2.2530000000000001</v>
      </c>
      <c r="D988" s="51">
        <f t="shared" si="8"/>
        <v>2.2530000000000001</v>
      </c>
      <c r="E988" s="51">
        <v>301.12</v>
      </c>
      <c r="F988" s="51">
        <v>35.31</v>
      </c>
    </row>
    <row r="989" spans="1:6" ht="15.6" x14ac:dyDescent="0.3">
      <c r="A989" s="95">
        <v>24473</v>
      </c>
      <c r="B989" s="51">
        <v>16.38</v>
      </c>
      <c r="C989" s="51">
        <v>1.9319999999999999</v>
      </c>
      <c r="D989" s="51">
        <f t="shared" ref="D989:D1052" si="9">C989</f>
        <v>1.9319999999999999</v>
      </c>
      <c r="E989" s="51">
        <v>341.75</v>
      </c>
      <c r="F989" s="51">
        <v>40.31</v>
      </c>
    </row>
    <row r="990" spans="1:6" ht="15.6" x14ac:dyDescent="0.3">
      <c r="A990" s="95">
        <v>24504</v>
      </c>
      <c r="B990" s="51">
        <v>18.22</v>
      </c>
      <c r="C990" s="51">
        <v>2.1560000000000001</v>
      </c>
      <c r="D990" s="51">
        <f t="shared" si="9"/>
        <v>2.1560000000000001</v>
      </c>
      <c r="E990" s="51">
        <v>340.74</v>
      </c>
      <c r="F990" s="51">
        <v>40.31</v>
      </c>
    </row>
    <row r="991" spans="1:6" ht="15.6" x14ac:dyDescent="0.3">
      <c r="A991" s="95">
        <v>24532</v>
      </c>
      <c r="B991" s="51">
        <v>18.75</v>
      </c>
      <c r="C991" s="51">
        <v>2.2250000000000001</v>
      </c>
      <c r="D991" s="51">
        <f t="shared" si="9"/>
        <v>2.2250000000000001</v>
      </c>
      <c r="E991" s="51">
        <v>339.77</v>
      </c>
      <c r="F991" s="51">
        <v>40.31</v>
      </c>
    </row>
    <row r="992" spans="1:6" ht="15.6" x14ac:dyDescent="0.3">
      <c r="A992" s="95">
        <v>24563</v>
      </c>
      <c r="B992" s="51">
        <v>19.71</v>
      </c>
      <c r="C992" s="51">
        <v>2.3450000000000002</v>
      </c>
      <c r="D992" s="51">
        <f t="shared" si="9"/>
        <v>2.3450000000000002</v>
      </c>
      <c r="E992" s="51">
        <v>338.77</v>
      </c>
      <c r="F992" s="51">
        <v>40.31</v>
      </c>
    </row>
    <row r="993" spans="1:6" ht="15.6" x14ac:dyDescent="0.3">
      <c r="A993" s="95">
        <v>24593</v>
      </c>
      <c r="B993" s="51">
        <v>20.36</v>
      </c>
      <c r="C993" s="51">
        <v>2.4300000000000002</v>
      </c>
      <c r="D993" s="51">
        <f t="shared" si="9"/>
        <v>2.4300000000000002</v>
      </c>
      <c r="E993" s="51">
        <v>337.8</v>
      </c>
      <c r="F993" s="51">
        <v>40.31</v>
      </c>
    </row>
    <row r="994" spans="1:6" ht="15.6" x14ac:dyDescent="0.3">
      <c r="A994" s="95">
        <v>24624</v>
      </c>
      <c r="B994" s="51">
        <v>20.84</v>
      </c>
      <c r="C994" s="51">
        <v>2.5009999999999999</v>
      </c>
      <c r="D994" s="51">
        <f t="shared" si="9"/>
        <v>2.5009999999999999</v>
      </c>
      <c r="E994" s="51">
        <v>335.86</v>
      </c>
      <c r="F994" s="51">
        <v>40.31</v>
      </c>
    </row>
    <row r="995" spans="1:6" ht="15.6" x14ac:dyDescent="0.3">
      <c r="A995" s="95">
        <v>24654</v>
      </c>
      <c r="B995" s="51">
        <v>18.27</v>
      </c>
      <c r="C995" s="51">
        <v>2.2050000000000001</v>
      </c>
      <c r="D995" s="51">
        <f t="shared" si="9"/>
        <v>2.2050000000000001</v>
      </c>
      <c r="E995" s="51">
        <v>333.93</v>
      </c>
      <c r="F995" s="51">
        <v>40.31</v>
      </c>
    </row>
    <row r="996" spans="1:6" ht="15.6" x14ac:dyDescent="0.3">
      <c r="A996" s="95">
        <v>24685</v>
      </c>
      <c r="B996" s="51">
        <v>18.73</v>
      </c>
      <c r="C996" s="51">
        <v>2.2679999999999998</v>
      </c>
      <c r="D996" s="51">
        <f t="shared" si="9"/>
        <v>2.2679999999999998</v>
      </c>
      <c r="E996" s="51">
        <v>332.96</v>
      </c>
      <c r="F996" s="51">
        <v>40.31</v>
      </c>
    </row>
    <row r="997" spans="1:6" ht="15.6" x14ac:dyDescent="0.3">
      <c r="A997" s="95">
        <v>24716</v>
      </c>
      <c r="B997" s="51">
        <v>17.59</v>
      </c>
      <c r="C997" s="51">
        <v>2.1349999999999998</v>
      </c>
      <c r="D997" s="51">
        <f t="shared" si="9"/>
        <v>2.1349999999999998</v>
      </c>
      <c r="E997" s="51">
        <v>332.03</v>
      </c>
      <c r="F997" s="51">
        <v>40.31</v>
      </c>
    </row>
    <row r="998" spans="1:6" ht="15.6" x14ac:dyDescent="0.3">
      <c r="A998" s="95">
        <v>24746</v>
      </c>
      <c r="B998" s="51">
        <v>15.63</v>
      </c>
      <c r="C998" s="51">
        <v>1.9079999999999999</v>
      </c>
      <c r="D998" s="51">
        <f t="shared" si="9"/>
        <v>1.9079999999999999</v>
      </c>
      <c r="E998" s="51">
        <v>330.14</v>
      </c>
      <c r="F998" s="51">
        <v>40.31</v>
      </c>
    </row>
    <row r="999" spans="1:6" ht="15.6" x14ac:dyDescent="0.3">
      <c r="A999" s="95">
        <v>24777</v>
      </c>
      <c r="B999" s="51">
        <v>15.84</v>
      </c>
      <c r="C999" s="51">
        <v>1.9390000000000001</v>
      </c>
      <c r="D999" s="51">
        <f t="shared" si="9"/>
        <v>1.9390000000000001</v>
      </c>
      <c r="E999" s="51">
        <v>329.21</v>
      </c>
      <c r="F999" s="51">
        <v>40.31</v>
      </c>
    </row>
    <row r="1000" spans="1:6" ht="15.6" x14ac:dyDescent="0.3">
      <c r="A1000" s="95">
        <v>24807</v>
      </c>
      <c r="B1000" s="51">
        <v>16.079999999999998</v>
      </c>
      <c r="C1000" s="51">
        <v>1.974</v>
      </c>
      <c r="D1000" s="51">
        <f t="shared" si="9"/>
        <v>1.974</v>
      </c>
      <c r="E1000" s="51">
        <v>328.28</v>
      </c>
      <c r="F1000" s="51">
        <v>40.31</v>
      </c>
    </row>
    <row r="1001" spans="1:6" ht="15.6" x14ac:dyDescent="0.3">
      <c r="A1001" s="95">
        <v>24838</v>
      </c>
      <c r="B1001" s="51">
        <v>16.25</v>
      </c>
      <c r="C1001" s="51">
        <v>2.0009999999999999</v>
      </c>
      <c r="D1001" s="51">
        <f t="shared" si="9"/>
        <v>2.0009999999999999</v>
      </c>
      <c r="E1001" s="51">
        <v>340.11</v>
      </c>
      <c r="F1001" s="51">
        <v>41.88</v>
      </c>
    </row>
    <row r="1002" spans="1:6" ht="15.6" x14ac:dyDescent="0.3">
      <c r="A1002" s="95">
        <v>24869</v>
      </c>
      <c r="B1002" s="51">
        <v>14.72</v>
      </c>
      <c r="C1002" s="51">
        <v>1.823</v>
      </c>
      <c r="D1002" s="51">
        <f t="shared" si="9"/>
        <v>1.823</v>
      </c>
      <c r="E1002" s="51">
        <v>338.22</v>
      </c>
      <c r="F1002" s="51">
        <v>41.88</v>
      </c>
    </row>
    <row r="1003" spans="1:6" ht="15.6" x14ac:dyDescent="0.3">
      <c r="A1003" s="95">
        <v>24898</v>
      </c>
      <c r="B1003" s="51">
        <v>14.66</v>
      </c>
      <c r="C1003" s="51">
        <v>1.83</v>
      </c>
      <c r="D1003" s="51">
        <f t="shared" si="9"/>
        <v>1.83</v>
      </c>
      <c r="E1003" s="51">
        <v>335.42</v>
      </c>
      <c r="F1003" s="51">
        <v>41.88</v>
      </c>
    </row>
    <row r="1004" spans="1:6" ht="15.6" x14ac:dyDescent="0.3">
      <c r="A1004" s="95">
        <v>24929</v>
      </c>
      <c r="B1004" s="51">
        <v>14.07</v>
      </c>
      <c r="C1004" s="51">
        <v>1.7669999999999999</v>
      </c>
      <c r="D1004" s="51">
        <f t="shared" si="9"/>
        <v>1.7669999999999999</v>
      </c>
      <c r="E1004" s="51">
        <v>333.53</v>
      </c>
      <c r="F1004" s="51">
        <v>41.88</v>
      </c>
    </row>
    <row r="1005" spans="1:6" ht="15.6" x14ac:dyDescent="0.3">
      <c r="A1005" s="95">
        <v>24959</v>
      </c>
      <c r="B1005" s="51">
        <v>14.14</v>
      </c>
      <c r="C1005" s="51">
        <v>1.78</v>
      </c>
      <c r="D1005" s="51">
        <f t="shared" si="9"/>
        <v>1.78</v>
      </c>
      <c r="E1005" s="51">
        <v>332.65</v>
      </c>
      <c r="F1005" s="51">
        <v>41.88</v>
      </c>
    </row>
    <row r="1006" spans="1:6" ht="15.6" x14ac:dyDescent="0.3">
      <c r="A1006" s="95">
        <v>24990</v>
      </c>
      <c r="B1006" s="51">
        <v>12.59</v>
      </c>
      <c r="C1006" s="51">
        <v>1.5940000000000001</v>
      </c>
      <c r="D1006" s="51">
        <f t="shared" si="9"/>
        <v>1.5940000000000001</v>
      </c>
      <c r="E1006" s="51">
        <v>330.81</v>
      </c>
      <c r="F1006" s="51">
        <v>41.88</v>
      </c>
    </row>
    <row r="1007" spans="1:6" ht="15.6" x14ac:dyDescent="0.3">
      <c r="A1007" s="95">
        <v>25020</v>
      </c>
      <c r="B1007" s="51">
        <v>12.59</v>
      </c>
      <c r="C1007" s="51">
        <v>1.6020000000000001</v>
      </c>
      <c r="D1007" s="51">
        <f t="shared" si="9"/>
        <v>1.6020000000000001</v>
      </c>
      <c r="E1007" s="51">
        <v>329.01</v>
      </c>
      <c r="F1007" s="51">
        <v>41.88</v>
      </c>
    </row>
    <row r="1008" spans="1:6" ht="15.6" x14ac:dyDescent="0.3">
      <c r="A1008" s="95">
        <v>25051</v>
      </c>
      <c r="B1008" s="51">
        <v>13.28</v>
      </c>
      <c r="C1008" s="51">
        <v>1.7</v>
      </c>
      <c r="D1008" s="51">
        <f t="shared" si="9"/>
        <v>1.7</v>
      </c>
      <c r="E1008" s="51">
        <v>327.25</v>
      </c>
      <c r="F1008" s="51">
        <v>41.88</v>
      </c>
    </row>
    <row r="1009" spans="1:6" ht="15.6" x14ac:dyDescent="0.3">
      <c r="A1009" s="95">
        <v>25082</v>
      </c>
      <c r="B1009" s="51">
        <v>14.78</v>
      </c>
      <c r="C1009" s="51">
        <v>1.897</v>
      </c>
      <c r="D1009" s="51">
        <f t="shared" si="9"/>
        <v>1.897</v>
      </c>
      <c r="E1009" s="51">
        <v>326.37</v>
      </c>
      <c r="F1009" s="51">
        <v>41.88</v>
      </c>
    </row>
    <row r="1010" spans="1:6" ht="15.6" x14ac:dyDescent="0.3">
      <c r="A1010" s="95">
        <v>25112</v>
      </c>
      <c r="B1010" s="51">
        <v>15.46</v>
      </c>
      <c r="C1010" s="51">
        <v>1.9950000000000001</v>
      </c>
      <c r="D1010" s="51">
        <f t="shared" si="9"/>
        <v>1.9950000000000001</v>
      </c>
      <c r="E1010" s="51">
        <v>324.61</v>
      </c>
      <c r="F1010" s="51">
        <v>41.88</v>
      </c>
    </row>
    <row r="1011" spans="1:6" ht="15.6" x14ac:dyDescent="0.3">
      <c r="A1011" s="95">
        <v>25143</v>
      </c>
      <c r="B1011" s="51">
        <v>14.88</v>
      </c>
      <c r="C1011" s="51">
        <v>1.93</v>
      </c>
      <c r="D1011" s="51">
        <f t="shared" si="9"/>
        <v>1.93</v>
      </c>
      <c r="E1011" s="51">
        <v>322.89</v>
      </c>
      <c r="F1011" s="51">
        <v>41.88</v>
      </c>
    </row>
    <row r="1012" spans="1:6" ht="15.6" x14ac:dyDescent="0.3">
      <c r="A1012" s="95">
        <v>25173</v>
      </c>
      <c r="B1012" s="51">
        <v>14.05</v>
      </c>
      <c r="C1012" s="51">
        <v>1.8320000000000001</v>
      </c>
      <c r="D1012" s="51">
        <f t="shared" si="9"/>
        <v>1.8320000000000001</v>
      </c>
      <c r="E1012" s="51">
        <v>321.18</v>
      </c>
      <c r="F1012" s="51">
        <v>41.88</v>
      </c>
    </row>
    <row r="1013" spans="1:6" ht="15.6" x14ac:dyDescent="0.3">
      <c r="A1013" s="95">
        <v>25204</v>
      </c>
      <c r="B1013" s="51">
        <v>14.65</v>
      </c>
      <c r="C1013" s="51">
        <v>1.915</v>
      </c>
      <c r="D1013" s="51">
        <f t="shared" si="9"/>
        <v>1.915</v>
      </c>
      <c r="E1013" s="51">
        <v>279.61</v>
      </c>
      <c r="F1013" s="51">
        <v>36.56</v>
      </c>
    </row>
    <row r="1014" spans="1:6" ht="15.6" x14ac:dyDescent="0.3">
      <c r="A1014" s="95">
        <v>25235</v>
      </c>
      <c r="B1014" s="51">
        <v>14.64</v>
      </c>
      <c r="C1014" s="51">
        <v>1.9239999999999999</v>
      </c>
      <c r="D1014" s="51">
        <f t="shared" si="9"/>
        <v>1.9239999999999999</v>
      </c>
      <c r="E1014" s="51">
        <v>278.14999999999998</v>
      </c>
      <c r="F1014" s="51">
        <v>36.56</v>
      </c>
    </row>
    <row r="1015" spans="1:6" ht="15.6" x14ac:dyDescent="0.3">
      <c r="A1015" s="95">
        <v>25263</v>
      </c>
      <c r="B1015" s="51">
        <v>14.42</v>
      </c>
      <c r="C1015" s="51">
        <v>1.9059999999999999</v>
      </c>
      <c r="D1015" s="51">
        <f t="shared" si="9"/>
        <v>1.9059999999999999</v>
      </c>
      <c r="E1015" s="51">
        <v>276.69</v>
      </c>
      <c r="F1015" s="51">
        <v>36.56</v>
      </c>
    </row>
    <row r="1016" spans="1:6" ht="15.6" x14ac:dyDescent="0.3">
      <c r="A1016" s="95">
        <v>25294</v>
      </c>
      <c r="B1016" s="51">
        <v>12.96</v>
      </c>
      <c r="C1016" s="51">
        <v>1.726</v>
      </c>
      <c r="D1016" s="51">
        <f t="shared" si="9"/>
        <v>1.726</v>
      </c>
      <c r="E1016" s="51">
        <v>274.52999999999997</v>
      </c>
      <c r="F1016" s="51">
        <v>36.56</v>
      </c>
    </row>
    <row r="1017" spans="1:6" ht="15.6" x14ac:dyDescent="0.3">
      <c r="A1017" s="95">
        <v>25324</v>
      </c>
      <c r="B1017" s="51">
        <v>12.03</v>
      </c>
      <c r="C1017" s="51">
        <v>1.6060000000000001</v>
      </c>
      <c r="D1017" s="51">
        <f t="shared" si="9"/>
        <v>1.6060000000000001</v>
      </c>
      <c r="E1017" s="51">
        <v>273.83</v>
      </c>
      <c r="F1017" s="51">
        <v>36.56</v>
      </c>
    </row>
    <row r="1018" spans="1:6" ht="15.6" x14ac:dyDescent="0.3">
      <c r="A1018" s="95">
        <v>25355</v>
      </c>
      <c r="B1018" s="51">
        <v>12.17</v>
      </c>
      <c r="C1018" s="51">
        <v>1.633</v>
      </c>
      <c r="D1018" s="51">
        <f t="shared" si="9"/>
        <v>1.633</v>
      </c>
      <c r="E1018" s="51">
        <v>272.41000000000003</v>
      </c>
      <c r="F1018" s="51">
        <v>36.56</v>
      </c>
    </row>
    <row r="1019" spans="1:6" ht="15.6" x14ac:dyDescent="0.3">
      <c r="A1019" s="95">
        <v>25385</v>
      </c>
      <c r="B1019" s="51">
        <v>13.2</v>
      </c>
      <c r="C1019" s="51">
        <v>1.7809999999999999</v>
      </c>
      <c r="D1019" s="51">
        <f t="shared" si="9"/>
        <v>1.7809999999999999</v>
      </c>
      <c r="E1019" s="51">
        <v>271.02</v>
      </c>
      <c r="F1019" s="51">
        <v>36.56</v>
      </c>
    </row>
    <row r="1020" spans="1:6" ht="15.6" x14ac:dyDescent="0.3">
      <c r="A1020" s="95">
        <v>25416</v>
      </c>
      <c r="B1020" s="51">
        <v>13.91</v>
      </c>
      <c r="C1020" s="51">
        <v>1.8759999999999999</v>
      </c>
      <c r="D1020" s="51">
        <f t="shared" si="9"/>
        <v>1.8759999999999999</v>
      </c>
      <c r="E1020" s="51">
        <v>271.02</v>
      </c>
      <c r="F1020" s="51">
        <v>36.56</v>
      </c>
    </row>
    <row r="1021" spans="1:6" ht="15.6" x14ac:dyDescent="0.3">
      <c r="A1021" s="95">
        <v>25447</v>
      </c>
      <c r="B1021" s="51">
        <v>12.46</v>
      </c>
      <c r="C1021" s="51">
        <v>1.6890000000000001</v>
      </c>
      <c r="D1021" s="51">
        <f t="shared" si="9"/>
        <v>1.6890000000000001</v>
      </c>
      <c r="E1021" s="51">
        <v>269.63</v>
      </c>
      <c r="F1021" s="51">
        <v>36.56</v>
      </c>
    </row>
    <row r="1022" spans="1:6" ht="15.6" x14ac:dyDescent="0.3">
      <c r="A1022" s="95">
        <v>25477</v>
      </c>
      <c r="B1022" s="51">
        <v>13.3</v>
      </c>
      <c r="C1022" s="51">
        <v>1.8120000000000001</v>
      </c>
      <c r="D1022" s="51">
        <f t="shared" si="9"/>
        <v>1.8120000000000001</v>
      </c>
      <c r="E1022" s="51">
        <v>268.27999999999997</v>
      </c>
      <c r="F1022" s="51">
        <v>36.56</v>
      </c>
    </row>
    <row r="1023" spans="1:6" ht="15.6" x14ac:dyDescent="0.3">
      <c r="A1023" s="95">
        <v>25508</v>
      </c>
      <c r="B1023" s="51">
        <v>11.74</v>
      </c>
      <c r="C1023" s="51">
        <v>1.6080000000000001</v>
      </c>
      <c r="D1023" s="51">
        <f t="shared" si="9"/>
        <v>1.6080000000000001</v>
      </c>
      <c r="E1023" s="51">
        <v>266.92</v>
      </c>
      <c r="F1023" s="51">
        <v>36.56</v>
      </c>
    </row>
    <row r="1024" spans="1:6" ht="15.6" x14ac:dyDescent="0.3">
      <c r="A1024" s="95">
        <v>25538</v>
      </c>
      <c r="B1024" s="51">
        <v>12.02</v>
      </c>
      <c r="C1024" s="51">
        <v>1.655</v>
      </c>
      <c r="D1024" s="51">
        <f t="shared" si="9"/>
        <v>1.655</v>
      </c>
      <c r="E1024" s="51">
        <v>265.57</v>
      </c>
      <c r="F1024" s="51">
        <v>36.56</v>
      </c>
    </row>
    <row r="1025" spans="1:6" ht="15.6" x14ac:dyDescent="0.3">
      <c r="A1025" s="95">
        <v>25569</v>
      </c>
      <c r="B1025" s="51">
        <v>11.59</v>
      </c>
      <c r="C1025" s="51">
        <v>1.5960000000000001</v>
      </c>
      <c r="D1025" s="51">
        <f t="shared" si="9"/>
        <v>1.5960000000000001</v>
      </c>
      <c r="E1025" s="51">
        <v>275.16000000000003</v>
      </c>
      <c r="F1025" s="51">
        <v>37.880000000000003</v>
      </c>
    </row>
    <row r="1026" spans="1:6" ht="15.6" x14ac:dyDescent="0.3">
      <c r="A1026" s="95">
        <v>25600</v>
      </c>
      <c r="B1026" s="51">
        <v>11.69</v>
      </c>
      <c r="C1026" s="51">
        <v>1.613</v>
      </c>
      <c r="D1026" s="51">
        <f t="shared" si="9"/>
        <v>1.613</v>
      </c>
      <c r="E1026" s="51">
        <v>280.70999999999998</v>
      </c>
      <c r="F1026" s="51">
        <v>38.74</v>
      </c>
    </row>
    <row r="1027" spans="1:6" ht="15.6" x14ac:dyDescent="0.3">
      <c r="A1027" s="95">
        <v>25628</v>
      </c>
      <c r="B1027" s="51">
        <v>12.47</v>
      </c>
      <c r="C1027" s="51">
        <v>1.7250000000000001</v>
      </c>
      <c r="D1027" s="51">
        <f t="shared" si="9"/>
        <v>1.7250000000000001</v>
      </c>
      <c r="E1027" s="51">
        <v>280.95</v>
      </c>
      <c r="F1027" s="51">
        <v>38.869999999999997</v>
      </c>
    </row>
    <row r="1028" spans="1:6" ht="15.6" x14ac:dyDescent="0.3">
      <c r="A1028" s="95">
        <v>25659</v>
      </c>
      <c r="B1028" s="51">
        <v>12.24</v>
      </c>
      <c r="C1028" s="51">
        <v>1.6970000000000001</v>
      </c>
      <c r="D1028" s="51">
        <f t="shared" si="9"/>
        <v>1.6970000000000001</v>
      </c>
      <c r="E1028" s="51">
        <v>281.26</v>
      </c>
      <c r="F1028" s="51">
        <v>39.01</v>
      </c>
    </row>
    <row r="1029" spans="1:6" ht="15.6" x14ac:dyDescent="0.3">
      <c r="A1029" s="95">
        <v>25689</v>
      </c>
      <c r="B1029" s="51">
        <v>11.73</v>
      </c>
      <c r="C1029" s="51">
        <v>1.635</v>
      </c>
      <c r="D1029" s="51">
        <f t="shared" si="9"/>
        <v>1.635</v>
      </c>
      <c r="E1029" s="51">
        <v>290.69</v>
      </c>
      <c r="F1029" s="51">
        <v>40.520000000000003</v>
      </c>
    </row>
    <row r="1030" spans="1:6" ht="15.6" x14ac:dyDescent="0.3">
      <c r="A1030" s="95">
        <v>25720</v>
      </c>
      <c r="B1030" s="51">
        <v>11.27</v>
      </c>
      <c r="C1030" s="51">
        <v>1.5820000000000001</v>
      </c>
      <c r="D1030" s="51">
        <f t="shared" si="9"/>
        <v>1.5820000000000001</v>
      </c>
      <c r="E1030" s="51">
        <v>285.55</v>
      </c>
      <c r="F1030" s="51">
        <v>40.1</v>
      </c>
    </row>
    <row r="1031" spans="1:6" ht="15.6" x14ac:dyDescent="0.3">
      <c r="A1031" s="95">
        <v>25750</v>
      </c>
      <c r="B1031" s="51">
        <v>11.31</v>
      </c>
      <c r="C1031" s="51">
        <v>1.5920000000000001</v>
      </c>
      <c r="D1031" s="51">
        <f t="shared" si="9"/>
        <v>1.5920000000000001</v>
      </c>
      <c r="E1031" s="51">
        <v>290.87</v>
      </c>
      <c r="F1031" s="51">
        <v>40.950000000000003</v>
      </c>
    </row>
    <row r="1032" spans="1:6" ht="15.6" x14ac:dyDescent="0.3">
      <c r="A1032" s="95">
        <v>25781</v>
      </c>
      <c r="B1032" s="51">
        <v>10.65</v>
      </c>
      <c r="C1032" s="51">
        <v>1.5029999999999999</v>
      </c>
      <c r="D1032" s="51">
        <f t="shared" si="9"/>
        <v>1.5029999999999999</v>
      </c>
      <c r="E1032" s="51">
        <v>302.64</v>
      </c>
      <c r="F1032" s="51">
        <v>42.71</v>
      </c>
    </row>
    <row r="1033" spans="1:6" ht="15.6" x14ac:dyDescent="0.3">
      <c r="A1033" s="95">
        <v>25812</v>
      </c>
      <c r="B1033" s="51">
        <v>10</v>
      </c>
      <c r="C1033" s="51">
        <v>1.411</v>
      </c>
      <c r="D1033" s="51">
        <f t="shared" si="9"/>
        <v>1.411</v>
      </c>
      <c r="E1033" s="51">
        <v>297.82</v>
      </c>
      <c r="F1033" s="51">
        <v>42.03</v>
      </c>
    </row>
    <row r="1034" spans="1:6" ht="15.6" x14ac:dyDescent="0.3">
      <c r="A1034" s="95">
        <v>25842</v>
      </c>
      <c r="B1034" s="51">
        <v>9.24</v>
      </c>
      <c r="C1034" s="51">
        <v>1.3069999999999999</v>
      </c>
      <c r="D1034" s="51">
        <f t="shared" si="9"/>
        <v>1.3069999999999999</v>
      </c>
      <c r="E1034" s="51">
        <v>300.43</v>
      </c>
      <c r="F1034" s="51">
        <v>42.5</v>
      </c>
    </row>
    <row r="1035" spans="1:6" ht="15.6" x14ac:dyDescent="0.3">
      <c r="A1035" s="95">
        <v>25873</v>
      </c>
      <c r="B1035" s="51">
        <v>9.4700000000000006</v>
      </c>
      <c r="C1035" s="51">
        <v>1.34</v>
      </c>
      <c r="D1035" s="51">
        <f t="shared" si="9"/>
        <v>1.34</v>
      </c>
      <c r="E1035" s="51">
        <v>302.98</v>
      </c>
      <c r="F1035" s="51">
        <v>42.86</v>
      </c>
    </row>
    <row r="1036" spans="1:6" ht="15.6" x14ac:dyDescent="0.3">
      <c r="A1036" s="95">
        <v>25903</v>
      </c>
      <c r="B1036" s="51">
        <v>9.7100000000000009</v>
      </c>
      <c r="C1036" s="51">
        <v>1.381</v>
      </c>
      <c r="D1036" s="51">
        <f t="shared" si="9"/>
        <v>1.381</v>
      </c>
      <c r="E1036" s="51">
        <v>305.83999999999997</v>
      </c>
      <c r="F1036" s="51">
        <v>43.48</v>
      </c>
    </row>
    <row r="1037" spans="1:6" ht="15.6" x14ac:dyDescent="0.3">
      <c r="A1037" s="95">
        <v>25934</v>
      </c>
      <c r="B1037" s="51">
        <v>10.75</v>
      </c>
      <c r="C1037" s="51">
        <v>1.528</v>
      </c>
      <c r="D1037" s="51">
        <f t="shared" si="9"/>
        <v>1.528</v>
      </c>
      <c r="E1037" s="51">
        <v>321.81</v>
      </c>
      <c r="F1037" s="51">
        <v>45.75</v>
      </c>
    </row>
    <row r="1038" spans="1:6" ht="15.6" x14ac:dyDescent="0.3">
      <c r="A1038" s="95">
        <v>25965</v>
      </c>
      <c r="B1038" s="51">
        <v>10.34</v>
      </c>
      <c r="C1038" s="51">
        <v>1.4770000000000001</v>
      </c>
      <c r="D1038" s="51">
        <f t="shared" si="9"/>
        <v>1.4770000000000001</v>
      </c>
      <c r="E1038" s="51">
        <v>337.82</v>
      </c>
      <c r="F1038" s="51">
        <v>48.26</v>
      </c>
    </row>
    <row r="1039" spans="1:6" ht="15.6" x14ac:dyDescent="0.3">
      <c r="A1039" s="95">
        <v>25993</v>
      </c>
      <c r="B1039" s="51">
        <v>11.16</v>
      </c>
      <c r="C1039" s="51">
        <v>1.5980000000000001</v>
      </c>
      <c r="D1039" s="51">
        <f t="shared" si="9"/>
        <v>1.5980000000000001</v>
      </c>
      <c r="E1039" s="51">
        <v>337.49</v>
      </c>
      <c r="F1039" s="51">
        <v>48.33</v>
      </c>
    </row>
    <row r="1040" spans="1:6" ht="15.6" x14ac:dyDescent="0.3">
      <c r="A1040" s="95">
        <v>26024</v>
      </c>
      <c r="B1040" s="51">
        <v>11.18</v>
      </c>
      <c r="C1040" s="51">
        <v>1.605</v>
      </c>
      <c r="D1040" s="51">
        <f t="shared" si="9"/>
        <v>1.605</v>
      </c>
      <c r="E1040" s="51">
        <v>341.54</v>
      </c>
      <c r="F1040" s="51">
        <v>49.03</v>
      </c>
    </row>
    <row r="1041" spans="1:6" ht="15.6" x14ac:dyDescent="0.3">
      <c r="A1041" s="95">
        <v>26054</v>
      </c>
      <c r="B1041" s="51">
        <v>10.67</v>
      </c>
      <c r="C1041" s="51">
        <v>1.5349999999999999</v>
      </c>
      <c r="D1041" s="51">
        <f t="shared" si="9"/>
        <v>1.5349999999999999</v>
      </c>
      <c r="E1041" s="51">
        <v>379.61</v>
      </c>
      <c r="F1041" s="51">
        <v>54.62</v>
      </c>
    </row>
    <row r="1042" spans="1:6" ht="15.6" x14ac:dyDescent="0.3">
      <c r="A1042" s="95">
        <v>26085</v>
      </c>
      <c r="B1042" s="51">
        <v>10.93</v>
      </c>
      <c r="C1042" s="51">
        <v>1.577</v>
      </c>
      <c r="D1042" s="51">
        <f t="shared" si="9"/>
        <v>1.577</v>
      </c>
      <c r="E1042" s="51">
        <v>430.47</v>
      </c>
      <c r="F1042" s="51">
        <v>62.09</v>
      </c>
    </row>
    <row r="1043" spans="1:6" ht="15.6" x14ac:dyDescent="0.3">
      <c r="A1043" s="95">
        <v>26115</v>
      </c>
      <c r="B1043" s="51">
        <v>12.48</v>
      </c>
      <c r="C1043" s="51">
        <v>1.8080000000000001</v>
      </c>
      <c r="D1043" s="51">
        <f t="shared" si="9"/>
        <v>1.8080000000000001</v>
      </c>
      <c r="E1043" s="51">
        <v>453.05</v>
      </c>
      <c r="F1043" s="51">
        <v>65.66</v>
      </c>
    </row>
    <row r="1044" spans="1:6" ht="15.6" x14ac:dyDescent="0.3">
      <c r="A1044" s="95">
        <v>26146</v>
      </c>
      <c r="B1044" s="51">
        <v>13.25</v>
      </c>
      <c r="C1044" s="51">
        <v>1.925</v>
      </c>
      <c r="D1044" s="51">
        <f t="shared" si="9"/>
        <v>1.925</v>
      </c>
      <c r="E1044" s="51">
        <v>461.43</v>
      </c>
      <c r="F1044" s="51">
        <v>67.03</v>
      </c>
    </row>
    <row r="1045" spans="1:6" ht="15.6" x14ac:dyDescent="0.3">
      <c r="A1045" s="95">
        <v>26177</v>
      </c>
      <c r="B1045" s="51">
        <v>12.07</v>
      </c>
      <c r="C1045" s="51">
        <v>1.758</v>
      </c>
      <c r="D1045" s="51">
        <f t="shared" si="9"/>
        <v>1.758</v>
      </c>
      <c r="E1045" s="51">
        <v>449.51</v>
      </c>
      <c r="F1045" s="51">
        <v>65.459999999999994</v>
      </c>
    </row>
    <row r="1046" spans="1:6" ht="15.6" x14ac:dyDescent="0.3">
      <c r="A1046" s="95">
        <v>26207</v>
      </c>
      <c r="B1046" s="51">
        <v>12.6</v>
      </c>
      <c r="C1046" s="51">
        <v>1.843</v>
      </c>
      <c r="D1046" s="51">
        <f t="shared" si="9"/>
        <v>1.843</v>
      </c>
      <c r="E1046" s="51">
        <v>443.32</v>
      </c>
      <c r="F1046" s="51">
        <v>64.86</v>
      </c>
    </row>
    <row r="1047" spans="1:6" ht="15.6" x14ac:dyDescent="0.3">
      <c r="A1047" s="95">
        <v>26238</v>
      </c>
      <c r="B1047" s="51">
        <v>12.86</v>
      </c>
      <c r="C1047" s="51">
        <v>1.8859999999999999</v>
      </c>
      <c r="D1047" s="51">
        <f t="shared" si="9"/>
        <v>1.8859999999999999</v>
      </c>
      <c r="E1047" s="51">
        <v>428.98</v>
      </c>
      <c r="F1047" s="51">
        <v>62.91</v>
      </c>
    </row>
    <row r="1048" spans="1:6" ht="15.6" x14ac:dyDescent="0.3">
      <c r="A1048" s="95">
        <v>26268</v>
      </c>
      <c r="B1048" s="51">
        <v>13.9</v>
      </c>
      <c r="C1048" s="51">
        <v>2.0430000000000001</v>
      </c>
      <c r="D1048" s="51">
        <f t="shared" si="9"/>
        <v>2.0430000000000001</v>
      </c>
      <c r="E1048" s="51">
        <v>434.78</v>
      </c>
      <c r="F1048" s="51">
        <v>63.91</v>
      </c>
    </row>
    <row r="1049" spans="1:6" ht="15.6" x14ac:dyDescent="0.3">
      <c r="A1049" s="95">
        <v>26299</v>
      </c>
      <c r="B1049" s="51">
        <v>13.89</v>
      </c>
      <c r="C1049" s="51">
        <v>2.0470000000000002</v>
      </c>
      <c r="D1049" s="51">
        <f t="shared" si="9"/>
        <v>2.0470000000000002</v>
      </c>
      <c r="E1049" s="51">
        <v>442.11</v>
      </c>
      <c r="F1049" s="51">
        <v>65.14</v>
      </c>
    </row>
    <row r="1050" spans="1:6" ht="15.6" x14ac:dyDescent="0.3">
      <c r="A1050" s="95">
        <v>26330</v>
      </c>
      <c r="B1050" s="51">
        <v>17.14</v>
      </c>
      <c r="C1050" s="51">
        <v>2.544</v>
      </c>
      <c r="D1050" s="51">
        <f t="shared" si="9"/>
        <v>2.544</v>
      </c>
      <c r="E1050" s="51">
        <v>500.03</v>
      </c>
      <c r="F1050" s="51">
        <v>74.2</v>
      </c>
    </row>
    <row r="1051" spans="1:6" ht="15.6" x14ac:dyDescent="0.3">
      <c r="A1051" s="95">
        <v>26359</v>
      </c>
      <c r="B1051" s="51">
        <v>14.72</v>
      </c>
      <c r="C1051" s="51">
        <v>2.2040000000000002</v>
      </c>
      <c r="D1051" s="51">
        <f t="shared" si="9"/>
        <v>2.2040000000000002</v>
      </c>
      <c r="E1051" s="51">
        <v>563.94000000000005</v>
      </c>
      <c r="F1051" s="51">
        <v>84.46</v>
      </c>
    </row>
    <row r="1052" spans="1:6" ht="15.6" x14ac:dyDescent="0.3">
      <c r="A1052" s="95">
        <v>26390</v>
      </c>
      <c r="B1052" s="51">
        <v>14.4</v>
      </c>
      <c r="C1052" s="51">
        <v>2.1709999999999998</v>
      </c>
      <c r="D1052" s="51">
        <f t="shared" si="9"/>
        <v>2.1709999999999998</v>
      </c>
      <c r="E1052" s="51">
        <v>600.16999999999996</v>
      </c>
      <c r="F1052" s="51">
        <v>90.51</v>
      </c>
    </row>
    <row r="1053" spans="1:6" ht="15.6" x14ac:dyDescent="0.3">
      <c r="A1053" s="95">
        <v>26420</v>
      </c>
      <c r="B1053" s="51">
        <v>17.100000000000001</v>
      </c>
      <c r="C1053" s="51">
        <v>2.597</v>
      </c>
      <c r="D1053" s="51">
        <f t="shared" ref="D1053:D1116" si="10">C1053</f>
        <v>2.597</v>
      </c>
      <c r="E1053" s="51">
        <v>675.46</v>
      </c>
      <c r="F1053" s="51">
        <v>102.56</v>
      </c>
    </row>
    <row r="1054" spans="1:6" ht="15.6" x14ac:dyDescent="0.3">
      <c r="A1054" s="95">
        <v>26451</v>
      </c>
      <c r="B1054" s="51">
        <v>17.75</v>
      </c>
      <c r="C1054" s="51">
        <v>2.7130000000000001</v>
      </c>
      <c r="D1054" s="51">
        <f t="shared" si="10"/>
        <v>2.7130000000000001</v>
      </c>
      <c r="E1054" s="51">
        <v>786.23</v>
      </c>
      <c r="F1054" s="51">
        <v>120.2</v>
      </c>
    </row>
    <row r="1055" spans="1:6" ht="15.6" x14ac:dyDescent="0.3">
      <c r="A1055" s="95">
        <v>26481</v>
      </c>
      <c r="B1055" s="51">
        <v>18.93</v>
      </c>
      <c r="C1055" s="51">
        <v>2.9009999999999998</v>
      </c>
      <c r="D1055" s="51">
        <f t="shared" si="10"/>
        <v>2.9009999999999998</v>
      </c>
      <c r="E1055" s="51">
        <v>782.6</v>
      </c>
      <c r="F1055" s="51">
        <v>119.92</v>
      </c>
    </row>
    <row r="1056" spans="1:6" ht="15.6" x14ac:dyDescent="0.3">
      <c r="A1056" s="95">
        <v>26512</v>
      </c>
      <c r="B1056" s="51">
        <v>17.149999999999999</v>
      </c>
      <c r="C1056" s="51">
        <v>2.6760000000000002</v>
      </c>
      <c r="D1056" s="51">
        <f t="shared" si="10"/>
        <v>2.6760000000000002</v>
      </c>
      <c r="E1056" s="51">
        <v>683.18</v>
      </c>
      <c r="F1056" s="51">
        <v>106.58</v>
      </c>
    </row>
    <row r="1057" spans="1:6" ht="15.6" x14ac:dyDescent="0.3">
      <c r="A1057" s="95">
        <v>26543</v>
      </c>
      <c r="B1057" s="51">
        <v>18.05</v>
      </c>
      <c r="C1057" s="51">
        <v>2.8220000000000001</v>
      </c>
      <c r="D1057" s="51">
        <f t="shared" si="10"/>
        <v>2.8220000000000001</v>
      </c>
      <c r="E1057" s="51">
        <v>656.68</v>
      </c>
      <c r="F1057" s="51">
        <v>102.67</v>
      </c>
    </row>
    <row r="1058" spans="1:6" ht="15.6" x14ac:dyDescent="0.3">
      <c r="A1058" s="95">
        <v>26573</v>
      </c>
      <c r="B1058" s="51">
        <v>18.27</v>
      </c>
      <c r="C1058" s="51">
        <v>2.8809999999999998</v>
      </c>
      <c r="D1058" s="51">
        <f t="shared" si="10"/>
        <v>2.8809999999999998</v>
      </c>
      <c r="E1058" s="51">
        <v>634.51</v>
      </c>
      <c r="F1058" s="51">
        <v>100.08</v>
      </c>
    </row>
    <row r="1059" spans="1:6" ht="15.6" x14ac:dyDescent="0.3">
      <c r="A1059" s="95">
        <v>26604</v>
      </c>
      <c r="B1059" s="51">
        <v>18.77</v>
      </c>
      <c r="C1059" s="51">
        <v>2.98</v>
      </c>
      <c r="D1059" s="51">
        <f t="shared" si="10"/>
        <v>2.98</v>
      </c>
      <c r="E1059" s="51">
        <v>599.79</v>
      </c>
      <c r="F1059" s="51">
        <v>95.22</v>
      </c>
    </row>
    <row r="1060" spans="1:6" ht="15.6" x14ac:dyDescent="0.3">
      <c r="A1060" s="95">
        <v>26634</v>
      </c>
      <c r="B1060" s="51">
        <v>20.6</v>
      </c>
      <c r="C1060" s="51">
        <v>3.2909999999999999</v>
      </c>
      <c r="D1060" s="51">
        <f t="shared" si="10"/>
        <v>3.2909999999999999</v>
      </c>
      <c r="E1060" s="51">
        <v>668.04</v>
      </c>
      <c r="F1060" s="51">
        <v>106.75</v>
      </c>
    </row>
    <row r="1061" spans="1:6" ht="15.6" x14ac:dyDescent="0.3">
      <c r="A1061" s="95">
        <v>26665</v>
      </c>
      <c r="B1061" s="51">
        <v>25.19</v>
      </c>
      <c r="C1061" s="51">
        <v>4.0599999999999996</v>
      </c>
      <c r="D1061" s="51">
        <f t="shared" si="10"/>
        <v>4.0599999999999996</v>
      </c>
      <c r="E1061" s="51">
        <v>803.48</v>
      </c>
      <c r="F1061" s="51">
        <v>129.51</v>
      </c>
    </row>
    <row r="1062" spans="1:6" ht="15.6" x14ac:dyDescent="0.3">
      <c r="A1062" s="95">
        <v>26696</v>
      </c>
      <c r="B1062" s="51">
        <v>35.43</v>
      </c>
      <c r="C1062" s="51">
        <v>5.7839999999999998</v>
      </c>
      <c r="D1062" s="51">
        <f t="shared" si="10"/>
        <v>5.7839999999999998</v>
      </c>
      <c r="E1062" s="51">
        <v>926.22</v>
      </c>
      <c r="F1062" s="51">
        <v>151.22</v>
      </c>
    </row>
    <row r="1063" spans="1:6" ht="15.6" x14ac:dyDescent="0.3">
      <c r="A1063" s="95">
        <v>26724</v>
      </c>
      <c r="B1063" s="51">
        <v>32.47</v>
      </c>
      <c r="C1063" s="51">
        <v>5.3689999999999998</v>
      </c>
      <c r="D1063" s="51">
        <f t="shared" si="10"/>
        <v>5.3689999999999998</v>
      </c>
      <c r="E1063" s="51">
        <v>1019.57</v>
      </c>
      <c r="F1063" s="51">
        <v>168.58</v>
      </c>
    </row>
    <row r="1064" spans="1:6" ht="15.6" x14ac:dyDescent="0.3">
      <c r="A1064" s="95">
        <v>26755</v>
      </c>
      <c r="B1064" s="51">
        <v>34.44</v>
      </c>
      <c r="C1064" s="51">
        <v>5.718</v>
      </c>
      <c r="D1064" s="51">
        <f t="shared" si="10"/>
        <v>5.718</v>
      </c>
      <c r="E1064" s="51">
        <v>1036.68</v>
      </c>
      <c r="F1064" s="51">
        <v>172.12</v>
      </c>
    </row>
    <row r="1065" spans="1:6" ht="15.6" x14ac:dyDescent="0.3">
      <c r="A1065" s="95">
        <v>26785</v>
      </c>
      <c r="B1065" s="51">
        <v>29.36</v>
      </c>
      <c r="C1065" s="51">
        <v>4.9349999999999996</v>
      </c>
      <c r="D1065" s="51">
        <f t="shared" si="10"/>
        <v>4.9349999999999996</v>
      </c>
      <c r="E1065" s="51">
        <v>969.39</v>
      </c>
      <c r="F1065" s="51">
        <v>162.94999999999999</v>
      </c>
    </row>
    <row r="1066" spans="1:6" ht="15.6" x14ac:dyDescent="0.3">
      <c r="A1066" s="95">
        <v>26816</v>
      </c>
      <c r="B1066" s="51">
        <v>28.2</v>
      </c>
      <c r="C1066" s="51">
        <v>4.7789999999999999</v>
      </c>
      <c r="D1066" s="51">
        <f t="shared" si="10"/>
        <v>4.7789999999999999</v>
      </c>
      <c r="E1066" s="51">
        <v>907.36</v>
      </c>
      <c r="F1066" s="51">
        <v>153.79</v>
      </c>
    </row>
    <row r="1067" spans="1:6" ht="15.6" x14ac:dyDescent="0.3">
      <c r="A1067" s="95">
        <v>26846</v>
      </c>
      <c r="B1067" s="51">
        <v>29.27</v>
      </c>
      <c r="C1067" s="51">
        <v>5.0019999999999998</v>
      </c>
      <c r="D1067" s="51">
        <f t="shared" si="10"/>
        <v>5.0019999999999998</v>
      </c>
      <c r="E1067" s="51">
        <v>842.63</v>
      </c>
      <c r="F1067" s="51">
        <v>143.99</v>
      </c>
    </row>
    <row r="1068" spans="1:6" ht="15.6" x14ac:dyDescent="0.3">
      <c r="A1068" s="95">
        <v>26877</v>
      </c>
      <c r="B1068" s="51">
        <v>24.68</v>
      </c>
      <c r="C1068" s="51">
        <v>4.2679999999999998</v>
      </c>
      <c r="D1068" s="51">
        <f t="shared" si="10"/>
        <v>4.2679999999999998</v>
      </c>
      <c r="E1068" s="51">
        <v>893.26</v>
      </c>
      <c r="F1068" s="51">
        <v>154.49</v>
      </c>
    </row>
    <row r="1069" spans="1:6" ht="15.6" x14ac:dyDescent="0.3">
      <c r="A1069" s="95">
        <v>26908</v>
      </c>
      <c r="B1069" s="51">
        <v>25.28</v>
      </c>
      <c r="C1069" s="51">
        <v>4.4249999999999998</v>
      </c>
      <c r="D1069" s="51">
        <f t="shared" si="10"/>
        <v>4.4249999999999998</v>
      </c>
      <c r="E1069" s="51">
        <v>865.21</v>
      </c>
      <c r="F1069" s="51">
        <v>151.41999999999999</v>
      </c>
    </row>
    <row r="1070" spans="1:6" ht="15.6" x14ac:dyDescent="0.3">
      <c r="A1070" s="95">
        <v>26938</v>
      </c>
      <c r="B1070" s="51">
        <v>27.41</v>
      </c>
      <c r="C1070" s="51">
        <v>4.8449999999999998</v>
      </c>
      <c r="D1070" s="51">
        <f t="shared" si="10"/>
        <v>4.8449999999999998</v>
      </c>
      <c r="E1070" s="51">
        <v>899.51</v>
      </c>
      <c r="F1070" s="51">
        <v>158.97999999999999</v>
      </c>
    </row>
    <row r="1071" spans="1:6" ht="15.6" x14ac:dyDescent="0.3">
      <c r="A1071" s="95">
        <v>26969</v>
      </c>
      <c r="B1071" s="51">
        <v>26.05</v>
      </c>
      <c r="C1071" s="51">
        <v>4.641</v>
      </c>
      <c r="D1071" s="51">
        <f t="shared" si="10"/>
        <v>4.641</v>
      </c>
      <c r="E1071" s="51">
        <v>1024.56</v>
      </c>
      <c r="F1071" s="51">
        <v>182.5</v>
      </c>
    </row>
    <row r="1072" spans="1:6" ht="15.6" x14ac:dyDescent="0.3">
      <c r="A1072" s="95">
        <v>26999</v>
      </c>
      <c r="B1072" s="51">
        <v>24.75</v>
      </c>
      <c r="C1072" s="51">
        <v>4.4420000000000002</v>
      </c>
      <c r="D1072" s="51">
        <f t="shared" si="10"/>
        <v>4.4420000000000002</v>
      </c>
      <c r="E1072" s="51">
        <v>1023.5</v>
      </c>
      <c r="F1072" s="51">
        <v>183.72</v>
      </c>
    </row>
    <row r="1073" spans="1:6" ht="15.6" x14ac:dyDescent="0.3">
      <c r="A1073" s="95">
        <v>27030</v>
      </c>
      <c r="B1073" s="51">
        <v>22.78</v>
      </c>
      <c r="C1073" s="51">
        <v>4.1050000000000004</v>
      </c>
      <c r="D1073" s="51">
        <f t="shared" si="10"/>
        <v>4.1050000000000004</v>
      </c>
      <c r="E1073" s="51">
        <v>979.51</v>
      </c>
      <c r="F1073" s="51">
        <v>176.52</v>
      </c>
    </row>
    <row r="1074" spans="1:6" ht="15.6" x14ac:dyDescent="0.3">
      <c r="A1074" s="95">
        <v>27061</v>
      </c>
      <c r="B1074" s="51">
        <v>24.8</v>
      </c>
      <c r="C1074" s="51">
        <v>4.5030000000000001</v>
      </c>
      <c r="D1074" s="51">
        <f t="shared" si="10"/>
        <v>4.5030000000000001</v>
      </c>
      <c r="E1074" s="51">
        <v>989.77</v>
      </c>
      <c r="F1074" s="51">
        <v>179.73</v>
      </c>
    </row>
    <row r="1075" spans="1:6" ht="15.6" x14ac:dyDescent="0.3">
      <c r="A1075" s="95">
        <v>27089</v>
      </c>
      <c r="B1075" s="51">
        <v>23.45</v>
      </c>
      <c r="C1075" s="51">
        <v>4.2750000000000004</v>
      </c>
      <c r="D1075" s="51">
        <f t="shared" si="10"/>
        <v>4.2750000000000004</v>
      </c>
      <c r="E1075" s="51">
        <v>976.73</v>
      </c>
      <c r="F1075" s="51">
        <v>178.04</v>
      </c>
    </row>
    <row r="1076" spans="1:6" ht="15.6" x14ac:dyDescent="0.3">
      <c r="A1076" s="95">
        <v>27120</v>
      </c>
      <c r="B1076" s="51">
        <v>23.79</v>
      </c>
      <c r="C1076" s="51">
        <v>4.3529999999999998</v>
      </c>
      <c r="D1076" s="51">
        <f t="shared" si="10"/>
        <v>4.3529999999999998</v>
      </c>
      <c r="E1076" s="51">
        <v>926.75</v>
      </c>
      <c r="F1076" s="51">
        <v>169.58</v>
      </c>
    </row>
    <row r="1077" spans="1:6" ht="15.6" x14ac:dyDescent="0.3">
      <c r="A1077" s="95">
        <v>27150</v>
      </c>
      <c r="B1077" s="51">
        <v>24.56</v>
      </c>
      <c r="C1077" s="51">
        <v>4.5199999999999996</v>
      </c>
      <c r="D1077" s="51">
        <f t="shared" si="10"/>
        <v>4.5199999999999996</v>
      </c>
      <c r="E1077" s="51">
        <v>908.95</v>
      </c>
      <c r="F1077" s="51">
        <v>167.27</v>
      </c>
    </row>
    <row r="1078" spans="1:6" ht="15.6" x14ac:dyDescent="0.3">
      <c r="A1078" s="95">
        <v>27181</v>
      </c>
      <c r="B1078" s="51">
        <v>25.15</v>
      </c>
      <c r="C1078" s="51">
        <v>4.6619999999999999</v>
      </c>
      <c r="D1078" s="51">
        <f t="shared" si="10"/>
        <v>4.6619999999999999</v>
      </c>
      <c r="E1078" s="51">
        <v>886.56</v>
      </c>
      <c r="F1078" s="51">
        <v>164.36</v>
      </c>
    </row>
    <row r="1079" spans="1:6" ht="15.6" x14ac:dyDescent="0.3">
      <c r="A1079" s="95">
        <v>27211</v>
      </c>
      <c r="B1079" s="51">
        <v>26.96</v>
      </c>
      <c r="C1079" s="51">
        <v>5.0549999999999997</v>
      </c>
      <c r="D1079" s="51">
        <f t="shared" si="10"/>
        <v>5.0549999999999997</v>
      </c>
      <c r="E1079" s="51">
        <v>881.02</v>
      </c>
      <c r="F1079" s="51">
        <v>165.17</v>
      </c>
    </row>
    <row r="1080" spans="1:6" ht="15.6" x14ac:dyDescent="0.3">
      <c r="A1080" s="95">
        <v>27242</v>
      </c>
      <c r="B1080" s="51">
        <v>24.77</v>
      </c>
      <c r="C1080" s="51">
        <v>4.6520000000000001</v>
      </c>
      <c r="D1080" s="51">
        <f t="shared" si="10"/>
        <v>4.6520000000000001</v>
      </c>
      <c r="E1080" s="51">
        <v>866.21</v>
      </c>
      <c r="F1080" s="51">
        <v>162.69999999999999</v>
      </c>
    </row>
    <row r="1081" spans="1:6" ht="15.6" x14ac:dyDescent="0.3">
      <c r="A1081" s="95">
        <v>27273</v>
      </c>
      <c r="B1081" s="51">
        <v>23.96</v>
      </c>
      <c r="C1081" s="51">
        <v>4.5250000000000004</v>
      </c>
      <c r="D1081" s="51">
        <f t="shared" si="10"/>
        <v>4.5250000000000004</v>
      </c>
      <c r="E1081" s="51">
        <v>761.58</v>
      </c>
      <c r="F1081" s="51">
        <v>143.83000000000001</v>
      </c>
    </row>
    <row r="1082" spans="1:6" ht="15.6" x14ac:dyDescent="0.3">
      <c r="A1082" s="95">
        <v>27303</v>
      </c>
      <c r="B1082" s="51">
        <v>22.08</v>
      </c>
      <c r="C1082" s="51">
        <v>4.1920000000000002</v>
      </c>
      <c r="D1082" s="51">
        <f t="shared" si="10"/>
        <v>4.1920000000000002</v>
      </c>
      <c r="E1082" s="51">
        <v>751.72</v>
      </c>
      <c r="F1082" s="51">
        <v>142.75</v>
      </c>
    </row>
    <row r="1083" spans="1:6" ht="15.6" x14ac:dyDescent="0.3">
      <c r="A1083" s="95">
        <v>27334</v>
      </c>
      <c r="B1083" s="51">
        <v>21.52</v>
      </c>
      <c r="C1083" s="51">
        <v>4.117</v>
      </c>
      <c r="D1083" s="51">
        <f t="shared" si="10"/>
        <v>4.117</v>
      </c>
      <c r="E1083" s="51">
        <v>743.84</v>
      </c>
      <c r="F1083" s="51">
        <v>142.28</v>
      </c>
    </row>
    <row r="1084" spans="1:6" ht="15.6" x14ac:dyDescent="0.3">
      <c r="A1084" s="95">
        <v>27364</v>
      </c>
      <c r="B1084" s="51">
        <v>22.01</v>
      </c>
      <c r="C1084" s="51">
        <v>4.2249999999999996</v>
      </c>
      <c r="D1084" s="51">
        <f t="shared" si="10"/>
        <v>4.2249999999999996</v>
      </c>
      <c r="E1084" s="51">
        <v>725.67</v>
      </c>
      <c r="F1084" s="51">
        <v>139.31</v>
      </c>
    </row>
    <row r="1085" spans="1:6" ht="15.6" x14ac:dyDescent="0.3">
      <c r="A1085" s="95">
        <v>27395</v>
      </c>
      <c r="B1085" s="51">
        <v>20.64</v>
      </c>
      <c r="C1085" s="51">
        <v>3.97</v>
      </c>
      <c r="D1085" s="51">
        <f t="shared" si="10"/>
        <v>3.97</v>
      </c>
      <c r="E1085" s="51">
        <v>682.5</v>
      </c>
      <c r="F1085" s="51">
        <v>131.25</v>
      </c>
    </row>
    <row r="1086" spans="1:6" ht="15.6" x14ac:dyDescent="0.3">
      <c r="A1086" s="95">
        <v>27426</v>
      </c>
      <c r="B1086" s="51">
        <v>21.95</v>
      </c>
      <c r="C1086" s="51">
        <v>4.2359999999999998</v>
      </c>
      <c r="D1086" s="51">
        <f t="shared" si="10"/>
        <v>4.2359999999999998</v>
      </c>
      <c r="E1086" s="51">
        <v>679.44</v>
      </c>
      <c r="F1086" s="51">
        <v>131.13999999999999</v>
      </c>
    </row>
    <row r="1087" spans="1:6" ht="15.6" x14ac:dyDescent="0.3">
      <c r="A1087" s="95">
        <v>27454</v>
      </c>
      <c r="B1087" s="51">
        <v>20.96</v>
      </c>
      <c r="C1087" s="51">
        <v>4.0529999999999999</v>
      </c>
      <c r="D1087" s="51">
        <f t="shared" si="10"/>
        <v>4.0529999999999999</v>
      </c>
      <c r="E1087" s="51">
        <v>685.34</v>
      </c>
      <c r="F1087" s="51">
        <v>132.51</v>
      </c>
    </row>
    <row r="1088" spans="1:6" ht="15.6" x14ac:dyDescent="0.3">
      <c r="A1088" s="95">
        <v>27485</v>
      </c>
      <c r="B1088" s="51">
        <v>23.15</v>
      </c>
      <c r="C1088" s="51">
        <v>4.492</v>
      </c>
      <c r="D1088" s="51">
        <f t="shared" si="10"/>
        <v>4.492</v>
      </c>
      <c r="E1088" s="51">
        <v>659.17</v>
      </c>
      <c r="F1088" s="51">
        <v>127.92</v>
      </c>
    </row>
    <row r="1089" spans="1:6" ht="15.6" x14ac:dyDescent="0.3">
      <c r="A1089" s="95">
        <v>27515</v>
      </c>
      <c r="B1089" s="51">
        <v>24.1</v>
      </c>
      <c r="C1089" s="51">
        <v>4.71</v>
      </c>
      <c r="D1089" s="51">
        <f t="shared" si="10"/>
        <v>4.71</v>
      </c>
      <c r="E1089" s="51">
        <v>649.29999999999995</v>
      </c>
      <c r="F1089" s="51">
        <v>126.89</v>
      </c>
    </row>
    <row r="1090" spans="1:6" ht="15.6" x14ac:dyDescent="0.3">
      <c r="A1090" s="95">
        <v>27546</v>
      </c>
      <c r="B1090" s="51">
        <v>24.83</v>
      </c>
      <c r="C1090" s="51">
        <v>4.8789999999999996</v>
      </c>
      <c r="D1090" s="51">
        <f t="shared" si="10"/>
        <v>4.8789999999999996</v>
      </c>
      <c r="E1090" s="51">
        <v>639.41</v>
      </c>
      <c r="F1090" s="51">
        <v>125.62</v>
      </c>
    </row>
    <row r="1091" spans="1:6" ht="15.6" x14ac:dyDescent="0.3">
      <c r="A1091" s="95">
        <v>27576</v>
      </c>
      <c r="B1091" s="51">
        <v>22.84</v>
      </c>
      <c r="C1091" s="51">
        <v>4.5119999999999996</v>
      </c>
      <c r="D1091" s="51">
        <f t="shared" si="10"/>
        <v>4.5119999999999996</v>
      </c>
      <c r="E1091" s="51">
        <v>594.95000000000005</v>
      </c>
      <c r="F1091" s="51">
        <v>117.51</v>
      </c>
    </row>
    <row r="1092" spans="1:6" ht="15.6" x14ac:dyDescent="0.3">
      <c r="A1092" s="95">
        <v>27607</v>
      </c>
      <c r="B1092" s="51">
        <v>20.8</v>
      </c>
      <c r="C1092" s="51">
        <v>4.13</v>
      </c>
      <c r="D1092" s="51">
        <f t="shared" si="10"/>
        <v>4.13</v>
      </c>
      <c r="E1092" s="51">
        <v>552.96</v>
      </c>
      <c r="F1092" s="51">
        <v>109.78</v>
      </c>
    </row>
    <row r="1093" spans="1:6" ht="15.6" x14ac:dyDescent="0.3">
      <c r="A1093" s="95">
        <v>27638</v>
      </c>
      <c r="B1093" s="51">
        <v>21.94</v>
      </c>
      <c r="C1093" s="51">
        <v>4.3719999999999999</v>
      </c>
      <c r="D1093" s="51">
        <f t="shared" si="10"/>
        <v>4.3719999999999999</v>
      </c>
      <c r="E1093" s="51">
        <v>574.07000000000005</v>
      </c>
      <c r="F1093" s="51">
        <v>114.38</v>
      </c>
    </row>
    <row r="1094" spans="1:6" ht="15.6" x14ac:dyDescent="0.3">
      <c r="A1094" s="95">
        <v>27668</v>
      </c>
      <c r="B1094" s="51">
        <v>21.63</v>
      </c>
      <c r="C1094" s="51">
        <v>4.3319999999999999</v>
      </c>
      <c r="D1094" s="51">
        <f t="shared" si="10"/>
        <v>4.3319999999999999</v>
      </c>
      <c r="E1094" s="51">
        <v>579.99</v>
      </c>
      <c r="F1094" s="51">
        <v>116.16</v>
      </c>
    </row>
    <row r="1095" spans="1:6" ht="15.6" x14ac:dyDescent="0.3">
      <c r="A1095" s="95">
        <v>27699</v>
      </c>
      <c r="B1095" s="51">
        <v>21.39</v>
      </c>
      <c r="C1095" s="51">
        <v>4.2910000000000004</v>
      </c>
      <c r="D1095" s="51">
        <f t="shared" si="10"/>
        <v>4.2910000000000004</v>
      </c>
      <c r="E1095" s="51">
        <v>651.24</v>
      </c>
      <c r="F1095" s="51">
        <v>130.63999999999999</v>
      </c>
    </row>
    <row r="1096" spans="1:6" ht="15.6" x14ac:dyDescent="0.3">
      <c r="A1096" s="95">
        <v>27729</v>
      </c>
      <c r="B1096" s="51">
        <v>21.77</v>
      </c>
      <c r="C1096" s="51">
        <v>4.3819999999999997</v>
      </c>
      <c r="D1096" s="51">
        <f t="shared" si="10"/>
        <v>4.3819999999999997</v>
      </c>
      <c r="E1096" s="51">
        <v>665.46</v>
      </c>
      <c r="F1096" s="51">
        <v>133.94999999999999</v>
      </c>
    </row>
    <row r="1097" spans="1:6" ht="15.6" x14ac:dyDescent="0.3">
      <c r="A1097" s="95">
        <v>27760</v>
      </c>
      <c r="B1097" s="51">
        <v>22.21</v>
      </c>
      <c r="C1097" s="51">
        <v>4.4950000000000001</v>
      </c>
      <c r="D1097" s="51">
        <f t="shared" si="10"/>
        <v>4.4950000000000001</v>
      </c>
      <c r="E1097" s="51">
        <v>653.33000000000004</v>
      </c>
      <c r="F1097" s="51">
        <v>132.19999999999999</v>
      </c>
    </row>
    <row r="1098" spans="1:6" ht="15.6" x14ac:dyDescent="0.3">
      <c r="A1098" s="95">
        <v>27791</v>
      </c>
      <c r="B1098" s="51">
        <v>23.32</v>
      </c>
      <c r="C1098" s="51">
        <v>4.766</v>
      </c>
      <c r="D1098" s="51">
        <f t="shared" si="10"/>
        <v>4.766</v>
      </c>
      <c r="E1098" s="51">
        <v>667.86</v>
      </c>
      <c r="F1098" s="51">
        <v>136.52000000000001</v>
      </c>
    </row>
    <row r="1099" spans="1:6" ht="15.6" x14ac:dyDescent="0.3">
      <c r="A1099" s="95">
        <v>27820</v>
      </c>
      <c r="B1099" s="51">
        <v>23.48</v>
      </c>
      <c r="C1099" s="51">
        <v>4.8319999999999999</v>
      </c>
      <c r="D1099" s="51">
        <f t="shared" si="10"/>
        <v>4.8319999999999999</v>
      </c>
      <c r="E1099" s="51">
        <v>720.98</v>
      </c>
      <c r="F1099" s="51">
        <v>148.38</v>
      </c>
    </row>
    <row r="1100" spans="1:6" ht="15.6" x14ac:dyDescent="0.3">
      <c r="A1100" s="95">
        <v>27851</v>
      </c>
      <c r="B1100" s="51">
        <v>23.12</v>
      </c>
      <c r="C1100" s="51">
        <v>4.798</v>
      </c>
      <c r="D1100" s="51">
        <f t="shared" si="10"/>
        <v>4.798</v>
      </c>
      <c r="E1100" s="51">
        <v>718.7</v>
      </c>
      <c r="F1100" s="51">
        <v>149.16999999999999</v>
      </c>
    </row>
    <row r="1101" spans="1:6" ht="15.6" x14ac:dyDescent="0.3">
      <c r="A1101" s="95">
        <v>27881</v>
      </c>
      <c r="B1101" s="51">
        <v>21.89</v>
      </c>
      <c r="C1101" s="51">
        <v>4.5650000000000004</v>
      </c>
      <c r="D1101" s="51">
        <f t="shared" si="10"/>
        <v>4.5650000000000004</v>
      </c>
      <c r="E1101" s="51">
        <v>702.47</v>
      </c>
      <c r="F1101" s="51">
        <v>146.5</v>
      </c>
    </row>
    <row r="1102" spans="1:6" ht="15.6" x14ac:dyDescent="0.3">
      <c r="A1102" s="95">
        <v>27912</v>
      </c>
      <c r="B1102" s="51">
        <v>21.48</v>
      </c>
      <c r="C1102" s="51">
        <v>4.5090000000000003</v>
      </c>
      <c r="D1102" s="51">
        <f t="shared" si="10"/>
        <v>4.5090000000000003</v>
      </c>
      <c r="E1102" s="51">
        <v>670.39</v>
      </c>
      <c r="F1102" s="51">
        <v>140.75</v>
      </c>
    </row>
    <row r="1103" spans="1:6" ht="15.6" x14ac:dyDescent="0.3">
      <c r="A1103" s="95">
        <v>27942</v>
      </c>
      <c r="B1103" s="51">
        <v>21.43</v>
      </c>
      <c r="C1103" s="51">
        <v>4.5209999999999999</v>
      </c>
      <c r="D1103" s="51">
        <f t="shared" si="10"/>
        <v>4.5209999999999999</v>
      </c>
      <c r="E1103" s="51">
        <v>679.71</v>
      </c>
      <c r="F1103" s="51">
        <v>143.43</v>
      </c>
    </row>
    <row r="1104" spans="1:6" ht="15.6" x14ac:dyDescent="0.3">
      <c r="A1104" s="95">
        <v>27973</v>
      </c>
      <c r="B1104" s="51">
        <v>21.36</v>
      </c>
      <c r="C1104" s="51">
        <v>4.5220000000000002</v>
      </c>
      <c r="D1104" s="51">
        <f t="shared" si="10"/>
        <v>4.5220000000000002</v>
      </c>
      <c r="E1104" s="51">
        <v>684.89</v>
      </c>
      <c r="F1104" s="51">
        <v>144.97999999999999</v>
      </c>
    </row>
    <row r="1105" spans="1:6" ht="15.6" x14ac:dyDescent="0.3">
      <c r="A1105" s="95">
        <v>28004</v>
      </c>
      <c r="B1105" s="51">
        <v>22.07</v>
      </c>
      <c r="C1105" s="51">
        <v>4.6870000000000003</v>
      </c>
      <c r="D1105" s="51">
        <f t="shared" si="10"/>
        <v>4.6870000000000003</v>
      </c>
      <c r="E1105" s="51">
        <v>705.17</v>
      </c>
      <c r="F1105" s="51">
        <v>149.75</v>
      </c>
    </row>
    <row r="1106" spans="1:6" ht="15.6" x14ac:dyDescent="0.3">
      <c r="A1106" s="95">
        <v>28034</v>
      </c>
      <c r="B1106" s="51">
        <v>22.96</v>
      </c>
      <c r="C1106" s="51">
        <v>4.8920000000000003</v>
      </c>
      <c r="D1106" s="51">
        <f t="shared" si="10"/>
        <v>4.8920000000000003</v>
      </c>
      <c r="E1106" s="51">
        <v>746.33</v>
      </c>
      <c r="F1106" s="51">
        <v>159.03</v>
      </c>
    </row>
    <row r="1107" spans="1:6" ht="15.6" x14ac:dyDescent="0.3">
      <c r="A1107" s="95">
        <v>28065</v>
      </c>
      <c r="B1107" s="51">
        <v>22.36</v>
      </c>
      <c r="C1107" s="51">
        <v>4.7869999999999999</v>
      </c>
      <c r="D1107" s="51">
        <f t="shared" si="10"/>
        <v>4.7869999999999999</v>
      </c>
      <c r="E1107" s="51">
        <v>756.94</v>
      </c>
      <c r="F1107" s="51">
        <v>162.05000000000001</v>
      </c>
    </row>
    <row r="1108" spans="1:6" ht="15.6" x14ac:dyDescent="0.3">
      <c r="A1108" s="95">
        <v>28095</v>
      </c>
      <c r="B1108" s="51">
        <v>22.52</v>
      </c>
      <c r="C1108" s="51">
        <v>4.8369999999999997</v>
      </c>
      <c r="D1108" s="51">
        <f t="shared" si="10"/>
        <v>4.8369999999999997</v>
      </c>
      <c r="E1108" s="51">
        <v>746.5</v>
      </c>
      <c r="F1108" s="51">
        <v>160.33000000000001</v>
      </c>
    </row>
    <row r="1109" spans="1:6" ht="15.6" x14ac:dyDescent="0.3">
      <c r="A1109" s="95">
        <v>28126</v>
      </c>
      <c r="B1109" s="51">
        <v>23.12</v>
      </c>
      <c r="C1109" s="51">
        <v>4.9980000000000002</v>
      </c>
      <c r="D1109" s="51">
        <f t="shared" si="10"/>
        <v>4.9980000000000002</v>
      </c>
      <c r="E1109" s="51">
        <v>801.92</v>
      </c>
      <c r="F1109" s="51">
        <v>173.35</v>
      </c>
    </row>
    <row r="1110" spans="1:6" ht="15.6" x14ac:dyDescent="0.3">
      <c r="A1110" s="95">
        <v>28157</v>
      </c>
      <c r="B1110" s="51">
        <v>23.04</v>
      </c>
      <c r="C1110" s="51">
        <v>5.0140000000000002</v>
      </c>
      <c r="D1110" s="51">
        <f t="shared" si="10"/>
        <v>5.0140000000000002</v>
      </c>
      <c r="E1110" s="51">
        <v>819.51</v>
      </c>
      <c r="F1110" s="51">
        <v>178.31</v>
      </c>
    </row>
    <row r="1111" spans="1:6" ht="15.6" x14ac:dyDescent="0.3">
      <c r="A1111" s="95">
        <v>28185</v>
      </c>
      <c r="B1111" s="51">
        <v>25.03</v>
      </c>
      <c r="C1111" s="51">
        <v>5.49</v>
      </c>
      <c r="D1111" s="51">
        <f t="shared" si="10"/>
        <v>5.49</v>
      </c>
      <c r="E1111" s="51">
        <v>837.58</v>
      </c>
      <c r="F1111" s="51">
        <v>183.68</v>
      </c>
    </row>
    <row r="1112" spans="1:6" ht="15.6" x14ac:dyDescent="0.3">
      <c r="A1112" s="95">
        <v>28216</v>
      </c>
      <c r="B1112" s="51">
        <v>22.7</v>
      </c>
      <c r="C1112" s="51">
        <v>5.0179999999999998</v>
      </c>
      <c r="D1112" s="51">
        <f t="shared" si="10"/>
        <v>5.0179999999999998</v>
      </c>
      <c r="E1112" s="51">
        <v>790.34</v>
      </c>
      <c r="F1112" s="51">
        <v>174.7</v>
      </c>
    </row>
    <row r="1113" spans="1:6" ht="15.6" x14ac:dyDescent="0.3">
      <c r="A1113" s="95">
        <v>28246</v>
      </c>
      <c r="B1113" s="51">
        <v>24.34</v>
      </c>
      <c r="C1113" s="51">
        <v>5.43</v>
      </c>
      <c r="D1113" s="51">
        <f t="shared" si="10"/>
        <v>5.43</v>
      </c>
      <c r="E1113" s="51">
        <v>791.7</v>
      </c>
      <c r="F1113" s="51">
        <v>176.64</v>
      </c>
    </row>
    <row r="1114" spans="1:6" ht="15.6" x14ac:dyDescent="0.3">
      <c r="A1114" s="95">
        <v>28277</v>
      </c>
      <c r="B1114" s="51">
        <v>23.37</v>
      </c>
      <c r="C1114" s="51">
        <v>5.2709999999999999</v>
      </c>
      <c r="D1114" s="51">
        <f t="shared" si="10"/>
        <v>5.2709999999999999</v>
      </c>
      <c r="E1114" s="51">
        <v>814.79</v>
      </c>
      <c r="F1114" s="51">
        <v>183.76</v>
      </c>
    </row>
    <row r="1115" spans="1:6" ht="15.6" x14ac:dyDescent="0.3">
      <c r="A1115" s="95">
        <v>28307</v>
      </c>
      <c r="B1115" s="51">
        <v>25.04</v>
      </c>
      <c r="C1115" s="51">
        <v>5.6920000000000002</v>
      </c>
      <c r="D1115" s="51">
        <f t="shared" si="10"/>
        <v>5.6920000000000002</v>
      </c>
      <c r="E1115" s="51">
        <v>832.7</v>
      </c>
      <c r="F1115" s="51">
        <v>189.25</v>
      </c>
    </row>
    <row r="1116" spans="1:6" ht="15.6" x14ac:dyDescent="0.3">
      <c r="A1116" s="95">
        <v>28338</v>
      </c>
      <c r="B1116" s="51">
        <v>24.41</v>
      </c>
      <c r="C1116" s="51">
        <v>5.5730000000000004</v>
      </c>
      <c r="D1116" s="51">
        <f t="shared" si="10"/>
        <v>5.5730000000000004</v>
      </c>
      <c r="E1116" s="51">
        <v>903.9</v>
      </c>
      <c r="F1116" s="51">
        <v>206.37</v>
      </c>
    </row>
    <row r="1117" spans="1:6" ht="15.6" x14ac:dyDescent="0.3">
      <c r="A1117" s="95">
        <v>28369</v>
      </c>
      <c r="B1117" s="51">
        <v>24.85</v>
      </c>
      <c r="C1117" s="51">
        <v>5.7149999999999999</v>
      </c>
      <c r="D1117" s="51">
        <f t="shared" ref="D1117:D1180" si="11">C1117</f>
        <v>5.7149999999999999</v>
      </c>
      <c r="E1117" s="51">
        <v>923.04</v>
      </c>
      <c r="F1117" s="51">
        <v>212.29</v>
      </c>
    </row>
    <row r="1118" spans="1:6" ht="15.6" x14ac:dyDescent="0.3">
      <c r="A1118" s="95">
        <v>28399</v>
      </c>
      <c r="B1118" s="51">
        <v>26.78</v>
      </c>
      <c r="C1118" s="51">
        <v>6.2149999999999999</v>
      </c>
      <c r="D1118" s="51">
        <f t="shared" si="11"/>
        <v>6.2149999999999999</v>
      </c>
      <c r="E1118" s="51">
        <v>980.86</v>
      </c>
      <c r="F1118" s="51">
        <v>227.63</v>
      </c>
    </row>
    <row r="1119" spans="1:6" ht="15.6" x14ac:dyDescent="0.3">
      <c r="A1119" s="95">
        <v>28430</v>
      </c>
      <c r="B1119" s="51">
        <v>25.85</v>
      </c>
      <c r="C1119" s="51">
        <v>6.0259999999999998</v>
      </c>
      <c r="D1119" s="51">
        <f t="shared" si="11"/>
        <v>6.0259999999999998</v>
      </c>
      <c r="E1119" s="51">
        <v>880.66</v>
      </c>
      <c r="F1119" s="51">
        <v>205.33</v>
      </c>
    </row>
    <row r="1120" spans="1:6" ht="15.6" x14ac:dyDescent="0.3">
      <c r="A1120" s="95">
        <v>28460</v>
      </c>
      <c r="B1120" s="51">
        <v>26.14</v>
      </c>
      <c r="C1120" s="51">
        <v>6.1219999999999999</v>
      </c>
      <c r="D1120" s="51">
        <f t="shared" si="11"/>
        <v>6.1219999999999999</v>
      </c>
      <c r="E1120" s="51">
        <v>886.88</v>
      </c>
      <c r="F1120" s="51">
        <v>207.7</v>
      </c>
    </row>
    <row r="1121" spans="1:6" ht="15.6" x14ac:dyDescent="0.3">
      <c r="A1121" s="95">
        <v>28491</v>
      </c>
      <c r="B1121" s="51">
        <v>28.59</v>
      </c>
      <c r="C1121" s="51">
        <v>6.7549999999999999</v>
      </c>
      <c r="D1121" s="51">
        <f t="shared" si="11"/>
        <v>6.7549999999999999</v>
      </c>
      <c r="E1121" s="51">
        <v>962.29</v>
      </c>
      <c r="F1121" s="51">
        <v>227.33</v>
      </c>
    </row>
    <row r="1122" spans="1:6" ht="15.6" x14ac:dyDescent="0.3">
      <c r="A1122" s="95">
        <v>28522</v>
      </c>
      <c r="B1122" s="51">
        <v>32.659999999999997</v>
      </c>
      <c r="C1122" s="51">
        <v>7.806</v>
      </c>
      <c r="D1122" s="51">
        <f t="shared" si="11"/>
        <v>7.806</v>
      </c>
      <c r="E1122" s="51">
        <v>1029.93</v>
      </c>
      <c r="F1122" s="51">
        <v>246.16</v>
      </c>
    </row>
    <row r="1123" spans="1:6" ht="15.6" x14ac:dyDescent="0.3">
      <c r="A1123" s="95">
        <v>28550</v>
      </c>
      <c r="B1123" s="51">
        <v>31.11</v>
      </c>
      <c r="C1123" s="51">
        <v>7.5110000000000001</v>
      </c>
      <c r="D1123" s="51">
        <f t="shared" si="11"/>
        <v>7.5110000000000001</v>
      </c>
      <c r="E1123" s="51">
        <v>1001.7</v>
      </c>
      <c r="F1123" s="51">
        <v>241.84</v>
      </c>
    </row>
    <row r="1124" spans="1:6" ht="15.6" x14ac:dyDescent="0.3">
      <c r="A1124" s="95">
        <v>28581</v>
      </c>
      <c r="B1124" s="51">
        <v>33.04</v>
      </c>
      <c r="C1124" s="51">
        <v>8.0690000000000008</v>
      </c>
      <c r="D1124" s="51">
        <f t="shared" si="11"/>
        <v>8.0690000000000008</v>
      </c>
      <c r="E1124" s="51">
        <v>980.18</v>
      </c>
      <c r="F1124" s="51">
        <v>239.36</v>
      </c>
    </row>
    <row r="1125" spans="1:6" ht="15.6" x14ac:dyDescent="0.3">
      <c r="A1125" s="95">
        <v>28611</v>
      </c>
      <c r="B1125" s="51">
        <v>35.44</v>
      </c>
      <c r="C1125" s="51">
        <v>8.766</v>
      </c>
      <c r="D1125" s="51">
        <f t="shared" si="11"/>
        <v>8.766</v>
      </c>
      <c r="E1125" s="51">
        <v>1044.19</v>
      </c>
      <c r="F1125" s="51">
        <v>258.27</v>
      </c>
    </row>
    <row r="1126" spans="1:6" ht="15.6" x14ac:dyDescent="0.3">
      <c r="A1126" s="95">
        <v>28642</v>
      </c>
      <c r="B1126" s="51">
        <v>35.01</v>
      </c>
      <c r="C1126" s="51">
        <v>8.7550000000000008</v>
      </c>
      <c r="D1126" s="51">
        <f t="shared" si="11"/>
        <v>8.7550000000000008</v>
      </c>
      <c r="E1126" s="51">
        <v>1116.68</v>
      </c>
      <c r="F1126" s="51">
        <v>279.24</v>
      </c>
    </row>
    <row r="1127" spans="1:6" ht="15.6" x14ac:dyDescent="0.3">
      <c r="A1127" s="95">
        <v>28672</v>
      </c>
      <c r="B1127" s="51">
        <v>35.85</v>
      </c>
      <c r="C1127" s="51">
        <v>9.0649999999999995</v>
      </c>
      <c r="D1127" s="51">
        <f t="shared" si="11"/>
        <v>9.0649999999999995</v>
      </c>
      <c r="E1127" s="51">
        <v>1166.17</v>
      </c>
      <c r="F1127" s="51">
        <v>294.86</v>
      </c>
    </row>
    <row r="1128" spans="1:6" ht="15.6" x14ac:dyDescent="0.3">
      <c r="A1128" s="95">
        <v>28703</v>
      </c>
      <c r="B1128" s="51">
        <v>42.35</v>
      </c>
      <c r="C1128" s="51">
        <v>10.811</v>
      </c>
      <c r="D1128" s="51">
        <f t="shared" si="11"/>
        <v>10.811</v>
      </c>
      <c r="E1128" s="51">
        <v>1181.17</v>
      </c>
      <c r="F1128" s="51">
        <v>301.55</v>
      </c>
    </row>
    <row r="1129" spans="1:6" ht="15.6" x14ac:dyDescent="0.3">
      <c r="A1129" s="95">
        <v>28734</v>
      </c>
      <c r="B1129" s="51">
        <v>65.099999999999994</v>
      </c>
      <c r="C1129" s="51">
        <v>16.8</v>
      </c>
      <c r="D1129" s="51">
        <f t="shared" si="11"/>
        <v>16.8</v>
      </c>
      <c r="E1129" s="51">
        <v>1384.96</v>
      </c>
      <c r="F1129" s="51">
        <v>357.41</v>
      </c>
    </row>
    <row r="1130" spans="1:6" ht="15.6" x14ac:dyDescent="0.3">
      <c r="A1130" s="95">
        <v>28764</v>
      </c>
      <c r="B1130" s="51">
        <v>64.56</v>
      </c>
      <c r="C1130" s="51">
        <v>16.79</v>
      </c>
      <c r="D1130" s="51">
        <f t="shared" si="11"/>
        <v>16.79</v>
      </c>
      <c r="E1130" s="51">
        <v>1502.9</v>
      </c>
      <c r="F1130" s="51">
        <v>390.87</v>
      </c>
    </row>
    <row r="1131" spans="1:6" ht="15.6" x14ac:dyDescent="0.3">
      <c r="A1131" s="95">
        <v>28795</v>
      </c>
      <c r="B1131" s="51">
        <v>71.69</v>
      </c>
      <c r="C1131" s="51">
        <v>18.821999999999999</v>
      </c>
      <c r="D1131" s="51">
        <f t="shared" si="11"/>
        <v>18.821999999999999</v>
      </c>
      <c r="E1131" s="51">
        <v>1497.47</v>
      </c>
      <c r="F1131" s="51">
        <v>393.14</v>
      </c>
    </row>
    <row r="1132" spans="1:6" ht="15.6" x14ac:dyDescent="0.3">
      <c r="A1132" s="95">
        <v>28825</v>
      </c>
      <c r="B1132" s="51">
        <v>113.56</v>
      </c>
      <c r="C1132" s="51">
        <v>30.13</v>
      </c>
      <c r="D1132" s="51">
        <f t="shared" si="11"/>
        <v>30.13</v>
      </c>
      <c r="E1132" s="51">
        <v>1718.36</v>
      </c>
      <c r="F1132" s="51">
        <v>455.92</v>
      </c>
    </row>
    <row r="1133" spans="1:6" ht="15.6" x14ac:dyDescent="0.3">
      <c r="A1133" s="95">
        <v>28856</v>
      </c>
      <c r="B1133" s="51">
        <v>132.85</v>
      </c>
      <c r="C1133" s="51">
        <v>35.75</v>
      </c>
      <c r="D1133" s="51">
        <f t="shared" si="11"/>
        <v>35.75</v>
      </c>
      <c r="E1133" s="51">
        <v>2519.34</v>
      </c>
      <c r="F1133" s="51">
        <v>677.97</v>
      </c>
    </row>
    <row r="1134" spans="1:6" ht="15.6" x14ac:dyDescent="0.3">
      <c r="A1134" s="95">
        <v>28887</v>
      </c>
      <c r="B1134" s="51">
        <v>132.38999999999999</v>
      </c>
      <c r="C1134" s="51">
        <v>36.131999999999998</v>
      </c>
      <c r="D1134" s="51">
        <f t="shared" si="11"/>
        <v>36.131999999999998</v>
      </c>
      <c r="E1134" s="51">
        <v>2434</v>
      </c>
      <c r="F1134" s="51">
        <v>664.3</v>
      </c>
    </row>
    <row r="1135" spans="1:6" ht="15.6" x14ac:dyDescent="0.3">
      <c r="A1135" s="95">
        <v>28915</v>
      </c>
      <c r="B1135" s="51">
        <v>68.75</v>
      </c>
      <c r="C1135" s="51">
        <v>19.05</v>
      </c>
      <c r="D1135" s="51">
        <f t="shared" si="11"/>
        <v>19.05</v>
      </c>
      <c r="E1135" s="51">
        <v>1987.19</v>
      </c>
      <c r="F1135" s="51">
        <v>550.62</v>
      </c>
    </row>
    <row r="1136" spans="1:6" ht="15.6" x14ac:dyDescent="0.3">
      <c r="A1136" s="95">
        <v>28946</v>
      </c>
      <c r="B1136" s="51">
        <v>46.04</v>
      </c>
      <c r="C1136" s="51">
        <v>12.9</v>
      </c>
      <c r="D1136" s="51">
        <f t="shared" si="11"/>
        <v>12.9</v>
      </c>
      <c r="E1136" s="51">
        <v>1844.89</v>
      </c>
      <c r="F1136" s="51">
        <v>516.91999999999996</v>
      </c>
    </row>
    <row r="1137" spans="1:6" ht="15.6" x14ac:dyDescent="0.3">
      <c r="A1137" s="95">
        <v>28976</v>
      </c>
      <c r="B1137" s="51">
        <v>49.3</v>
      </c>
      <c r="C1137" s="51">
        <v>13.95</v>
      </c>
      <c r="D1137" s="51">
        <f t="shared" si="11"/>
        <v>13.95</v>
      </c>
      <c r="E1137" s="51">
        <v>1822.17</v>
      </c>
      <c r="F1137" s="51">
        <v>515.61</v>
      </c>
    </row>
    <row r="1138" spans="1:6" ht="15.6" x14ac:dyDescent="0.3">
      <c r="A1138" s="95">
        <v>29007</v>
      </c>
      <c r="B1138" s="51">
        <v>58.87</v>
      </c>
      <c r="C1138" s="51">
        <v>16.84</v>
      </c>
      <c r="D1138" s="51">
        <f t="shared" si="11"/>
        <v>16.84</v>
      </c>
      <c r="E1138" s="51">
        <v>2108.3000000000002</v>
      </c>
      <c r="F1138" s="51">
        <v>603.05999999999995</v>
      </c>
    </row>
    <row r="1139" spans="1:6" ht="15.6" x14ac:dyDescent="0.3">
      <c r="A1139" s="95">
        <v>29037</v>
      </c>
      <c r="B1139" s="51">
        <v>54.36</v>
      </c>
      <c r="C1139" s="51">
        <v>15.55</v>
      </c>
      <c r="D1139" s="51">
        <f t="shared" si="11"/>
        <v>15.55</v>
      </c>
      <c r="E1139" s="51">
        <v>2249.54</v>
      </c>
      <c r="F1139" s="51">
        <v>643.46</v>
      </c>
    </row>
    <row r="1140" spans="1:6" ht="15.6" x14ac:dyDescent="0.3">
      <c r="A1140" s="95">
        <v>29068</v>
      </c>
      <c r="B1140" s="51">
        <v>58.08</v>
      </c>
      <c r="C1140" s="51">
        <v>16.731999999999999</v>
      </c>
      <c r="D1140" s="51">
        <f t="shared" si="11"/>
        <v>16.731999999999999</v>
      </c>
      <c r="E1140" s="51">
        <v>2177.4299999999998</v>
      </c>
      <c r="F1140" s="51">
        <v>627.32000000000005</v>
      </c>
    </row>
    <row r="1141" spans="1:6" ht="15.6" x14ac:dyDescent="0.3">
      <c r="A1141" s="95">
        <v>29099</v>
      </c>
      <c r="B1141" s="51">
        <v>73.14</v>
      </c>
      <c r="C1141" s="51">
        <v>21.25</v>
      </c>
      <c r="D1141" s="51">
        <f t="shared" si="11"/>
        <v>21.25</v>
      </c>
      <c r="E1141" s="51">
        <v>2322.8000000000002</v>
      </c>
      <c r="F1141" s="51">
        <v>674.84</v>
      </c>
    </row>
    <row r="1142" spans="1:6" ht="15.6" x14ac:dyDescent="0.3">
      <c r="A1142" s="95">
        <v>29129</v>
      </c>
      <c r="B1142" s="51">
        <v>65.11</v>
      </c>
      <c r="C1142" s="51">
        <v>19.100000000000001</v>
      </c>
      <c r="D1142" s="51">
        <f t="shared" si="11"/>
        <v>19.100000000000001</v>
      </c>
      <c r="E1142" s="51">
        <v>2250.79</v>
      </c>
      <c r="F1142" s="51">
        <v>660.25</v>
      </c>
    </row>
    <row r="1143" spans="1:6" ht="15.6" x14ac:dyDescent="0.3">
      <c r="A1143" s="95">
        <v>29160</v>
      </c>
      <c r="B1143" s="51">
        <v>63.61</v>
      </c>
      <c r="C1143" s="51">
        <v>18.814</v>
      </c>
      <c r="D1143" s="51">
        <f t="shared" si="11"/>
        <v>18.814</v>
      </c>
      <c r="E1143" s="51">
        <v>2107.48</v>
      </c>
      <c r="F1143" s="51">
        <v>623.33000000000004</v>
      </c>
    </row>
    <row r="1144" spans="1:6" ht="15.6" x14ac:dyDescent="0.3">
      <c r="A1144" s="95">
        <v>29190</v>
      </c>
      <c r="B1144" s="51">
        <v>53.71</v>
      </c>
      <c r="C1144" s="51">
        <v>16.033999999999999</v>
      </c>
      <c r="D1144" s="51">
        <f t="shared" si="11"/>
        <v>16.033999999999999</v>
      </c>
      <c r="E1144" s="51">
        <v>1989.36</v>
      </c>
      <c r="F1144" s="51">
        <v>593.84</v>
      </c>
    </row>
    <row r="1145" spans="1:6" ht="15.6" x14ac:dyDescent="0.3">
      <c r="A1145" s="95">
        <v>29221</v>
      </c>
      <c r="B1145" s="51">
        <v>44.69</v>
      </c>
      <c r="C1145" s="51">
        <v>13.45</v>
      </c>
      <c r="D1145" s="51">
        <f t="shared" si="11"/>
        <v>13.45</v>
      </c>
      <c r="E1145" s="51">
        <v>1847.02</v>
      </c>
      <c r="F1145" s="51">
        <v>555.83000000000004</v>
      </c>
    </row>
    <row r="1146" spans="1:6" ht="15.6" x14ac:dyDescent="0.3">
      <c r="A1146" s="95">
        <v>29252</v>
      </c>
      <c r="B1146" s="51">
        <v>40.9</v>
      </c>
      <c r="C1146" s="51">
        <v>12.433999999999999</v>
      </c>
      <c r="D1146" s="51">
        <f t="shared" si="11"/>
        <v>12.433999999999999</v>
      </c>
      <c r="E1146" s="51">
        <v>1641.41</v>
      </c>
      <c r="F1146" s="51">
        <v>499.06</v>
      </c>
    </row>
    <row r="1147" spans="1:6" ht="15.6" x14ac:dyDescent="0.3">
      <c r="A1147" s="95">
        <v>29281</v>
      </c>
      <c r="B1147" s="51">
        <v>39.299999999999997</v>
      </c>
      <c r="C1147" s="51">
        <v>12.03</v>
      </c>
      <c r="D1147" s="51">
        <f t="shared" si="11"/>
        <v>12.03</v>
      </c>
      <c r="E1147" s="51">
        <v>1633.08</v>
      </c>
      <c r="F1147" s="51">
        <v>499.87</v>
      </c>
    </row>
    <row r="1148" spans="1:6" ht="15.6" x14ac:dyDescent="0.3">
      <c r="A1148" s="95">
        <v>29312</v>
      </c>
      <c r="B1148" s="51">
        <v>36.74</v>
      </c>
      <c r="C1148" s="51">
        <v>11.321999999999999</v>
      </c>
      <c r="D1148" s="51">
        <f t="shared" si="11"/>
        <v>11.321999999999999</v>
      </c>
      <c r="E1148" s="51">
        <v>1606.7</v>
      </c>
      <c r="F1148" s="51">
        <v>495.13</v>
      </c>
    </row>
    <row r="1149" spans="1:6" ht="15.6" x14ac:dyDescent="0.3">
      <c r="A1149" s="95">
        <v>29342</v>
      </c>
      <c r="B1149" s="51">
        <v>35.020000000000003</v>
      </c>
      <c r="C1149" s="51">
        <v>10.88</v>
      </c>
      <c r="D1149" s="51">
        <f t="shared" si="11"/>
        <v>10.88</v>
      </c>
      <c r="E1149" s="51">
        <v>1543.09</v>
      </c>
      <c r="F1149" s="51">
        <v>479.37</v>
      </c>
    </row>
    <row r="1150" spans="1:6" ht="15.6" x14ac:dyDescent="0.3">
      <c r="A1150" s="95">
        <v>29373</v>
      </c>
      <c r="B1150" s="51">
        <v>27.92</v>
      </c>
      <c r="C1150" s="51">
        <v>8.7509999999999994</v>
      </c>
      <c r="D1150" s="51">
        <f t="shared" si="11"/>
        <v>8.7509999999999994</v>
      </c>
      <c r="E1150" s="51">
        <v>1465.79</v>
      </c>
      <c r="F1150" s="51">
        <v>459.35</v>
      </c>
    </row>
    <row r="1151" spans="1:6" ht="15.6" x14ac:dyDescent="0.3">
      <c r="A1151" s="95">
        <v>29403</v>
      </c>
      <c r="B1151" s="51">
        <v>27.27</v>
      </c>
      <c r="C1151" s="51">
        <v>8.64</v>
      </c>
      <c r="D1151" s="51">
        <f t="shared" si="11"/>
        <v>8.64</v>
      </c>
      <c r="E1151" s="51">
        <v>1289.57</v>
      </c>
      <c r="F1151" s="51">
        <v>408.61</v>
      </c>
    </row>
    <row r="1152" spans="1:6" ht="15.6" x14ac:dyDescent="0.3">
      <c r="A1152" s="95">
        <v>29434</v>
      </c>
      <c r="B1152" s="51">
        <v>30.18</v>
      </c>
      <c r="C1152" s="51">
        <v>9.6349999999999998</v>
      </c>
      <c r="D1152" s="51">
        <f t="shared" si="11"/>
        <v>9.6349999999999998</v>
      </c>
      <c r="E1152" s="51">
        <v>1286.97</v>
      </c>
      <c r="F1152" s="51">
        <v>410.91</v>
      </c>
    </row>
    <row r="1153" spans="1:6" ht="15.6" x14ac:dyDescent="0.3">
      <c r="A1153" s="95">
        <v>29465</v>
      </c>
      <c r="B1153" s="51">
        <v>29.1</v>
      </c>
      <c r="C1153" s="51">
        <v>9.3800000000000008</v>
      </c>
      <c r="D1153" s="51">
        <f t="shared" si="11"/>
        <v>9.3800000000000008</v>
      </c>
      <c r="E1153" s="51">
        <v>1377.6</v>
      </c>
      <c r="F1153" s="51">
        <v>444.1</v>
      </c>
    </row>
    <row r="1154" spans="1:6" ht="15.6" x14ac:dyDescent="0.3">
      <c r="A1154" s="95">
        <v>29495</v>
      </c>
      <c r="B1154" s="51">
        <v>28.63</v>
      </c>
      <c r="C1154" s="51">
        <v>9.25</v>
      </c>
      <c r="D1154" s="51">
        <f t="shared" si="11"/>
        <v>9.25</v>
      </c>
      <c r="E1154" s="51">
        <v>1354.37</v>
      </c>
      <c r="F1154" s="51">
        <v>437.6</v>
      </c>
    </row>
    <row r="1155" spans="1:6" ht="15.6" x14ac:dyDescent="0.3">
      <c r="A1155" s="95">
        <v>29526</v>
      </c>
      <c r="B1155" s="51">
        <v>25.49</v>
      </c>
      <c r="C1155" s="51">
        <v>8.2629999999999999</v>
      </c>
      <c r="D1155" s="51">
        <f t="shared" si="11"/>
        <v>8.2629999999999999</v>
      </c>
      <c r="E1155" s="51">
        <v>1273.21</v>
      </c>
      <c r="F1155" s="51">
        <v>412.71</v>
      </c>
    </row>
    <row r="1156" spans="1:6" ht="15.6" x14ac:dyDescent="0.3">
      <c r="A1156" s="95">
        <v>29556</v>
      </c>
      <c r="B1156" s="51">
        <v>25.4</v>
      </c>
      <c r="C1156" s="51">
        <v>8.2569999999999997</v>
      </c>
      <c r="D1156" s="51">
        <f t="shared" si="11"/>
        <v>8.2569999999999997</v>
      </c>
      <c r="E1156" s="51">
        <v>1262.08</v>
      </c>
      <c r="F1156" s="51">
        <v>410.3</v>
      </c>
    </row>
    <row r="1157" spans="1:6" ht="15.6" x14ac:dyDescent="0.3">
      <c r="A1157" s="95">
        <v>29587</v>
      </c>
      <c r="B1157" s="51">
        <v>25.39</v>
      </c>
      <c r="C1157" s="51">
        <v>8.2799999999999994</v>
      </c>
      <c r="D1157" s="51">
        <f t="shared" si="11"/>
        <v>8.2799999999999994</v>
      </c>
      <c r="E1157" s="51">
        <v>1177.19</v>
      </c>
      <c r="F1157" s="51">
        <v>383.95</v>
      </c>
    </row>
    <row r="1158" spans="1:6" ht="15.6" x14ac:dyDescent="0.3">
      <c r="A1158" s="95">
        <v>29618</v>
      </c>
      <c r="B1158" s="51">
        <v>24.15</v>
      </c>
      <c r="C1158" s="51">
        <v>7.9009999999999998</v>
      </c>
      <c r="D1158" s="51">
        <f t="shared" si="11"/>
        <v>7.9009999999999998</v>
      </c>
      <c r="E1158" s="51">
        <v>1141.94</v>
      </c>
      <c r="F1158" s="51">
        <v>373.67</v>
      </c>
    </row>
    <row r="1159" spans="1:6" ht="15.6" x14ac:dyDescent="0.3">
      <c r="A1159" s="95">
        <v>29646</v>
      </c>
      <c r="B1159" s="51">
        <v>22.12</v>
      </c>
      <c r="C1159" s="51">
        <v>7.23</v>
      </c>
      <c r="D1159" s="51">
        <f t="shared" si="11"/>
        <v>7.23</v>
      </c>
      <c r="E1159" s="51">
        <v>1007.97</v>
      </c>
      <c r="F1159" s="51">
        <v>329.51</v>
      </c>
    </row>
    <row r="1160" spans="1:6" ht="15.6" x14ac:dyDescent="0.3">
      <c r="A1160" s="95">
        <v>29677</v>
      </c>
      <c r="B1160" s="51">
        <v>21.29</v>
      </c>
      <c r="C1160" s="51">
        <v>6.9880000000000004</v>
      </c>
      <c r="D1160" s="51">
        <f t="shared" si="11"/>
        <v>6.9880000000000004</v>
      </c>
      <c r="E1160" s="51">
        <v>1068.1099999999999</v>
      </c>
      <c r="F1160" s="51">
        <v>350.66</v>
      </c>
    </row>
    <row r="1161" spans="1:6" ht="15.6" x14ac:dyDescent="0.3">
      <c r="A1161" s="95">
        <v>29707</v>
      </c>
      <c r="B1161" s="51">
        <v>19</v>
      </c>
      <c r="C1161" s="51">
        <v>6.2949999999999999</v>
      </c>
      <c r="D1161" s="51">
        <f t="shared" si="11"/>
        <v>6.2949999999999999</v>
      </c>
      <c r="E1161" s="51">
        <v>1005.63</v>
      </c>
      <c r="F1161" s="51">
        <v>333.21</v>
      </c>
    </row>
    <row r="1162" spans="1:6" ht="15.6" x14ac:dyDescent="0.3">
      <c r="A1162" s="95">
        <v>29738</v>
      </c>
      <c r="B1162" s="51">
        <v>18.28</v>
      </c>
      <c r="C1162" s="51">
        <v>6.1319999999999997</v>
      </c>
      <c r="D1162" s="51">
        <f t="shared" si="11"/>
        <v>6.1319999999999997</v>
      </c>
      <c r="E1162" s="51">
        <v>938.39</v>
      </c>
      <c r="F1162" s="51">
        <v>314.79000000000002</v>
      </c>
    </row>
    <row r="1163" spans="1:6" ht="15.6" x14ac:dyDescent="0.3">
      <c r="A1163" s="95">
        <v>29768</v>
      </c>
      <c r="B1163" s="51">
        <v>19.98</v>
      </c>
      <c r="C1163" s="51">
        <v>6.74</v>
      </c>
      <c r="D1163" s="51">
        <f t="shared" si="11"/>
        <v>6.74</v>
      </c>
      <c r="E1163" s="51">
        <v>1007.8</v>
      </c>
      <c r="F1163" s="51">
        <v>339.9</v>
      </c>
    </row>
    <row r="1164" spans="1:6" ht="15.6" x14ac:dyDescent="0.3">
      <c r="A1164" s="95">
        <v>29799</v>
      </c>
      <c r="B1164" s="51">
        <v>23.69</v>
      </c>
      <c r="C1164" s="51">
        <v>8.0060000000000002</v>
      </c>
      <c r="D1164" s="51">
        <f t="shared" si="11"/>
        <v>8.0060000000000002</v>
      </c>
      <c r="E1164" s="51">
        <v>1081.54</v>
      </c>
      <c r="F1164" s="51">
        <v>365.51</v>
      </c>
    </row>
    <row r="1165" spans="1:6" ht="15.6" x14ac:dyDescent="0.3">
      <c r="A1165" s="95">
        <v>29830</v>
      </c>
      <c r="B1165" s="51">
        <v>24.33</v>
      </c>
      <c r="C1165" s="51">
        <v>8.24</v>
      </c>
      <c r="D1165" s="51">
        <f t="shared" si="11"/>
        <v>8.24</v>
      </c>
      <c r="E1165" s="51">
        <v>1291.17</v>
      </c>
      <c r="F1165" s="51">
        <v>437.24</v>
      </c>
    </row>
    <row r="1166" spans="1:6" ht="15.6" x14ac:dyDescent="0.3">
      <c r="A1166" s="95">
        <v>29860</v>
      </c>
      <c r="B1166" s="51">
        <v>29.7</v>
      </c>
      <c r="C1166" s="51">
        <v>10.09</v>
      </c>
      <c r="D1166" s="51">
        <f t="shared" si="11"/>
        <v>10.09</v>
      </c>
      <c r="E1166" s="51">
        <v>1244.52</v>
      </c>
      <c r="F1166" s="51">
        <v>422.73</v>
      </c>
    </row>
    <row r="1167" spans="1:6" ht="15.6" x14ac:dyDescent="0.3">
      <c r="A1167" s="95">
        <v>29891</v>
      </c>
      <c r="B1167" s="51">
        <v>29.95</v>
      </c>
      <c r="C1167" s="51">
        <v>10.154</v>
      </c>
      <c r="D1167" s="51">
        <f t="shared" si="11"/>
        <v>10.154</v>
      </c>
      <c r="E1167" s="51">
        <v>1224.8699999999999</v>
      </c>
      <c r="F1167" s="51">
        <v>415.21</v>
      </c>
    </row>
    <row r="1168" spans="1:6" ht="15.6" x14ac:dyDescent="0.3">
      <c r="A1168" s="95">
        <v>29921</v>
      </c>
      <c r="B1168" s="51">
        <v>32.78</v>
      </c>
      <c r="C1168" s="51">
        <v>11.066000000000001</v>
      </c>
      <c r="D1168" s="51">
        <f t="shared" si="11"/>
        <v>11.066000000000001</v>
      </c>
      <c r="E1168" s="51">
        <v>1316.31</v>
      </c>
      <c r="F1168" s="51">
        <v>444.4</v>
      </c>
    </row>
    <row r="1169" spans="1:6" ht="15.6" x14ac:dyDescent="0.3">
      <c r="A1169" s="95">
        <v>29952</v>
      </c>
      <c r="B1169" s="51">
        <v>42</v>
      </c>
      <c r="C1169" s="51">
        <v>14.21</v>
      </c>
      <c r="D1169" s="51">
        <f t="shared" si="11"/>
        <v>14.21</v>
      </c>
      <c r="E1169" s="51">
        <v>1427.04</v>
      </c>
      <c r="F1169" s="51">
        <v>482.76</v>
      </c>
    </row>
    <row r="1170" spans="1:6" ht="15.6" x14ac:dyDescent="0.3">
      <c r="A1170" s="95">
        <v>29983</v>
      </c>
      <c r="B1170" s="51">
        <v>34.119999999999997</v>
      </c>
      <c r="C1170" s="51">
        <v>11.555999999999999</v>
      </c>
      <c r="D1170" s="51">
        <f t="shared" si="11"/>
        <v>11.555999999999999</v>
      </c>
      <c r="E1170" s="51">
        <v>1443.28</v>
      </c>
      <c r="F1170" s="51">
        <v>488.75</v>
      </c>
    </row>
    <row r="1171" spans="1:6" ht="15.6" x14ac:dyDescent="0.3">
      <c r="A1171" s="95">
        <v>30011</v>
      </c>
      <c r="B1171" s="51">
        <v>31.74</v>
      </c>
      <c r="C1171" s="51">
        <v>10.75</v>
      </c>
      <c r="D1171" s="51">
        <f t="shared" si="11"/>
        <v>10.75</v>
      </c>
      <c r="E1171" s="51">
        <v>1240.08</v>
      </c>
      <c r="F1171" s="51">
        <v>419.94</v>
      </c>
    </row>
    <row r="1172" spans="1:6" ht="15.6" x14ac:dyDescent="0.3">
      <c r="A1172" s="95">
        <v>30042</v>
      </c>
      <c r="B1172" s="51">
        <v>35.78</v>
      </c>
      <c r="C1172" s="51">
        <v>12.204000000000001</v>
      </c>
      <c r="D1172" s="51">
        <f t="shared" si="11"/>
        <v>12.204000000000001</v>
      </c>
      <c r="E1172" s="51">
        <v>1269.5</v>
      </c>
      <c r="F1172" s="51">
        <v>432.98</v>
      </c>
    </row>
    <row r="1173" spans="1:6" ht="15.6" x14ac:dyDescent="0.3">
      <c r="A1173" s="95">
        <v>30072</v>
      </c>
      <c r="B1173" s="51">
        <v>38.17</v>
      </c>
      <c r="C1173" s="51">
        <v>13.1</v>
      </c>
      <c r="D1173" s="51">
        <f t="shared" si="11"/>
        <v>13.1</v>
      </c>
      <c r="E1173" s="51">
        <v>1274.6400000000001</v>
      </c>
      <c r="F1173" s="51">
        <v>437.42</v>
      </c>
    </row>
    <row r="1174" spans="1:6" ht="15.6" x14ac:dyDescent="0.3">
      <c r="A1174" s="95">
        <v>30103</v>
      </c>
      <c r="B1174" s="51">
        <v>34.07</v>
      </c>
      <c r="C1174" s="51">
        <v>11.724</v>
      </c>
      <c r="D1174" s="51">
        <f t="shared" si="11"/>
        <v>11.724</v>
      </c>
      <c r="E1174" s="51">
        <v>1200.1199999999999</v>
      </c>
      <c r="F1174" s="51">
        <v>412.98</v>
      </c>
    </row>
    <row r="1175" spans="1:6" ht="15.6" x14ac:dyDescent="0.3">
      <c r="A1175" s="95">
        <v>30133</v>
      </c>
      <c r="B1175" s="51">
        <v>34.47</v>
      </c>
      <c r="C1175" s="51">
        <v>11.91</v>
      </c>
      <c r="D1175" s="51">
        <f t="shared" si="11"/>
        <v>11.91</v>
      </c>
      <c r="E1175" s="51">
        <v>1223</v>
      </c>
      <c r="F1175" s="51">
        <v>422.6</v>
      </c>
    </row>
    <row r="1176" spans="1:6" ht="15.6" x14ac:dyDescent="0.3">
      <c r="A1176" s="95">
        <v>30164</v>
      </c>
      <c r="B1176" s="51">
        <v>35.619999999999997</v>
      </c>
      <c r="C1176" s="51">
        <v>12.348000000000001</v>
      </c>
      <c r="D1176" s="51">
        <f t="shared" si="11"/>
        <v>12.348000000000001</v>
      </c>
      <c r="E1176" s="51">
        <v>1201.1400000000001</v>
      </c>
      <c r="F1176" s="51">
        <v>416.34</v>
      </c>
    </row>
    <row r="1177" spans="1:6" ht="15.6" x14ac:dyDescent="0.3">
      <c r="A1177" s="95">
        <v>30195</v>
      </c>
      <c r="B1177" s="51">
        <v>31.78</v>
      </c>
      <c r="C1177" s="51">
        <v>11.07</v>
      </c>
      <c r="D1177" s="51">
        <f t="shared" si="11"/>
        <v>11.07</v>
      </c>
      <c r="E1177" s="51">
        <v>1180.5</v>
      </c>
      <c r="F1177" s="51">
        <v>411.18</v>
      </c>
    </row>
    <row r="1178" spans="1:6" ht="15.6" x14ac:dyDescent="0.3">
      <c r="A1178" s="95">
        <v>30225</v>
      </c>
      <c r="B1178" s="51">
        <v>24.7</v>
      </c>
      <c r="C1178" s="51">
        <v>8.6300000000000008</v>
      </c>
      <c r="D1178" s="51">
        <f t="shared" si="11"/>
        <v>8.6300000000000008</v>
      </c>
      <c r="E1178" s="51">
        <v>1125.6500000000001</v>
      </c>
      <c r="F1178" s="51">
        <v>393.31</v>
      </c>
    </row>
    <row r="1179" spans="1:6" ht="15.6" x14ac:dyDescent="0.3">
      <c r="A1179" s="95">
        <v>30256</v>
      </c>
      <c r="B1179" s="51">
        <v>27.67</v>
      </c>
      <c r="C1179" s="51">
        <v>9.6839999999999993</v>
      </c>
      <c r="D1179" s="51">
        <f t="shared" si="11"/>
        <v>9.6839999999999993</v>
      </c>
      <c r="E1179" s="51">
        <v>1091.8900000000001</v>
      </c>
      <c r="F1179" s="51">
        <v>382.18</v>
      </c>
    </row>
    <row r="1180" spans="1:6" ht="15.6" x14ac:dyDescent="0.3">
      <c r="A1180" s="95">
        <v>30286</v>
      </c>
      <c r="B1180" s="51">
        <v>26.05</v>
      </c>
      <c r="C1180" s="51">
        <v>9.1280000000000001</v>
      </c>
      <c r="D1180" s="51">
        <f t="shared" si="11"/>
        <v>9.1280000000000001</v>
      </c>
      <c r="E1180" s="51">
        <v>1107.44</v>
      </c>
      <c r="F1180" s="51">
        <v>388.03</v>
      </c>
    </row>
    <row r="1181" spans="1:6" ht="15.6" x14ac:dyDescent="0.3">
      <c r="A1181" s="95">
        <v>30317</v>
      </c>
      <c r="B1181" s="51">
        <v>24.57</v>
      </c>
      <c r="C1181" s="51">
        <v>8.66</v>
      </c>
      <c r="D1181" s="51">
        <f t="shared" ref="D1181:D1244" si="12">C1181</f>
        <v>8.66</v>
      </c>
      <c r="E1181" s="51">
        <v>1051.96</v>
      </c>
      <c r="F1181" s="51">
        <v>370.8</v>
      </c>
    </row>
    <row r="1182" spans="1:6" ht="15.6" x14ac:dyDescent="0.3">
      <c r="A1182" s="95">
        <v>30348</v>
      </c>
      <c r="B1182" s="51">
        <v>27.61</v>
      </c>
      <c r="C1182" s="51">
        <v>9.7799999999999994</v>
      </c>
      <c r="D1182" s="51">
        <f t="shared" si="12"/>
        <v>9.7799999999999994</v>
      </c>
      <c r="E1182" s="51">
        <v>1091.29</v>
      </c>
      <c r="F1182" s="51">
        <v>386.57</v>
      </c>
    </row>
    <row r="1183" spans="1:6" ht="15.6" x14ac:dyDescent="0.3">
      <c r="A1183" s="95">
        <v>30376</v>
      </c>
      <c r="B1183" s="51">
        <v>27.9</v>
      </c>
      <c r="C1183" s="51">
        <v>9.9</v>
      </c>
      <c r="D1183" s="51">
        <f t="shared" si="12"/>
        <v>9.9</v>
      </c>
      <c r="E1183" s="51">
        <v>1110.6600000000001</v>
      </c>
      <c r="F1183" s="51">
        <v>394.13</v>
      </c>
    </row>
    <row r="1184" spans="1:6" ht="15.6" x14ac:dyDescent="0.3">
      <c r="A1184" s="95">
        <v>30407</v>
      </c>
      <c r="B1184" s="51">
        <v>25.46</v>
      </c>
      <c r="C1184" s="51">
        <v>9.0790000000000006</v>
      </c>
      <c r="D1184" s="51">
        <f t="shared" si="12"/>
        <v>9.0790000000000006</v>
      </c>
      <c r="E1184" s="51">
        <v>1068.07</v>
      </c>
      <c r="F1184" s="51">
        <v>380.91</v>
      </c>
    </row>
    <row r="1185" spans="1:6" ht="15.6" x14ac:dyDescent="0.3">
      <c r="A1185" s="95">
        <v>30437</v>
      </c>
      <c r="B1185" s="51">
        <v>26.11</v>
      </c>
      <c r="C1185" s="51">
        <v>9.34</v>
      </c>
      <c r="D1185" s="51">
        <f t="shared" si="12"/>
        <v>9.34</v>
      </c>
      <c r="E1185" s="51">
        <v>1056.3599999999999</v>
      </c>
      <c r="F1185" s="51">
        <v>377.81</v>
      </c>
    </row>
    <row r="1186" spans="1:6" ht="15.6" x14ac:dyDescent="0.3">
      <c r="A1186" s="95">
        <v>30468</v>
      </c>
      <c r="B1186" s="51">
        <v>23.74</v>
      </c>
      <c r="C1186" s="51">
        <v>8.516</v>
      </c>
      <c r="D1186" s="51">
        <f t="shared" si="12"/>
        <v>8.516</v>
      </c>
      <c r="E1186" s="51">
        <v>1051.3499999999999</v>
      </c>
      <c r="F1186" s="51">
        <v>377.1</v>
      </c>
    </row>
    <row r="1187" spans="1:6" ht="15.6" x14ac:dyDescent="0.3">
      <c r="A1187" s="95">
        <v>30498</v>
      </c>
      <c r="B1187" s="51">
        <v>19.68</v>
      </c>
      <c r="C1187" s="51">
        <v>7.085</v>
      </c>
      <c r="D1187" s="51">
        <f t="shared" si="12"/>
        <v>7.085</v>
      </c>
      <c r="E1187" s="51">
        <v>962.95</v>
      </c>
      <c r="F1187" s="51">
        <v>346.76</v>
      </c>
    </row>
    <row r="1188" spans="1:6" ht="15.6" x14ac:dyDescent="0.3">
      <c r="A1188" s="95">
        <v>30529</v>
      </c>
      <c r="B1188" s="51">
        <v>21.08</v>
      </c>
      <c r="C1188" s="51">
        <v>7.6180000000000003</v>
      </c>
      <c r="D1188" s="51">
        <f t="shared" si="12"/>
        <v>7.6180000000000003</v>
      </c>
      <c r="E1188" s="51">
        <v>962.36</v>
      </c>
      <c r="F1188" s="51">
        <v>347.8</v>
      </c>
    </row>
    <row r="1189" spans="1:6" ht="15.6" x14ac:dyDescent="0.3">
      <c r="A1189" s="95">
        <v>30560</v>
      </c>
      <c r="B1189" s="51">
        <v>20.98</v>
      </c>
      <c r="C1189" s="51">
        <v>7.62</v>
      </c>
      <c r="D1189" s="51">
        <f t="shared" si="12"/>
        <v>7.62</v>
      </c>
      <c r="E1189" s="51">
        <v>939.1</v>
      </c>
      <c r="F1189" s="51">
        <v>341.12</v>
      </c>
    </row>
    <row r="1190" spans="1:6" ht="15.6" x14ac:dyDescent="0.3">
      <c r="A1190" s="95">
        <v>30590</v>
      </c>
      <c r="B1190" s="51">
        <v>19.989999999999998</v>
      </c>
      <c r="C1190" s="51">
        <v>7.28</v>
      </c>
      <c r="D1190" s="51">
        <f t="shared" si="12"/>
        <v>7.28</v>
      </c>
      <c r="E1190" s="51">
        <v>933.42</v>
      </c>
      <c r="F1190" s="51">
        <v>339.92</v>
      </c>
    </row>
    <row r="1191" spans="1:6" ht="15.6" x14ac:dyDescent="0.3">
      <c r="A1191" s="95">
        <v>30621</v>
      </c>
      <c r="B1191" s="51">
        <v>19.38</v>
      </c>
      <c r="C1191" s="51">
        <v>7.0579999999999998</v>
      </c>
      <c r="D1191" s="51">
        <f t="shared" si="12"/>
        <v>7.0579999999999998</v>
      </c>
      <c r="E1191" s="51">
        <v>936.61</v>
      </c>
      <c r="F1191" s="51">
        <v>341.08</v>
      </c>
    </row>
    <row r="1192" spans="1:6" ht="15.6" x14ac:dyDescent="0.3">
      <c r="A1192" s="95">
        <v>30651</v>
      </c>
      <c r="B1192" s="51">
        <v>17.47</v>
      </c>
      <c r="C1192" s="51">
        <v>6.3630000000000004</v>
      </c>
      <c r="D1192" s="51">
        <f t="shared" si="12"/>
        <v>6.3630000000000004</v>
      </c>
      <c r="E1192" s="51">
        <v>877.51</v>
      </c>
      <c r="F1192" s="51">
        <v>319.56</v>
      </c>
    </row>
    <row r="1193" spans="1:6" ht="15.6" x14ac:dyDescent="0.3">
      <c r="A1193" s="95">
        <v>30682</v>
      </c>
      <c r="B1193" s="51">
        <v>17.510000000000002</v>
      </c>
      <c r="C1193" s="51">
        <v>6.39</v>
      </c>
      <c r="D1193" s="51">
        <f t="shared" si="12"/>
        <v>6.39</v>
      </c>
      <c r="E1193" s="51">
        <v>828.17</v>
      </c>
      <c r="F1193" s="51">
        <v>302.25</v>
      </c>
    </row>
    <row r="1194" spans="1:6" ht="15.6" x14ac:dyDescent="0.3">
      <c r="A1194" s="95">
        <v>30713</v>
      </c>
      <c r="B1194" s="51">
        <v>15.5</v>
      </c>
      <c r="C1194" s="51">
        <v>5.6849999999999996</v>
      </c>
      <c r="D1194" s="51">
        <f t="shared" si="12"/>
        <v>5.6849999999999996</v>
      </c>
      <c r="E1194" s="51">
        <v>813.52</v>
      </c>
      <c r="F1194" s="51">
        <v>298.32</v>
      </c>
    </row>
    <row r="1195" spans="1:6" ht="15.6" x14ac:dyDescent="0.3">
      <c r="A1195" s="95">
        <v>30742</v>
      </c>
      <c r="B1195" s="51">
        <v>18.27</v>
      </c>
      <c r="C1195" s="51">
        <v>6.7249999999999996</v>
      </c>
      <c r="D1195" s="51">
        <f t="shared" si="12"/>
        <v>6.7249999999999996</v>
      </c>
      <c r="E1195" s="51">
        <v>827.24</v>
      </c>
      <c r="F1195" s="51">
        <v>304.47000000000003</v>
      </c>
    </row>
    <row r="1196" spans="1:6" ht="15.6" x14ac:dyDescent="0.3">
      <c r="A1196" s="95">
        <v>30773</v>
      </c>
      <c r="B1196" s="51">
        <v>16.829999999999998</v>
      </c>
      <c r="C1196" s="51">
        <v>6.2249999999999996</v>
      </c>
      <c r="D1196" s="51">
        <f t="shared" si="12"/>
        <v>6.2249999999999996</v>
      </c>
      <c r="E1196" s="51">
        <v>878.96</v>
      </c>
      <c r="F1196" s="51">
        <v>325.06</v>
      </c>
    </row>
    <row r="1197" spans="1:6" ht="15.6" x14ac:dyDescent="0.3">
      <c r="A1197" s="95">
        <v>30803</v>
      </c>
      <c r="B1197" s="51">
        <v>16.68</v>
      </c>
      <c r="C1197" s="51">
        <v>6.19</v>
      </c>
      <c r="D1197" s="51">
        <f t="shared" si="12"/>
        <v>6.19</v>
      </c>
      <c r="E1197" s="51">
        <v>852.65</v>
      </c>
      <c r="F1197" s="51">
        <v>316.5</v>
      </c>
    </row>
    <row r="1198" spans="1:6" ht="15.6" x14ac:dyDescent="0.3">
      <c r="A1198" s="95">
        <v>30834</v>
      </c>
      <c r="B1198" s="51">
        <v>16.59</v>
      </c>
      <c r="C1198" s="51">
        <v>6.1740000000000004</v>
      </c>
      <c r="D1198" s="51">
        <f t="shared" si="12"/>
        <v>6.1740000000000004</v>
      </c>
      <c r="E1198" s="51">
        <v>850.14</v>
      </c>
      <c r="F1198" s="51">
        <v>316.39</v>
      </c>
    </row>
    <row r="1199" spans="1:6" ht="15.6" x14ac:dyDescent="0.3">
      <c r="A1199" s="95">
        <v>30864</v>
      </c>
      <c r="B1199" s="51">
        <v>16.98</v>
      </c>
      <c r="C1199" s="51">
        <v>6.33</v>
      </c>
      <c r="D1199" s="51">
        <f t="shared" si="12"/>
        <v>6.33</v>
      </c>
      <c r="E1199" s="51">
        <v>851.86</v>
      </c>
      <c r="F1199" s="51">
        <v>317.62</v>
      </c>
    </row>
    <row r="1200" spans="1:6" ht="15.6" x14ac:dyDescent="0.3">
      <c r="A1200" s="95">
        <v>30895</v>
      </c>
      <c r="B1200" s="51">
        <v>16.98</v>
      </c>
      <c r="C1200" s="51">
        <v>6.3440000000000003</v>
      </c>
      <c r="D1200" s="51">
        <f t="shared" si="12"/>
        <v>6.3440000000000003</v>
      </c>
      <c r="E1200" s="51">
        <v>883.33</v>
      </c>
      <c r="F1200" s="51">
        <v>329.97</v>
      </c>
    </row>
    <row r="1201" spans="1:6" ht="15.6" x14ac:dyDescent="0.3">
      <c r="A1201" s="95">
        <v>30926</v>
      </c>
      <c r="B1201" s="51">
        <v>16.27</v>
      </c>
      <c r="C1201" s="51">
        <v>6.0949999999999998</v>
      </c>
      <c r="D1201" s="51">
        <f t="shared" si="12"/>
        <v>6.0949999999999998</v>
      </c>
      <c r="E1201" s="51">
        <v>861.8</v>
      </c>
      <c r="F1201" s="51">
        <v>322.77</v>
      </c>
    </row>
    <row r="1202" spans="1:6" ht="15.6" x14ac:dyDescent="0.3">
      <c r="A1202" s="95">
        <v>30956</v>
      </c>
      <c r="B1202" s="51">
        <v>16.29</v>
      </c>
      <c r="C1202" s="51">
        <v>6.125</v>
      </c>
      <c r="D1202" s="51">
        <f t="shared" si="12"/>
        <v>6.125</v>
      </c>
      <c r="E1202" s="51">
        <v>866.81</v>
      </c>
      <c r="F1202" s="51">
        <v>325.87</v>
      </c>
    </row>
    <row r="1203" spans="1:6" ht="15.6" x14ac:dyDescent="0.3">
      <c r="A1203" s="95">
        <v>30987</v>
      </c>
      <c r="B1203" s="51">
        <v>16.21</v>
      </c>
      <c r="C1203" s="51">
        <v>6.1120000000000001</v>
      </c>
      <c r="D1203" s="51">
        <f t="shared" si="12"/>
        <v>6.1120000000000001</v>
      </c>
      <c r="E1203" s="51">
        <v>862.43</v>
      </c>
      <c r="F1203" s="51">
        <v>325.2</v>
      </c>
    </row>
    <row r="1204" spans="1:6" ht="15.6" x14ac:dyDescent="0.3">
      <c r="A1204" s="95">
        <v>31017</v>
      </c>
      <c r="B1204" s="51">
        <v>15.58</v>
      </c>
      <c r="C1204" s="51">
        <v>5.8890000000000002</v>
      </c>
      <c r="D1204" s="51">
        <f t="shared" si="12"/>
        <v>5.8890000000000002</v>
      </c>
      <c r="E1204" s="51">
        <v>850.66</v>
      </c>
      <c r="F1204" s="51">
        <v>321.61</v>
      </c>
    </row>
    <row r="1205" spans="1:6" ht="15.6" x14ac:dyDescent="0.3">
      <c r="A1205" s="95">
        <v>31048</v>
      </c>
      <c r="B1205" s="51">
        <v>16.03</v>
      </c>
      <c r="C1205" s="51">
        <v>6.0750000000000002</v>
      </c>
      <c r="D1205" s="51">
        <f t="shared" si="12"/>
        <v>6.0750000000000002</v>
      </c>
      <c r="E1205" s="51">
        <v>912.35</v>
      </c>
      <c r="F1205" s="51">
        <v>345.85</v>
      </c>
    </row>
    <row r="1206" spans="1:6" ht="15.6" x14ac:dyDescent="0.3">
      <c r="A1206" s="95">
        <v>31079</v>
      </c>
      <c r="B1206" s="51">
        <v>15.05</v>
      </c>
      <c r="C1206" s="51">
        <v>5.69</v>
      </c>
      <c r="D1206" s="51">
        <f t="shared" si="12"/>
        <v>5.69</v>
      </c>
      <c r="E1206" s="51">
        <v>895.6</v>
      </c>
      <c r="F1206" s="51">
        <v>338.6</v>
      </c>
    </row>
    <row r="1207" spans="1:6" ht="15.6" x14ac:dyDescent="0.3">
      <c r="A1207" s="95">
        <v>31107</v>
      </c>
      <c r="B1207" s="51">
        <v>13.72</v>
      </c>
      <c r="C1207" s="51">
        <v>5.165</v>
      </c>
      <c r="D1207" s="51">
        <f t="shared" si="12"/>
        <v>5.165</v>
      </c>
      <c r="E1207" s="51">
        <v>918.37</v>
      </c>
      <c r="F1207" s="51">
        <v>345.64</v>
      </c>
    </row>
    <row r="1208" spans="1:6" ht="15.6" x14ac:dyDescent="0.3">
      <c r="A1208" s="95">
        <v>31138</v>
      </c>
      <c r="B1208" s="51">
        <v>13.78</v>
      </c>
      <c r="C1208" s="51">
        <v>5.1769999999999996</v>
      </c>
      <c r="D1208" s="51">
        <f t="shared" si="12"/>
        <v>5.1769999999999996</v>
      </c>
      <c r="E1208" s="51">
        <v>906.97</v>
      </c>
      <c r="F1208" s="51">
        <v>340.71</v>
      </c>
    </row>
    <row r="1209" spans="1:6" ht="15.6" x14ac:dyDescent="0.3">
      <c r="A1209" s="95">
        <v>31168</v>
      </c>
      <c r="B1209" s="51">
        <v>13.99</v>
      </c>
      <c r="C1209" s="51">
        <v>5.27</v>
      </c>
      <c r="D1209" s="51">
        <f t="shared" si="12"/>
        <v>5.27</v>
      </c>
      <c r="E1209" s="51">
        <v>909.31</v>
      </c>
      <c r="F1209" s="51">
        <v>342.49</v>
      </c>
    </row>
    <row r="1210" spans="1:6" ht="15.6" x14ac:dyDescent="0.3">
      <c r="A1210" s="95">
        <v>31199</v>
      </c>
      <c r="B1210" s="51">
        <v>13.6</v>
      </c>
      <c r="C1210" s="51">
        <v>5.1520000000000001</v>
      </c>
      <c r="D1210" s="51">
        <f t="shared" si="12"/>
        <v>5.1520000000000001</v>
      </c>
      <c r="E1210" s="51">
        <v>904.6</v>
      </c>
      <c r="F1210" s="51">
        <v>342.65</v>
      </c>
    </row>
    <row r="1211" spans="1:6" ht="15.6" x14ac:dyDescent="0.3">
      <c r="A1211" s="95">
        <v>31229</v>
      </c>
      <c r="B1211" s="51">
        <v>13.54</v>
      </c>
      <c r="C1211" s="51">
        <v>5.1269999999999998</v>
      </c>
      <c r="D1211" s="51">
        <f t="shared" si="12"/>
        <v>5.1269999999999998</v>
      </c>
      <c r="E1211" s="51">
        <v>920.52</v>
      </c>
      <c r="F1211" s="51">
        <v>348.68</v>
      </c>
    </row>
    <row r="1212" spans="1:6" ht="15.6" x14ac:dyDescent="0.3">
      <c r="A1212" s="95">
        <v>31260</v>
      </c>
      <c r="B1212" s="51">
        <v>13.74</v>
      </c>
      <c r="C1212" s="51">
        <v>5.2130000000000001</v>
      </c>
      <c r="D1212" s="51">
        <f t="shared" si="12"/>
        <v>5.2130000000000001</v>
      </c>
      <c r="E1212" s="51">
        <v>994.34</v>
      </c>
      <c r="F1212" s="51">
        <v>377.36</v>
      </c>
    </row>
    <row r="1213" spans="1:6" ht="15.6" x14ac:dyDescent="0.3">
      <c r="A1213" s="95">
        <v>31291</v>
      </c>
      <c r="B1213" s="51">
        <v>14.75</v>
      </c>
      <c r="C1213" s="51">
        <v>5.625</v>
      </c>
      <c r="D1213" s="51">
        <f t="shared" si="12"/>
        <v>5.625</v>
      </c>
      <c r="E1213" s="51">
        <v>1096.55</v>
      </c>
      <c r="F1213" s="51">
        <v>418.05</v>
      </c>
    </row>
    <row r="1214" spans="1:6" ht="15.6" x14ac:dyDescent="0.3">
      <c r="A1214" s="95">
        <v>31321</v>
      </c>
      <c r="B1214" s="51">
        <v>14.89</v>
      </c>
      <c r="C1214" s="51">
        <v>5.68</v>
      </c>
      <c r="D1214" s="51">
        <f t="shared" si="12"/>
        <v>5.68</v>
      </c>
      <c r="E1214" s="51">
        <v>1109.02</v>
      </c>
      <c r="F1214" s="51">
        <v>423.13</v>
      </c>
    </row>
    <row r="1215" spans="1:6" ht="15.6" x14ac:dyDescent="0.3">
      <c r="A1215" s="95">
        <v>31352</v>
      </c>
      <c r="B1215" s="51">
        <v>14.17</v>
      </c>
      <c r="C1215" s="51">
        <v>5.4109999999999996</v>
      </c>
      <c r="D1215" s="51">
        <f t="shared" si="12"/>
        <v>5.4109999999999996</v>
      </c>
      <c r="E1215" s="51">
        <v>1041.55</v>
      </c>
      <c r="F1215" s="51">
        <v>397.69</v>
      </c>
    </row>
    <row r="1216" spans="1:6" ht="15.6" x14ac:dyDescent="0.3">
      <c r="A1216" s="95">
        <v>31382</v>
      </c>
      <c r="B1216" s="51">
        <v>14.25</v>
      </c>
      <c r="C1216" s="51">
        <v>5.4480000000000004</v>
      </c>
      <c r="D1216" s="51">
        <f t="shared" si="12"/>
        <v>5.4480000000000004</v>
      </c>
      <c r="E1216" s="51">
        <v>1022.33</v>
      </c>
      <c r="F1216" s="51">
        <v>390.8</v>
      </c>
    </row>
    <row r="1217" spans="1:6" ht="15.6" x14ac:dyDescent="0.3">
      <c r="A1217" s="95">
        <v>31413</v>
      </c>
      <c r="B1217" s="51">
        <v>14.37</v>
      </c>
      <c r="C1217" s="51">
        <v>5.5250000000000004</v>
      </c>
      <c r="D1217" s="51">
        <f t="shared" si="12"/>
        <v>5.5250000000000004</v>
      </c>
      <c r="E1217" s="51">
        <v>1061.55</v>
      </c>
      <c r="F1217" s="51">
        <v>408.29</v>
      </c>
    </row>
    <row r="1218" spans="1:6" ht="15.6" x14ac:dyDescent="0.3">
      <c r="A1218" s="95">
        <v>31444</v>
      </c>
      <c r="B1218" s="51">
        <v>14.2</v>
      </c>
      <c r="C1218" s="51">
        <v>5.48</v>
      </c>
      <c r="D1218" s="51">
        <f t="shared" si="12"/>
        <v>5.48</v>
      </c>
      <c r="E1218" s="51">
        <v>1039.04</v>
      </c>
      <c r="F1218" s="51">
        <v>401.02</v>
      </c>
    </row>
    <row r="1219" spans="1:6" ht="15.6" x14ac:dyDescent="0.3">
      <c r="A1219" s="95">
        <v>31472</v>
      </c>
      <c r="B1219" s="51">
        <v>16.04</v>
      </c>
      <c r="C1219" s="51">
        <v>6.22</v>
      </c>
      <c r="D1219" s="51">
        <f t="shared" si="12"/>
        <v>6.22</v>
      </c>
      <c r="E1219" s="51">
        <v>1055.43</v>
      </c>
      <c r="F1219" s="51">
        <v>409.24</v>
      </c>
    </row>
    <row r="1220" spans="1:6" ht="15.6" x14ac:dyDescent="0.3">
      <c r="A1220" s="95">
        <v>31503</v>
      </c>
      <c r="B1220" s="51">
        <v>20.68</v>
      </c>
      <c r="C1220" s="51">
        <v>8.0609999999999999</v>
      </c>
      <c r="D1220" s="51">
        <f t="shared" si="12"/>
        <v>8.0609999999999999</v>
      </c>
      <c r="E1220" s="51">
        <v>1126.75</v>
      </c>
      <c r="F1220" s="51">
        <v>439.28</v>
      </c>
    </row>
    <row r="1221" spans="1:6" ht="15.6" x14ac:dyDescent="0.3">
      <c r="A1221" s="95">
        <v>31533</v>
      </c>
      <c r="B1221" s="51">
        <v>19.600000000000001</v>
      </c>
      <c r="C1221" s="51">
        <v>7.67</v>
      </c>
      <c r="D1221" s="51">
        <f t="shared" si="12"/>
        <v>7.67</v>
      </c>
      <c r="E1221" s="51">
        <v>1175.6300000000001</v>
      </c>
      <c r="F1221" s="51">
        <v>459.95</v>
      </c>
    </row>
    <row r="1222" spans="1:6" ht="15.6" x14ac:dyDescent="0.3">
      <c r="A1222" s="95">
        <v>31564</v>
      </c>
      <c r="B1222" s="51">
        <v>18.82</v>
      </c>
      <c r="C1222" s="51">
        <v>7.39</v>
      </c>
      <c r="D1222" s="51">
        <f t="shared" si="12"/>
        <v>7.39</v>
      </c>
      <c r="E1222" s="51">
        <v>1145.28</v>
      </c>
      <c r="F1222" s="51">
        <v>449.66</v>
      </c>
    </row>
    <row r="1223" spans="1:6" ht="15.6" x14ac:dyDescent="0.3">
      <c r="A1223" s="95">
        <v>31594</v>
      </c>
      <c r="B1223" s="51">
        <v>21.22</v>
      </c>
      <c r="C1223" s="51">
        <v>8.35</v>
      </c>
      <c r="D1223" s="51">
        <f t="shared" si="12"/>
        <v>8.35</v>
      </c>
      <c r="E1223" s="51">
        <v>1146.3499999999999</v>
      </c>
      <c r="F1223" s="51">
        <v>451.14</v>
      </c>
    </row>
    <row r="1224" spans="1:6" ht="15.6" x14ac:dyDescent="0.3">
      <c r="A1224" s="95">
        <v>31625</v>
      </c>
      <c r="B1224" s="51">
        <v>18.96</v>
      </c>
      <c r="C1224" s="51">
        <v>7.5010000000000003</v>
      </c>
      <c r="D1224" s="51">
        <f t="shared" si="12"/>
        <v>7.5010000000000003</v>
      </c>
      <c r="E1224" s="51">
        <v>1164.0899999999999</v>
      </c>
      <c r="F1224" s="51">
        <v>460.66</v>
      </c>
    </row>
    <row r="1225" spans="1:6" ht="15.6" x14ac:dyDescent="0.3">
      <c r="A1225" s="95">
        <v>31656</v>
      </c>
      <c r="B1225" s="51">
        <v>19.13</v>
      </c>
      <c r="C1225" s="51">
        <v>7.61</v>
      </c>
      <c r="D1225" s="51">
        <f t="shared" si="12"/>
        <v>7.61</v>
      </c>
      <c r="E1225" s="51">
        <v>1157.02</v>
      </c>
      <c r="F1225" s="51">
        <v>460.23</v>
      </c>
    </row>
    <row r="1226" spans="1:6" ht="15.6" x14ac:dyDescent="0.3">
      <c r="A1226" s="95">
        <v>31686</v>
      </c>
      <c r="B1226" s="51">
        <v>17.52</v>
      </c>
      <c r="C1226" s="51">
        <v>6.99</v>
      </c>
      <c r="D1226" s="51">
        <f t="shared" si="12"/>
        <v>6.99</v>
      </c>
      <c r="E1226" s="51">
        <v>1167.48</v>
      </c>
      <c r="F1226" s="51">
        <v>465.69</v>
      </c>
    </row>
    <row r="1227" spans="1:6" ht="15.6" x14ac:dyDescent="0.3">
      <c r="A1227" s="95">
        <v>31717</v>
      </c>
      <c r="B1227" s="51">
        <v>17.71</v>
      </c>
      <c r="C1227" s="51">
        <v>7.0709999999999997</v>
      </c>
      <c r="D1227" s="51">
        <f t="shared" si="12"/>
        <v>7.0709999999999997</v>
      </c>
      <c r="E1227" s="51">
        <v>1172.3699999999999</v>
      </c>
      <c r="F1227" s="51">
        <v>468.01</v>
      </c>
    </row>
    <row r="1228" spans="1:6" ht="15.6" x14ac:dyDescent="0.3">
      <c r="A1228" s="95">
        <v>31747</v>
      </c>
      <c r="B1228" s="51">
        <v>16.91</v>
      </c>
      <c r="C1228" s="51">
        <v>6.7519999999999998</v>
      </c>
      <c r="D1228" s="51">
        <f t="shared" si="12"/>
        <v>6.7519999999999998</v>
      </c>
      <c r="E1228" s="51">
        <v>1219.28</v>
      </c>
      <c r="F1228" s="51">
        <v>486.74</v>
      </c>
    </row>
    <row r="1229" spans="1:6" ht="15.6" x14ac:dyDescent="0.3">
      <c r="A1229" s="95">
        <v>31778</v>
      </c>
      <c r="B1229" s="51">
        <v>16.36</v>
      </c>
      <c r="C1229" s="51">
        <v>6.5449999999999999</v>
      </c>
      <c r="D1229" s="51">
        <f t="shared" si="12"/>
        <v>6.5449999999999999</v>
      </c>
      <c r="E1229" s="51">
        <v>1189.25</v>
      </c>
      <c r="F1229" s="51">
        <v>475.89</v>
      </c>
    </row>
    <row r="1230" spans="1:6" ht="15.6" x14ac:dyDescent="0.3">
      <c r="A1230" s="95">
        <v>31809</v>
      </c>
      <c r="B1230" s="51">
        <v>15.71</v>
      </c>
      <c r="C1230" s="51">
        <v>6.3040000000000003</v>
      </c>
      <c r="D1230" s="51">
        <f t="shared" si="12"/>
        <v>6.3040000000000003</v>
      </c>
      <c r="E1230" s="51">
        <v>1100.27</v>
      </c>
      <c r="F1230" s="51">
        <v>441.52</v>
      </c>
    </row>
    <row r="1231" spans="1:6" ht="15.6" x14ac:dyDescent="0.3">
      <c r="A1231" s="95">
        <v>31837</v>
      </c>
      <c r="B1231" s="51">
        <v>16.84</v>
      </c>
      <c r="C1231" s="51">
        <v>6.7850000000000001</v>
      </c>
      <c r="D1231" s="51">
        <f t="shared" si="12"/>
        <v>6.7850000000000001</v>
      </c>
      <c r="E1231" s="51">
        <v>1101.0899999999999</v>
      </c>
      <c r="F1231" s="51">
        <v>443.63</v>
      </c>
    </row>
    <row r="1232" spans="1:6" ht="15.6" x14ac:dyDescent="0.3">
      <c r="A1232" s="95">
        <v>31868</v>
      </c>
      <c r="B1232" s="51">
        <v>16.22</v>
      </c>
      <c r="C1232" s="51">
        <v>6.5679999999999996</v>
      </c>
      <c r="D1232" s="51">
        <f t="shared" si="12"/>
        <v>6.5679999999999996</v>
      </c>
      <c r="E1232" s="51">
        <v>1115.05</v>
      </c>
      <c r="F1232" s="51">
        <v>451.62</v>
      </c>
    </row>
    <row r="1233" spans="1:6" ht="15.6" x14ac:dyDescent="0.3">
      <c r="A1233" s="95">
        <v>31898</v>
      </c>
      <c r="B1233" s="51">
        <v>16.37</v>
      </c>
      <c r="C1233" s="51">
        <v>6.65</v>
      </c>
      <c r="D1233" s="51">
        <f t="shared" si="12"/>
        <v>6.65</v>
      </c>
      <c r="E1233" s="51">
        <v>1110.26</v>
      </c>
      <c r="F1233" s="51">
        <v>451.14</v>
      </c>
    </row>
    <row r="1234" spans="1:6" ht="15.6" x14ac:dyDescent="0.3">
      <c r="A1234" s="95">
        <v>31929</v>
      </c>
      <c r="B1234" s="51">
        <v>16.55</v>
      </c>
      <c r="C1234" s="51">
        <v>6.7560000000000002</v>
      </c>
      <c r="D1234" s="51">
        <f t="shared" si="12"/>
        <v>6.7560000000000002</v>
      </c>
      <c r="E1234" s="51">
        <v>1104.6600000000001</v>
      </c>
      <c r="F1234" s="51">
        <v>450.88</v>
      </c>
    </row>
    <row r="1235" spans="1:6" ht="15.6" x14ac:dyDescent="0.3">
      <c r="A1235" s="95">
        <v>31959</v>
      </c>
      <c r="B1235" s="51">
        <v>16.73</v>
      </c>
      <c r="C1235" s="51">
        <v>6.8550000000000004</v>
      </c>
      <c r="D1235" s="51">
        <f t="shared" si="12"/>
        <v>6.8550000000000004</v>
      </c>
      <c r="E1235" s="51">
        <v>1067.6500000000001</v>
      </c>
      <c r="F1235" s="51">
        <v>437.56</v>
      </c>
    </row>
    <row r="1236" spans="1:6" ht="15.6" x14ac:dyDescent="0.3">
      <c r="A1236" s="95">
        <v>31990</v>
      </c>
      <c r="B1236" s="51">
        <v>16.22</v>
      </c>
      <c r="C1236" s="51">
        <v>6.6790000000000003</v>
      </c>
      <c r="D1236" s="51">
        <f t="shared" si="12"/>
        <v>6.6790000000000003</v>
      </c>
      <c r="E1236" s="51">
        <v>1047.3399999999999</v>
      </c>
      <c r="F1236" s="51">
        <v>431.18</v>
      </c>
    </row>
    <row r="1237" spans="1:6" ht="15.6" x14ac:dyDescent="0.3">
      <c r="A1237" s="95">
        <v>32021</v>
      </c>
      <c r="B1237" s="51">
        <v>15.02</v>
      </c>
      <c r="C1237" s="51">
        <v>6.2249999999999996</v>
      </c>
      <c r="D1237" s="51">
        <f t="shared" si="12"/>
        <v>6.2249999999999996</v>
      </c>
      <c r="E1237" s="51">
        <v>994.2</v>
      </c>
      <c r="F1237" s="51">
        <v>412.02</v>
      </c>
    </row>
    <row r="1238" spans="1:6" ht="15.6" x14ac:dyDescent="0.3">
      <c r="A1238" s="95">
        <v>32051</v>
      </c>
      <c r="B1238" s="51">
        <v>15.27</v>
      </c>
      <c r="C1238" s="51">
        <v>6.3479999999999999</v>
      </c>
      <c r="D1238" s="51">
        <f t="shared" si="12"/>
        <v>6.3479999999999999</v>
      </c>
      <c r="E1238" s="51">
        <v>979.17</v>
      </c>
      <c r="F1238" s="51">
        <v>407.14</v>
      </c>
    </row>
    <row r="1239" spans="1:6" ht="15.6" x14ac:dyDescent="0.3">
      <c r="A1239" s="95">
        <v>32082</v>
      </c>
      <c r="B1239" s="51">
        <v>14.85</v>
      </c>
      <c r="C1239" s="51">
        <v>6.1779999999999999</v>
      </c>
      <c r="D1239" s="51">
        <f t="shared" si="12"/>
        <v>6.1779999999999999</v>
      </c>
      <c r="E1239" s="51">
        <v>1010.41</v>
      </c>
      <c r="F1239" s="51">
        <v>420.48</v>
      </c>
    </row>
    <row r="1240" spans="1:6" ht="15.6" x14ac:dyDescent="0.3">
      <c r="A1240" s="95">
        <v>32112</v>
      </c>
      <c r="B1240" s="51">
        <v>14.66</v>
      </c>
      <c r="C1240" s="51">
        <v>6.1120000000000001</v>
      </c>
      <c r="D1240" s="51">
        <f t="shared" si="12"/>
        <v>6.1120000000000001</v>
      </c>
      <c r="E1240" s="51">
        <v>1004.99</v>
      </c>
      <c r="F1240" s="51">
        <v>418.92</v>
      </c>
    </row>
    <row r="1241" spans="1:6" ht="15.6" x14ac:dyDescent="0.3">
      <c r="A1241" s="95">
        <v>32143</v>
      </c>
      <c r="B1241" s="51">
        <v>13.93</v>
      </c>
      <c r="C1241" s="51">
        <v>5.835</v>
      </c>
      <c r="D1241" s="51">
        <f t="shared" si="12"/>
        <v>5.835</v>
      </c>
      <c r="E1241" s="51">
        <v>963.32</v>
      </c>
      <c r="F1241" s="51">
        <v>403.57</v>
      </c>
    </row>
    <row r="1242" spans="1:6" ht="15.6" x14ac:dyDescent="0.3">
      <c r="A1242" s="95">
        <v>32174</v>
      </c>
      <c r="B1242" s="51">
        <v>14.06</v>
      </c>
      <c r="C1242" s="51">
        <v>5.9130000000000003</v>
      </c>
      <c r="D1242" s="51">
        <f t="shared" si="12"/>
        <v>5.9130000000000003</v>
      </c>
      <c r="E1242" s="51">
        <v>921.59</v>
      </c>
      <c r="F1242" s="51">
        <v>387.55</v>
      </c>
    </row>
    <row r="1243" spans="1:6" ht="15.6" x14ac:dyDescent="0.3">
      <c r="A1243" s="95">
        <v>32203</v>
      </c>
      <c r="B1243" s="51">
        <v>13.77</v>
      </c>
      <c r="C1243" s="51">
        <v>5.8230000000000004</v>
      </c>
      <c r="D1243" s="51">
        <f t="shared" si="12"/>
        <v>5.8230000000000004</v>
      </c>
      <c r="E1243" s="51">
        <v>922.01</v>
      </c>
      <c r="F1243" s="51">
        <v>390.02</v>
      </c>
    </row>
    <row r="1244" spans="1:6" ht="15.6" x14ac:dyDescent="0.3">
      <c r="A1244" s="95">
        <v>32234</v>
      </c>
      <c r="B1244" s="51">
        <v>13.35</v>
      </c>
      <c r="C1244" s="51">
        <v>5.6840000000000002</v>
      </c>
      <c r="D1244" s="51">
        <f t="shared" si="12"/>
        <v>5.6840000000000002</v>
      </c>
      <c r="E1244" s="51">
        <v>902.89</v>
      </c>
      <c r="F1244" s="51">
        <v>384.37</v>
      </c>
    </row>
    <row r="1245" spans="1:6" ht="15.6" x14ac:dyDescent="0.3">
      <c r="A1245" s="95">
        <v>32264</v>
      </c>
      <c r="B1245" s="51">
        <v>12.15</v>
      </c>
      <c r="C1245" s="51">
        <v>5.2050000000000001</v>
      </c>
      <c r="D1245" s="51">
        <f t="shared" ref="D1245:D1264" si="13">C1245</f>
        <v>5.2050000000000001</v>
      </c>
      <c r="E1245" s="51">
        <v>865.4</v>
      </c>
      <c r="F1245" s="51">
        <v>370.62</v>
      </c>
    </row>
    <row r="1246" spans="1:6" ht="15.6" x14ac:dyDescent="0.3">
      <c r="A1246" s="95">
        <v>32295</v>
      </c>
      <c r="B1246" s="51">
        <v>12.17</v>
      </c>
      <c r="C1246" s="51">
        <v>5.2249999999999996</v>
      </c>
      <c r="D1246" s="51">
        <f t="shared" si="13"/>
        <v>5.2249999999999996</v>
      </c>
      <c r="E1246" s="51">
        <v>857.21</v>
      </c>
      <c r="F1246" s="51">
        <v>367.9</v>
      </c>
    </row>
    <row r="1247" spans="1:6" ht="15.6" x14ac:dyDescent="0.3">
      <c r="A1247" s="95">
        <v>32325</v>
      </c>
      <c r="B1247" s="51">
        <v>12.35</v>
      </c>
      <c r="C1247" s="51">
        <v>5.3129999999999997</v>
      </c>
      <c r="D1247" s="51">
        <f t="shared" si="13"/>
        <v>5.3129999999999997</v>
      </c>
      <c r="E1247" s="51">
        <v>871.29</v>
      </c>
      <c r="F1247" s="51">
        <v>374.91</v>
      </c>
    </row>
    <row r="1248" spans="1:6" ht="15.6" x14ac:dyDescent="0.3">
      <c r="A1248" s="95">
        <v>32356</v>
      </c>
      <c r="B1248" s="51">
        <v>11.93</v>
      </c>
      <c r="C1248" s="51">
        <v>5.141</v>
      </c>
      <c r="D1248" s="51">
        <f t="shared" si="13"/>
        <v>5.141</v>
      </c>
      <c r="E1248" s="51">
        <v>847.15</v>
      </c>
      <c r="F1248" s="51">
        <v>365.15</v>
      </c>
    </row>
    <row r="1249" spans="1:7" ht="15.6" x14ac:dyDescent="0.3">
      <c r="A1249" s="95">
        <v>32387</v>
      </c>
      <c r="B1249" s="51">
        <v>12.28</v>
      </c>
      <c r="C1249" s="51">
        <v>5.31</v>
      </c>
      <c r="D1249" s="51">
        <f t="shared" si="13"/>
        <v>5.31</v>
      </c>
      <c r="E1249" s="51">
        <v>837.1</v>
      </c>
      <c r="F1249" s="51">
        <v>361.91</v>
      </c>
    </row>
    <row r="1250" spans="1:7" ht="15.6" x14ac:dyDescent="0.3">
      <c r="A1250" s="95">
        <v>32417</v>
      </c>
      <c r="B1250" s="51">
        <v>12.01</v>
      </c>
      <c r="C1250" s="51">
        <v>5.218</v>
      </c>
      <c r="D1250" s="51">
        <f t="shared" si="13"/>
        <v>5.218</v>
      </c>
      <c r="E1250" s="51">
        <v>844.9</v>
      </c>
      <c r="F1250" s="51">
        <v>367.03</v>
      </c>
    </row>
    <row r="1251" spans="1:7" ht="15.6" x14ac:dyDescent="0.3">
      <c r="A1251" s="95">
        <v>32448</v>
      </c>
      <c r="B1251" s="51">
        <v>13.08</v>
      </c>
      <c r="C1251" s="51">
        <v>5.6959999999999997</v>
      </c>
      <c r="D1251" s="51">
        <f t="shared" si="13"/>
        <v>5.6959999999999997</v>
      </c>
      <c r="E1251" s="51">
        <v>907.36</v>
      </c>
      <c r="F1251" s="51">
        <v>395.19</v>
      </c>
    </row>
    <row r="1252" spans="1:7" ht="15.6" x14ac:dyDescent="0.3">
      <c r="A1252" s="95">
        <v>32478</v>
      </c>
      <c r="B1252" s="51">
        <v>12.06</v>
      </c>
      <c r="C1252" s="51">
        <v>5.26</v>
      </c>
      <c r="D1252" s="51">
        <f t="shared" si="13"/>
        <v>5.26</v>
      </c>
      <c r="E1252" s="51">
        <v>938.41</v>
      </c>
      <c r="F1252" s="51">
        <v>409.25</v>
      </c>
    </row>
    <row r="1253" spans="1:7" ht="15.6" x14ac:dyDescent="0.3">
      <c r="A1253" s="95">
        <v>32509</v>
      </c>
      <c r="B1253" s="51">
        <v>11.86</v>
      </c>
      <c r="C1253" s="51">
        <v>5.2279999999999998</v>
      </c>
      <c r="D1253" s="51">
        <f t="shared" si="13"/>
        <v>5.2279999999999998</v>
      </c>
      <c r="E1253" s="51">
        <v>931.4</v>
      </c>
      <c r="F1253" s="51">
        <v>410.49</v>
      </c>
    </row>
    <row r="1254" spans="1:7" ht="15.6" x14ac:dyDescent="0.3">
      <c r="A1254" s="95">
        <v>32540</v>
      </c>
      <c r="B1254" s="51">
        <v>11.72</v>
      </c>
      <c r="C1254" s="51">
        <v>5.1890000000000001</v>
      </c>
      <c r="D1254" s="51">
        <f t="shared" si="13"/>
        <v>5.1890000000000001</v>
      </c>
      <c r="E1254" s="51">
        <v>941.05</v>
      </c>
      <c r="F1254" s="51">
        <v>416.58</v>
      </c>
    </row>
    <row r="1255" spans="1:7" ht="15.6" x14ac:dyDescent="0.3">
      <c r="A1255" s="95">
        <v>32568</v>
      </c>
      <c r="B1255" s="51">
        <v>11.19</v>
      </c>
      <c r="C1255" s="51">
        <v>4.9800000000000004</v>
      </c>
      <c r="D1255" s="51">
        <f t="shared" si="13"/>
        <v>4.9800000000000004</v>
      </c>
      <c r="E1255" s="51">
        <v>880.9</v>
      </c>
      <c r="F1255" s="51">
        <v>392.21</v>
      </c>
    </row>
    <row r="1256" spans="1:7" ht="15.6" x14ac:dyDescent="0.3">
      <c r="A1256" s="95">
        <v>32599</v>
      </c>
      <c r="B1256" s="51">
        <v>11.21</v>
      </c>
      <c r="C1256" s="51">
        <v>4.9980000000000002</v>
      </c>
      <c r="D1256" s="51">
        <f t="shared" si="13"/>
        <v>4.9980000000000002</v>
      </c>
      <c r="E1256" s="51">
        <v>839.53</v>
      </c>
      <c r="F1256" s="51">
        <v>374.29</v>
      </c>
    </row>
    <row r="1257" spans="1:7" ht="15.6" x14ac:dyDescent="0.3">
      <c r="A1257" s="95">
        <v>32629</v>
      </c>
      <c r="B1257" s="51">
        <v>11.44</v>
      </c>
      <c r="C1257" s="51">
        <v>5.1100000000000003</v>
      </c>
      <c r="D1257" s="51">
        <f t="shared" si="13"/>
        <v>5.1100000000000003</v>
      </c>
      <c r="E1257" s="51">
        <v>825.93</v>
      </c>
      <c r="F1257" s="51">
        <v>369.05</v>
      </c>
    </row>
    <row r="1258" spans="1:7" ht="15.6" x14ac:dyDescent="0.3">
      <c r="A1258" s="95">
        <v>32660</v>
      </c>
      <c r="B1258" s="51">
        <v>11.01</v>
      </c>
      <c r="C1258" s="51">
        <v>4.9480000000000004</v>
      </c>
      <c r="D1258" s="51">
        <f t="shared" si="13"/>
        <v>4.9480000000000004</v>
      </c>
      <c r="E1258" s="51">
        <v>783.97</v>
      </c>
      <c r="F1258" s="51">
        <v>352.19</v>
      </c>
    </row>
    <row r="1259" spans="1:7" ht="15.6" x14ac:dyDescent="0.3">
      <c r="A1259" s="95">
        <v>32690</v>
      </c>
      <c r="B1259" s="51">
        <v>10.69</v>
      </c>
      <c r="C1259" s="51">
        <v>4.8220000000000001</v>
      </c>
      <c r="D1259" s="51">
        <f t="shared" si="13"/>
        <v>4.8220000000000001</v>
      </c>
      <c r="E1259" s="51">
        <v>804.44</v>
      </c>
      <c r="F1259" s="51">
        <v>362.85</v>
      </c>
    </row>
    <row r="1260" spans="1:7" ht="15.6" x14ac:dyDescent="0.3">
      <c r="A1260" s="95">
        <v>32721</v>
      </c>
      <c r="B1260" s="51">
        <v>10.65</v>
      </c>
      <c r="C1260" s="51">
        <v>4.8460000000000001</v>
      </c>
      <c r="D1260" s="51">
        <f t="shared" si="13"/>
        <v>4.8460000000000001</v>
      </c>
      <c r="E1260" s="51">
        <v>868.85</v>
      </c>
      <c r="F1260" s="51">
        <v>395.47</v>
      </c>
    </row>
    <row r="1261" spans="1:7" ht="15.6" x14ac:dyDescent="0.3">
      <c r="A1261" s="95">
        <v>32752</v>
      </c>
      <c r="B1261" s="51">
        <v>10.53</v>
      </c>
      <c r="C1261" s="51">
        <v>4.8319999999999999</v>
      </c>
      <c r="D1261" s="51">
        <f t="shared" si="13"/>
        <v>4.8319999999999999</v>
      </c>
      <c r="E1261" s="51">
        <v>847.24</v>
      </c>
      <c r="F1261" s="51">
        <v>388.82</v>
      </c>
    </row>
    <row r="1262" spans="1:7" ht="15.6" x14ac:dyDescent="0.3">
      <c r="A1262" s="95">
        <v>32782</v>
      </c>
      <c r="B1262" s="51">
        <v>9.0500000000000007</v>
      </c>
      <c r="C1262" s="51">
        <v>4.18</v>
      </c>
      <c r="D1262" s="51">
        <f t="shared" si="13"/>
        <v>4.18</v>
      </c>
      <c r="E1262" s="51">
        <v>823.92</v>
      </c>
      <c r="F1262" s="51">
        <v>380.39</v>
      </c>
    </row>
    <row r="1263" spans="1:7" ht="15.6" x14ac:dyDescent="0.3">
      <c r="A1263" s="95">
        <v>32813</v>
      </c>
      <c r="B1263" s="205">
        <v>8.94</v>
      </c>
      <c r="C1263" s="205">
        <v>4.1360000000000001</v>
      </c>
      <c r="D1263" s="51">
        <f t="shared" si="13"/>
        <v>4.1360000000000001</v>
      </c>
      <c r="E1263" s="205">
        <v>824.92</v>
      </c>
      <c r="F1263" s="205">
        <v>381.73</v>
      </c>
      <c r="G1263" s="96"/>
    </row>
    <row r="1264" spans="1:7" ht="15.6" x14ac:dyDescent="0.3">
      <c r="A1264" s="95">
        <v>32843</v>
      </c>
      <c r="B1264" s="205">
        <v>9.15</v>
      </c>
      <c r="C1264" s="205">
        <v>4.2359999999999998</v>
      </c>
      <c r="D1264" s="51">
        <f t="shared" si="13"/>
        <v>4.2359999999999998</v>
      </c>
      <c r="E1264" s="205">
        <v>816.19</v>
      </c>
      <c r="F1264" s="205">
        <v>377.69</v>
      </c>
      <c r="G1264" s="96"/>
    </row>
    <row r="1265" spans="1:7" ht="15.6" x14ac:dyDescent="0.3">
      <c r="A1265" s="95">
        <v>32874</v>
      </c>
      <c r="B1265" s="96"/>
      <c r="C1265" s="96"/>
      <c r="D1265" s="96"/>
      <c r="E1265" s="96"/>
      <c r="F1265" s="96"/>
      <c r="G1265" s="96"/>
    </row>
    <row r="1266" spans="1:7" ht="15.6" x14ac:dyDescent="0.3">
      <c r="A1266" s="95">
        <v>32905</v>
      </c>
      <c r="B1266" s="96"/>
      <c r="C1266" s="96"/>
      <c r="D1266" s="96"/>
      <c r="E1266" s="96"/>
      <c r="F1266" s="96"/>
      <c r="G1266" s="96"/>
    </row>
    <row r="1267" spans="1:7" ht="15.6" x14ac:dyDescent="0.3">
      <c r="A1267" s="95">
        <v>32933</v>
      </c>
      <c r="B1267" s="96"/>
      <c r="C1267" s="96"/>
      <c r="D1267" s="96"/>
      <c r="E1267" s="96"/>
      <c r="F1267" s="96"/>
      <c r="G1267" s="96"/>
    </row>
    <row r="1268" spans="1:7" ht="15.6" x14ac:dyDescent="0.3">
      <c r="A1268" s="95">
        <v>32964</v>
      </c>
    </row>
    <row r="1269" spans="1:7" ht="15.6" x14ac:dyDescent="0.3">
      <c r="A1269" s="95">
        <v>32994</v>
      </c>
    </row>
    <row r="1270" spans="1:7" ht="15.6" x14ac:dyDescent="0.3">
      <c r="A1270" s="95">
        <v>33025</v>
      </c>
    </row>
    <row r="1271" spans="1:7" ht="15.6" x14ac:dyDescent="0.3">
      <c r="A1271" s="95">
        <v>33055</v>
      </c>
    </row>
    <row r="1272" spans="1:7" ht="15.6" x14ac:dyDescent="0.3">
      <c r="A1272" s="95">
        <v>33086</v>
      </c>
    </row>
    <row r="1273" spans="1:7" ht="15.6" x14ac:dyDescent="0.3">
      <c r="A1273" s="95">
        <v>33117</v>
      </c>
    </row>
    <row r="1274" spans="1:7" ht="15.6" x14ac:dyDescent="0.3">
      <c r="A1274" s="95">
        <v>33147</v>
      </c>
    </row>
    <row r="1275" spans="1:7" ht="15.6" x14ac:dyDescent="0.3">
      <c r="A1275" s="95">
        <v>33178</v>
      </c>
    </row>
    <row r="1276" spans="1:7" ht="15.6" x14ac:dyDescent="0.3">
      <c r="A1276" s="95">
        <v>33208</v>
      </c>
    </row>
    <row r="1277" spans="1:7" ht="15.6" x14ac:dyDescent="0.3">
      <c r="A1277" s="95">
        <v>33239</v>
      </c>
    </row>
    <row r="1278" spans="1:7" ht="15.6" x14ac:dyDescent="0.3">
      <c r="A1278" s="95">
        <v>33270</v>
      </c>
    </row>
    <row r="1279" spans="1:7" ht="15.6" x14ac:dyDescent="0.3">
      <c r="A1279" s="95">
        <v>33298</v>
      </c>
    </row>
    <row r="1280" spans="1:7" ht="15.6" x14ac:dyDescent="0.3">
      <c r="A1280" s="95">
        <v>33329</v>
      </c>
    </row>
    <row r="1281" spans="1:1" ht="15.6" x14ac:dyDescent="0.3">
      <c r="A1281" s="95">
        <v>33359</v>
      </c>
    </row>
    <row r="1282" spans="1:1" ht="15.6" x14ac:dyDescent="0.3">
      <c r="A1282" s="95">
        <v>33390</v>
      </c>
    </row>
    <row r="1283" spans="1:1" ht="15.6" x14ac:dyDescent="0.3">
      <c r="A1283" s="95">
        <v>33420</v>
      </c>
    </row>
    <row r="1284" spans="1:1" ht="15.6" x14ac:dyDescent="0.3">
      <c r="A1284" s="95">
        <v>33451</v>
      </c>
    </row>
    <row r="1285" spans="1:1" ht="15.6" x14ac:dyDescent="0.3">
      <c r="A1285" s="95">
        <v>33482</v>
      </c>
    </row>
    <row r="1286" spans="1:1" ht="15.6" x14ac:dyDescent="0.3">
      <c r="A1286" s="95">
        <v>33512</v>
      </c>
    </row>
    <row r="1287" spans="1:1" ht="15.6" x14ac:dyDescent="0.3">
      <c r="A1287" s="95">
        <v>33543</v>
      </c>
    </row>
    <row r="1288" spans="1:1" ht="15.6" x14ac:dyDescent="0.3">
      <c r="A1288" s="95">
        <v>33573</v>
      </c>
    </row>
    <row r="1289" spans="1:1" ht="15.6" x14ac:dyDescent="0.3">
      <c r="A1289" s="95">
        <v>33604</v>
      </c>
    </row>
    <row r="1290" spans="1:1" ht="15.6" x14ac:dyDescent="0.3">
      <c r="A1290" s="95">
        <v>33635</v>
      </c>
    </row>
    <row r="1291" spans="1:1" ht="15.6" x14ac:dyDescent="0.3">
      <c r="A1291" s="95">
        <v>33664</v>
      </c>
    </row>
    <row r="1292" spans="1:1" ht="15.6" x14ac:dyDescent="0.3">
      <c r="A1292" s="95">
        <v>33695</v>
      </c>
    </row>
    <row r="1293" spans="1:1" ht="15.6" x14ac:dyDescent="0.3">
      <c r="A1293" s="95">
        <v>33725</v>
      </c>
    </row>
    <row r="1294" spans="1:1" ht="15.6" x14ac:dyDescent="0.3">
      <c r="A1294" s="95">
        <v>33756</v>
      </c>
    </row>
    <row r="1295" spans="1:1" ht="15.6" x14ac:dyDescent="0.3">
      <c r="A1295" s="95">
        <v>33786</v>
      </c>
    </row>
    <row r="1296" spans="1:1" ht="15.6" x14ac:dyDescent="0.3">
      <c r="A1296" s="95">
        <v>33817</v>
      </c>
    </row>
    <row r="1297" spans="1:1" ht="15.6" x14ac:dyDescent="0.3">
      <c r="A1297" s="95">
        <v>33848</v>
      </c>
    </row>
    <row r="1298" spans="1:1" ht="15.6" x14ac:dyDescent="0.3">
      <c r="A1298" s="95">
        <v>33878</v>
      </c>
    </row>
    <row r="1299" spans="1:1" ht="15.6" x14ac:dyDescent="0.3">
      <c r="A1299" s="95">
        <v>33909</v>
      </c>
    </row>
    <row r="1300" spans="1:1" ht="15.6" x14ac:dyDescent="0.3">
      <c r="A1300" s="95">
        <v>33939</v>
      </c>
    </row>
    <row r="1301" spans="1:1" ht="15.6" x14ac:dyDescent="0.3">
      <c r="A1301" s="95">
        <v>33970</v>
      </c>
    </row>
    <row r="1302" spans="1:1" ht="15.6" x14ac:dyDescent="0.3">
      <c r="A1302" s="95">
        <v>34001</v>
      </c>
    </row>
    <row r="1303" spans="1:1" ht="15.6" x14ac:dyDescent="0.3">
      <c r="A1303" s="95">
        <v>34029</v>
      </c>
    </row>
    <row r="1304" spans="1:1" ht="15.6" x14ac:dyDescent="0.3">
      <c r="A1304" s="95">
        <v>34060</v>
      </c>
    </row>
    <row r="1305" spans="1:1" ht="15.6" x14ac:dyDescent="0.3">
      <c r="A1305" s="95">
        <v>34090</v>
      </c>
    </row>
    <row r="1306" spans="1:1" ht="15.6" x14ac:dyDescent="0.3">
      <c r="A1306" s="95">
        <v>34121</v>
      </c>
    </row>
    <row r="1307" spans="1:1" ht="15.6" x14ac:dyDescent="0.3">
      <c r="A1307" s="95">
        <v>34151</v>
      </c>
    </row>
    <row r="1308" spans="1:1" ht="15.6" x14ac:dyDescent="0.3">
      <c r="A1308" s="95">
        <v>34182</v>
      </c>
    </row>
    <row r="1309" spans="1:1" ht="15.6" x14ac:dyDescent="0.3">
      <c r="A1309" s="95">
        <v>34213</v>
      </c>
    </row>
    <row r="1310" spans="1:1" ht="15.6" x14ac:dyDescent="0.3">
      <c r="A1310" s="95">
        <v>34243</v>
      </c>
    </row>
    <row r="1311" spans="1:1" ht="15.6" x14ac:dyDescent="0.3">
      <c r="A1311" s="95">
        <v>34274</v>
      </c>
    </row>
    <row r="1312" spans="1:1" ht="15.6" x14ac:dyDescent="0.3">
      <c r="A1312" s="95">
        <v>34304</v>
      </c>
    </row>
    <row r="1313" spans="1:1" ht="15.6" x14ac:dyDescent="0.3">
      <c r="A1313" s="95">
        <v>34335</v>
      </c>
    </row>
    <row r="1314" spans="1:1" ht="15.6" x14ac:dyDescent="0.3">
      <c r="A1314" s="95">
        <v>34366</v>
      </c>
    </row>
    <row r="1315" spans="1:1" ht="15.6" x14ac:dyDescent="0.3">
      <c r="A1315" s="95">
        <v>34394</v>
      </c>
    </row>
    <row r="1316" spans="1:1" ht="15.6" x14ac:dyDescent="0.3">
      <c r="A1316" s="95">
        <v>34425</v>
      </c>
    </row>
    <row r="1317" spans="1:1" ht="15.6" x14ac:dyDescent="0.3">
      <c r="A1317" s="95">
        <v>34455</v>
      </c>
    </row>
    <row r="1318" spans="1:1" ht="15.6" x14ac:dyDescent="0.3">
      <c r="A1318" s="95">
        <v>34486</v>
      </c>
    </row>
    <row r="1319" spans="1:1" ht="15.6" x14ac:dyDescent="0.3">
      <c r="A1319" s="95">
        <v>34516</v>
      </c>
    </row>
    <row r="1320" spans="1:1" ht="15.6" x14ac:dyDescent="0.3">
      <c r="A1320" s="95">
        <v>34547</v>
      </c>
    </row>
    <row r="1321" spans="1:1" ht="15.6" x14ac:dyDescent="0.3">
      <c r="A1321" s="95">
        <v>34578</v>
      </c>
    </row>
    <row r="1322" spans="1:1" ht="15.6" x14ac:dyDescent="0.3">
      <c r="A1322" s="95">
        <v>34608</v>
      </c>
    </row>
    <row r="1323" spans="1:1" ht="15.6" x14ac:dyDescent="0.3">
      <c r="A1323" s="95">
        <v>34639</v>
      </c>
    </row>
    <row r="1324" spans="1:1" ht="15.6" x14ac:dyDescent="0.3">
      <c r="A1324" s="95">
        <v>34669</v>
      </c>
    </row>
    <row r="1325" spans="1:1" ht="15.6" x14ac:dyDescent="0.3">
      <c r="A1325" s="95">
        <v>34700</v>
      </c>
    </row>
    <row r="1326" spans="1:1" ht="15.6" x14ac:dyDescent="0.3">
      <c r="A1326" s="95">
        <v>34731</v>
      </c>
    </row>
    <row r="1327" spans="1:1" ht="15.6" x14ac:dyDescent="0.3">
      <c r="A1327" s="95">
        <v>34759</v>
      </c>
    </row>
    <row r="1328" spans="1:1" ht="15.6" x14ac:dyDescent="0.3">
      <c r="A1328" s="95">
        <v>34790</v>
      </c>
    </row>
    <row r="1329" spans="1:1" ht="15.6" x14ac:dyDescent="0.3">
      <c r="A1329" s="95">
        <v>34820</v>
      </c>
    </row>
    <row r="1330" spans="1:1" ht="15.6" x14ac:dyDescent="0.3">
      <c r="A1330" s="95">
        <v>34851</v>
      </c>
    </row>
    <row r="1331" spans="1:1" ht="15.6" x14ac:dyDescent="0.3">
      <c r="A1331" s="95">
        <v>34881</v>
      </c>
    </row>
    <row r="1332" spans="1:1" ht="15.6" x14ac:dyDescent="0.3">
      <c r="A1332" s="95">
        <v>34912</v>
      </c>
    </row>
    <row r="1333" spans="1:1" ht="15.6" x14ac:dyDescent="0.3">
      <c r="A1333" s="95">
        <v>34943</v>
      </c>
    </row>
    <row r="1334" spans="1:1" ht="15.6" x14ac:dyDescent="0.3">
      <c r="A1334" s="95">
        <v>34973</v>
      </c>
    </row>
    <row r="1335" spans="1:1" ht="15.6" x14ac:dyDescent="0.3">
      <c r="A1335" s="95">
        <v>35004</v>
      </c>
    </row>
    <row r="1336" spans="1:1" ht="15.6" x14ac:dyDescent="0.3">
      <c r="A1336" s="95">
        <v>35034</v>
      </c>
    </row>
    <row r="1337" spans="1:1" ht="15.6" x14ac:dyDescent="0.3">
      <c r="A1337" s="95">
        <v>35065</v>
      </c>
    </row>
    <row r="1338" spans="1:1" ht="15.6" x14ac:dyDescent="0.3">
      <c r="A1338" s="95">
        <v>35096</v>
      </c>
    </row>
    <row r="1339" spans="1:1" ht="15.6" x14ac:dyDescent="0.3">
      <c r="A1339" s="95">
        <v>35125</v>
      </c>
    </row>
    <row r="1340" spans="1:1" ht="15.6" x14ac:dyDescent="0.3">
      <c r="A1340" s="95">
        <v>35156</v>
      </c>
    </row>
    <row r="1341" spans="1:1" ht="15.6" x14ac:dyDescent="0.3">
      <c r="A1341" s="95">
        <v>35186</v>
      </c>
    </row>
    <row r="1342" spans="1:1" ht="15.6" x14ac:dyDescent="0.3">
      <c r="A1342" s="95">
        <v>35217</v>
      </c>
    </row>
    <row r="1343" spans="1:1" ht="15.6" x14ac:dyDescent="0.3">
      <c r="A1343" s="95">
        <v>35247</v>
      </c>
    </row>
    <row r="1344" spans="1:1" ht="15.6" x14ac:dyDescent="0.3">
      <c r="A1344" s="95">
        <v>35278</v>
      </c>
    </row>
    <row r="1345" spans="1:1" ht="15.6" x14ac:dyDescent="0.3">
      <c r="A1345" s="95">
        <v>35309</v>
      </c>
    </row>
    <row r="1346" spans="1:1" ht="15.6" x14ac:dyDescent="0.3">
      <c r="A1346" s="95">
        <v>35339</v>
      </c>
    </row>
    <row r="1347" spans="1:1" ht="15.6" x14ac:dyDescent="0.3">
      <c r="A1347" s="95">
        <v>35370</v>
      </c>
    </row>
    <row r="1348" spans="1:1" ht="15.6" x14ac:dyDescent="0.3">
      <c r="A1348" s="95">
        <v>35400</v>
      </c>
    </row>
    <row r="1349" spans="1:1" ht="15.6" x14ac:dyDescent="0.3">
      <c r="A1349" s="95">
        <v>35431</v>
      </c>
    </row>
    <row r="1350" spans="1:1" ht="15.6" x14ac:dyDescent="0.3">
      <c r="A1350" s="95">
        <v>35462</v>
      </c>
    </row>
    <row r="1351" spans="1:1" ht="15.6" x14ac:dyDescent="0.3">
      <c r="A1351" s="95">
        <v>35490</v>
      </c>
    </row>
    <row r="1352" spans="1:1" ht="15.6" x14ac:dyDescent="0.3">
      <c r="A1352" s="95">
        <v>35521</v>
      </c>
    </row>
    <row r="1353" spans="1:1" ht="15.6" x14ac:dyDescent="0.3">
      <c r="A1353" s="95">
        <v>35551</v>
      </c>
    </row>
    <row r="1354" spans="1:1" ht="15.6" x14ac:dyDescent="0.3">
      <c r="A1354" s="95">
        <v>35582</v>
      </c>
    </row>
    <row r="1355" spans="1:1" ht="15.6" x14ac:dyDescent="0.3">
      <c r="A1355" s="95">
        <v>35612</v>
      </c>
    </row>
    <row r="1356" spans="1:1" ht="15.6" x14ac:dyDescent="0.3">
      <c r="A1356" s="95">
        <v>35643</v>
      </c>
    </row>
    <row r="1357" spans="1:1" ht="15.6" x14ac:dyDescent="0.3">
      <c r="A1357" s="95">
        <v>35674</v>
      </c>
    </row>
    <row r="1358" spans="1:1" ht="15.6" x14ac:dyDescent="0.3">
      <c r="A1358" s="95">
        <v>35704</v>
      </c>
    </row>
    <row r="1359" spans="1:1" ht="15.6" x14ac:dyDescent="0.3">
      <c r="A1359" s="95">
        <v>35735</v>
      </c>
    </row>
    <row r="1360" spans="1:1" ht="15.6" x14ac:dyDescent="0.3">
      <c r="A1360" s="95">
        <v>35765</v>
      </c>
    </row>
    <row r="1361" spans="1:1" ht="15.6" x14ac:dyDescent="0.3">
      <c r="A1361" s="95">
        <v>35796</v>
      </c>
    </row>
    <row r="1362" spans="1:1" ht="15.6" x14ac:dyDescent="0.3">
      <c r="A1362" s="95">
        <v>35827</v>
      </c>
    </row>
    <row r="1363" spans="1:1" ht="15.6" x14ac:dyDescent="0.3">
      <c r="A1363" s="95">
        <v>35855</v>
      </c>
    </row>
    <row r="1364" spans="1:1" ht="15.6" x14ac:dyDescent="0.3">
      <c r="A1364" s="95">
        <v>35886</v>
      </c>
    </row>
    <row r="1365" spans="1:1" ht="15.6" x14ac:dyDescent="0.3">
      <c r="A1365" s="95">
        <v>35916</v>
      </c>
    </row>
    <row r="1366" spans="1:1" ht="15.6" x14ac:dyDescent="0.3">
      <c r="A1366" s="95">
        <v>35947</v>
      </c>
    </row>
    <row r="1367" spans="1:1" ht="15.6" x14ac:dyDescent="0.3">
      <c r="A1367" s="95">
        <v>35977</v>
      </c>
    </row>
    <row r="1368" spans="1:1" ht="15.6" x14ac:dyDescent="0.3">
      <c r="A1368" s="95">
        <v>36008</v>
      </c>
    </row>
    <row r="1369" spans="1:1" ht="15.6" x14ac:dyDescent="0.3">
      <c r="A1369" s="95">
        <v>36039</v>
      </c>
    </row>
    <row r="1370" spans="1:1" ht="15.6" x14ac:dyDescent="0.3">
      <c r="A1370" s="95">
        <v>36069</v>
      </c>
    </row>
    <row r="1371" spans="1:1" ht="15.6" x14ac:dyDescent="0.3">
      <c r="A1371" s="95">
        <v>36100</v>
      </c>
    </row>
    <row r="1372" spans="1:1" ht="15.6" x14ac:dyDescent="0.3">
      <c r="A1372" s="95">
        <v>36130</v>
      </c>
    </row>
    <row r="1373" spans="1:1" ht="15.6" x14ac:dyDescent="0.3">
      <c r="A1373" s="95">
        <v>36161</v>
      </c>
    </row>
    <row r="1374" spans="1:1" ht="15.6" x14ac:dyDescent="0.3">
      <c r="A1374" s="95">
        <v>36192</v>
      </c>
    </row>
    <row r="1375" spans="1:1" ht="15.6" x14ac:dyDescent="0.3">
      <c r="A1375" s="95">
        <v>36220</v>
      </c>
    </row>
    <row r="1376" spans="1:1" ht="15.6" x14ac:dyDescent="0.3">
      <c r="A1376" s="95">
        <v>36251</v>
      </c>
    </row>
    <row r="1377" spans="1:1" ht="15.6" x14ac:dyDescent="0.3">
      <c r="A1377" s="95">
        <v>36281</v>
      </c>
    </row>
    <row r="1378" spans="1:1" ht="15.6" x14ac:dyDescent="0.3">
      <c r="A1378" s="95">
        <v>36312</v>
      </c>
    </row>
    <row r="1379" spans="1:1" ht="15.6" x14ac:dyDescent="0.3">
      <c r="A1379" s="95">
        <v>36342</v>
      </c>
    </row>
    <row r="1380" spans="1:1" ht="15.6" x14ac:dyDescent="0.3">
      <c r="A1380" s="95">
        <v>36373</v>
      </c>
    </row>
    <row r="1381" spans="1:1" ht="15.6" x14ac:dyDescent="0.3">
      <c r="A1381" s="95">
        <v>36404</v>
      </c>
    </row>
    <row r="1382" spans="1:1" ht="15.6" x14ac:dyDescent="0.3">
      <c r="A1382" s="95">
        <v>36434</v>
      </c>
    </row>
    <row r="1383" spans="1:1" ht="15.6" x14ac:dyDescent="0.3">
      <c r="A1383" s="95">
        <v>36465</v>
      </c>
    </row>
    <row r="1384" spans="1:1" ht="15.6" x14ac:dyDescent="0.3">
      <c r="A1384" s="95">
        <v>36495</v>
      </c>
    </row>
    <row r="1385" spans="1:1" ht="15.6" x14ac:dyDescent="0.3">
      <c r="A1385" s="95">
        <v>36526</v>
      </c>
    </row>
    <row r="1386" spans="1:1" ht="15.6" x14ac:dyDescent="0.3">
      <c r="A1386" s="95">
        <v>36557</v>
      </c>
    </row>
    <row r="1387" spans="1:1" ht="15.6" x14ac:dyDescent="0.3">
      <c r="A1387" s="95">
        <v>36586</v>
      </c>
    </row>
    <row r="1388" spans="1:1" ht="15.6" x14ac:dyDescent="0.3">
      <c r="A1388" s="95">
        <v>36617</v>
      </c>
    </row>
    <row r="1389" spans="1:1" ht="15.6" x14ac:dyDescent="0.3">
      <c r="A1389" s="95">
        <v>36647</v>
      </c>
    </row>
    <row r="1390" spans="1:1" ht="15.6" x14ac:dyDescent="0.3">
      <c r="A1390" s="95">
        <v>36678</v>
      </c>
    </row>
    <row r="1391" spans="1:1" ht="15.6" x14ac:dyDescent="0.3">
      <c r="A1391" s="95">
        <v>36708</v>
      </c>
    </row>
    <row r="1392" spans="1:1" ht="15.6" x14ac:dyDescent="0.3">
      <c r="A1392" s="95">
        <v>36739</v>
      </c>
    </row>
    <row r="1393" spans="1:1" ht="15.6" x14ac:dyDescent="0.3">
      <c r="A1393" s="95">
        <v>36770</v>
      </c>
    </row>
    <row r="1394" spans="1:1" ht="15.6" x14ac:dyDescent="0.3">
      <c r="A1394" s="95">
        <v>36800</v>
      </c>
    </row>
    <row r="1395" spans="1:1" ht="15.6" x14ac:dyDescent="0.3">
      <c r="A1395" s="95">
        <v>36831</v>
      </c>
    </row>
    <row r="1396" spans="1:1" ht="15.6" x14ac:dyDescent="0.3">
      <c r="A1396" s="95">
        <v>36861</v>
      </c>
    </row>
    <row r="1397" spans="1:1" ht="15.6" x14ac:dyDescent="0.3">
      <c r="A1397" s="95">
        <v>36892</v>
      </c>
    </row>
    <row r="1398" spans="1:1" ht="15.6" x14ac:dyDescent="0.3">
      <c r="A1398" s="95">
        <v>36923</v>
      </c>
    </row>
    <row r="1399" spans="1:1" ht="15.6" x14ac:dyDescent="0.3">
      <c r="A1399" s="95">
        <v>36951</v>
      </c>
    </row>
    <row r="1400" spans="1:1" ht="15.6" x14ac:dyDescent="0.3">
      <c r="A1400" s="95">
        <v>36982</v>
      </c>
    </row>
    <row r="1401" spans="1:1" ht="15.6" x14ac:dyDescent="0.3">
      <c r="A1401" s="95">
        <v>37012</v>
      </c>
    </row>
    <row r="1402" spans="1:1" ht="15.6" x14ac:dyDescent="0.3">
      <c r="A1402" s="95">
        <v>37043</v>
      </c>
    </row>
    <row r="1403" spans="1:1" ht="15.6" x14ac:dyDescent="0.3">
      <c r="A1403" s="95">
        <v>37073</v>
      </c>
    </row>
    <row r="1404" spans="1:1" ht="15.6" x14ac:dyDescent="0.3">
      <c r="A1404" s="95">
        <v>37104</v>
      </c>
    </row>
    <row r="1405" spans="1:1" ht="15.6" x14ac:dyDescent="0.3">
      <c r="A1405" s="95">
        <v>37135</v>
      </c>
    </row>
    <row r="1406" spans="1:1" ht="15.6" x14ac:dyDescent="0.3">
      <c r="A1406" s="95">
        <v>37165</v>
      </c>
    </row>
    <row r="1407" spans="1:1" ht="15.6" x14ac:dyDescent="0.3">
      <c r="A1407" s="95">
        <v>37196</v>
      </c>
    </row>
    <row r="1408" spans="1:1" ht="15.6" x14ac:dyDescent="0.3">
      <c r="A1408" s="95">
        <v>37226</v>
      </c>
    </row>
    <row r="1409" spans="1:1" ht="15.6" x14ac:dyDescent="0.3">
      <c r="A1409" s="95">
        <v>37257</v>
      </c>
    </row>
    <row r="1410" spans="1:1" ht="15.6" x14ac:dyDescent="0.3">
      <c r="A1410" s="95">
        <v>37288</v>
      </c>
    </row>
    <row r="1411" spans="1:1" ht="15.6" x14ac:dyDescent="0.3">
      <c r="A1411" s="95">
        <v>37316</v>
      </c>
    </row>
    <row r="1412" spans="1:1" ht="15.6" x14ac:dyDescent="0.3">
      <c r="A1412" s="95">
        <v>37347</v>
      </c>
    </row>
    <row r="1413" spans="1:1" ht="15.6" x14ac:dyDescent="0.3">
      <c r="A1413" s="95">
        <v>37377</v>
      </c>
    </row>
    <row r="1414" spans="1:1" ht="15.6" x14ac:dyDescent="0.3">
      <c r="A1414" s="95">
        <v>37408</v>
      </c>
    </row>
    <row r="1415" spans="1:1" ht="15.6" x14ac:dyDescent="0.3">
      <c r="A1415" s="95">
        <v>37438</v>
      </c>
    </row>
    <row r="1416" spans="1:1" ht="15.6" x14ac:dyDescent="0.3">
      <c r="A1416" s="95">
        <v>37469</v>
      </c>
    </row>
    <row r="1417" spans="1:1" ht="15.6" x14ac:dyDescent="0.3">
      <c r="A1417" s="95">
        <v>37500</v>
      </c>
    </row>
    <row r="1418" spans="1:1" ht="15.6" x14ac:dyDescent="0.3">
      <c r="A1418" s="95">
        <v>37530</v>
      </c>
    </row>
    <row r="1419" spans="1:1" ht="15.6" x14ac:dyDescent="0.3">
      <c r="A1419" s="95">
        <v>37561</v>
      </c>
    </row>
    <row r="1420" spans="1:1" ht="15.6" x14ac:dyDescent="0.3">
      <c r="A1420" s="95">
        <v>37591</v>
      </c>
    </row>
    <row r="1421" spans="1:1" ht="15.6" x14ac:dyDescent="0.3">
      <c r="A1421" s="95">
        <v>37622</v>
      </c>
    </row>
    <row r="1422" spans="1:1" ht="15.6" x14ac:dyDescent="0.3">
      <c r="A1422" s="95">
        <v>37653</v>
      </c>
    </row>
    <row r="1423" spans="1:1" ht="15.6" x14ac:dyDescent="0.3">
      <c r="A1423" s="95">
        <v>37681</v>
      </c>
    </row>
    <row r="1424" spans="1:1" ht="15.6" x14ac:dyDescent="0.3">
      <c r="A1424" s="95">
        <v>37712</v>
      </c>
    </row>
    <row r="1425" spans="1:1" ht="15.6" x14ac:dyDescent="0.3">
      <c r="A1425" s="95">
        <v>37742</v>
      </c>
    </row>
    <row r="1426" spans="1:1" ht="15.6" x14ac:dyDescent="0.3">
      <c r="A1426" s="95">
        <v>37773</v>
      </c>
    </row>
    <row r="1427" spans="1:1" ht="15.6" x14ac:dyDescent="0.3">
      <c r="A1427" s="95">
        <v>37803</v>
      </c>
    </row>
    <row r="1428" spans="1:1" ht="15.6" x14ac:dyDescent="0.3">
      <c r="A1428" s="95">
        <v>37834</v>
      </c>
    </row>
    <row r="1429" spans="1:1" ht="15.6" x14ac:dyDescent="0.3">
      <c r="A1429" s="95">
        <v>37865</v>
      </c>
    </row>
    <row r="1430" spans="1:1" ht="15.6" x14ac:dyDescent="0.3">
      <c r="A1430" s="95">
        <v>37895</v>
      </c>
    </row>
    <row r="1431" spans="1:1" ht="15.6" x14ac:dyDescent="0.3">
      <c r="A1431" s="95">
        <v>37926</v>
      </c>
    </row>
    <row r="1432" spans="1:1" ht="15.6" x14ac:dyDescent="0.3">
      <c r="A1432" s="95">
        <v>37956</v>
      </c>
    </row>
    <row r="1433" spans="1:1" ht="15.6" x14ac:dyDescent="0.3">
      <c r="A1433" s="95">
        <v>37987</v>
      </c>
    </row>
    <row r="1434" spans="1:1" ht="15.6" x14ac:dyDescent="0.3">
      <c r="A1434" s="95">
        <v>38018</v>
      </c>
    </row>
    <row r="1435" spans="1:1" ht="15.6" x14ac:dyDescent="0.3">
      <c r="A1435" s="95">
        <v>38047</v>
      </c>
    </row>
    <row r="1436" spans="1:1" ht="15.6" x14ac:dyDescent="0.3">
      <c r="A1436" s="95">
        <v>38078</v>
      </c>
    </row>
    <row r="1437" spans="1:1" ht="15.6" x14ac:dyDescent="0.3">
      <c r="A1437" s="95">
        <v>38108</v>
      </c>
    </row>
    <row r="1438" spans="1:1" ht="15.6" x14ac:dyDescent="0.3">
      <c r="A1438" s="95">
        <v>38139</v>
      </c>
    </row>
    <row r="1439" spans="1:1" ht="15.6" x14ac:dyDescent="0.3">
      <c r="A1439" s="95">
        <v>38169</v>
      </c>
    </row>
    <row r="1440" spans="1:1" ht="15.6" x14ac:dyDescent="0.3">
      <c r="A1440" s="95">
        <v>38200</v>
      </c>
    </row>
    <row r="1441" spans="1:1" ht="15.6" x14ac:dyDescent="0.3">
      <c r="A1441" s="95">
        <v>38231</v>
      </c>
    </row>
    <row r="1442" spans="1:1" ht="15.6" x14ac:dyDescent="0.3">
      <c r="A1442" s="95">
        <v>38261</v>
      </c>
    </row>
    <row r="1443" spans="1:1" ht="15.6" x14ac:dyDescent="0.3">
      <c r="A1443" s="95">
        <v>38292</v>
      </c>
    </row>
    <row r="1444" spans="1:1" ht="15.6" x14ac:dyDescent="0.3">
      <c r="A1444" s="95">
        <v>38322</v>
      </c>
    </row>
    <row r="1445" spans="1:1" ht="15.6" x14ac:dyDescent="0.3">
      <c r="A1445" s="95">
        <v>38353</v>
      </c>
    </row>
    <row r="1446" spans="1:1" ht="15.6" x14ac:dyDescent="0.3">
      <c r="A1446" s="95">
        <v>38384</v>
      </c>
    </row>
    <row r="1447" spans="1:1" ht="15.6" x14ac:dyDescent="0.3">
      <c r="A1447" s="95">
        <v>38412</v>
      </c>
    </row>
    <row r="1448" spans="1:1" ht="15.6" x14ac:dyDescent="0.3">
      <c r="A1448" s="95">
        <v>38443</v>
      </c>
    </row>
    <row r="1449" spans="1:1" ht="15.6" x14ac:dyDescent="0.3">
      <c r="A1449" s="95">
        <v>38473</v>
      </c>
    </row>
    <row r="1450" spans="1:1" ht="15.6" x14ac:dyDescent="0.3">
      <c r="A1450" s="95">
        <v>38504</v>
      </c>
    </row>
    <row r="1451" spans="1:1" ht="15.6" x14ac:dyDescent="0.3">
      <c r="A1451" s="95">
        <v>38534</v>
      </c>
    </row>
    <row r="1452" spans="1:1" ht="15.6" x14ac:dyDescent="0.3">
      <c r="A1452" s="95">
        <v>38565</v>
      </c>
    </row>
    <row r="1453" spans="1:1" ht="15.6" x14ac:dyDescent="0.3">
      <c r="A1453" s="95">
        <v>38596</v>
      </c>
    </row>
    <row r="1454" spans="1:1" ht="15.6" x14ac:dyDescent="0.3">
      <c r="A1454" s="95">
        <v>38626</v>
      </c>
    </row>
    <row r="1455" spans="1:1" ht="15.6" x14ac:dyDescent="0.3">
      <c r="A1455" s="95">
        <v>38657</v>
      </c>
    </row>
    <row r="1456" spans="1:1" ht="15.6" x14ac:dyDescent="0.3">
      <c r="A1456" s="95">
        <v>38687</v>
      </c>
    </row>
    <row r="1457" spans="1:1" ht="15.6" x14ac:dyDescent="0.3">
      <c r="A1457" s="95">
        <v>38718</v>
      </c>
    </row>
    <row r="1458" spans="1:1" ht="15.6" x14ac:dyDescent="0.3">
      <c r="A1458" s="95">
        <v>38749</v>
      </c>
    </row>
    <row r="1459" spans="1:1" ht="15.6" x14ac:dyDescent="0.3">
      <c r="A1459" s="95">
        <v>38777</v>
      </c>
    </row>
    <row r="1460" spans="1:1" ht="15.6" x14ac:dyDescent="0.3">
      <c r="A1460" s="95">
        <v>38808</v>
      </c>
    </row>
    <row r="1461" spans="1:1" ht="15.6" x14ac:dyDescent="0.3">
      <c r="A1461" s="95">
        <v>38838</v>
      </c>
    </row>
    <row r="1462" spans="1:1" ht="15.6" x14ac:dyDescent="0.3">
      <c r="A1462" s="95">
        <v>38869</v>
      </c>
    </row>
    <row r="1463" spans="1:1" ht="15.6" x14ac:dyDescent="0.3">
      <c r="A1463" s="95">
        <v>38899</v>
      </c>
    </row>
    <row r="1464" spans="1:1" ht="15.6" x14ac:dyDescent="0.3">
      <c r="A1464" s="95">
        <v>38930</v>
      </c>
    </row>
    <row r="1465" spans="1:1" ht="15.6" x14ac:dyDescent="0.3">
      <c r="A1465" s="95">
        <v>38961</v>
      </c>
    </row>
    <row r="1466" spans="1:1" ht="15.6" x14ac:dyDescent="0.3">
      <c r="A1466" s="95">
        <v>38991</v>
      </c>
    </row>
    <row r="1467" spans="1:1" ht="15.6" x14ac:dyDescent="0.3">
      <c r="A1467" s="95">
        <v>39022</v>
      </c>
    </row>
    <row r="1468" spans="1:1" ht="15.6" x14ac:dyDescent="0.3">
      <c r="A1468" s="95">
        <v>39052</v>
      </c>
    </row>
    <row r="1469" spans="1:1" ht="15.6" x14ac:dyDescent="0.3">
      <c r="A1469" s="95">
        <v>39083</v>
      </c>
    </row>
    <row r="1470" spans="1:1" ht="15.6" x14ac:dyDescent="0.3">
      <c r="A1470" s="95">
        <v>39114</v>
      </c>
    </row>
    <row r="1471" spans="1:1" ht="15.6" x14ac:dyDescent="0.3">
      <c r="A1471" s="95">
        <v>39142</v>
      </c>
    </row>
    <row r="1472" spans="1:1" ht="15.6" x14ac:dyDescent="0.3">
      <c r="A1472" s="95">
        <v>39173</v>
      </c>
    </row>
    <row r="1473" spans="1:1" ht="15.6" x14ac:dyDescent="0.3">
      <c r="A1473" s="95">
        <v>39203</v>
      </c>
    </row>
    <row r="1474" spans="1:1" ht="15.6" x14ac:dyDescent="0.3">
      <c r="A1474" s="95">
        <v>39234</v>
      </c>
    </row>
    <row r="1475" spans="1:1" ht="15.6" x14ac:dyDescent="0.3">
      <c r="A1475" s="95">
        <v>39264</v>
      </c>
    </row>
    <row r="1476" spans="1:1" ht="15.6" x14ac:dyDescent="0.3">
      <c r="A1476" s="95">
        <v>39295</v>
      </c>
    </row>
    <row r="1477" spans="1:1" ht="15.6" x14ac:dyDescent="0.3">
      <c r="A1477" s="95">
        <v>39326</v>
      </c>
    </row>
    <row r="1478" spans="1:1" ht="15.6" x14ac:dyDescent="0.3">
      <c r="A1478" s="95">
        <v>39356</v>
      </c>
    </row>
    <row r="1479" spans="1:1" ht="15.6" x14ac:dyDescent="0.3">
      <c r="A1479" s="95">
        <v>39387</v>
      </c>
    </row>
    <row r="1480" spans="1:1" ht="15.6" x14ac:dyDescent="0.3">
      <c r="A1480" s="95">
        <v>39417</v>
      </c>
    </row>
    <row r="1481" spans="1:1" ht="15.6" x14ac:dyDescent="0.3">
      <c r="A1481" s="95">
        <v>39448</v>
      </c>
    </row>
    <row r="1482" spans="1:1" ht="15.6" x14ac:dyDescent="0.3">
      <c r="A1482" s="95">
        <v>39479</v>
      </c>
    </row>
    <row r="1483" spans="1:1" ht="15.6" x14ac:dyDescent="0.3">
      <c r="A1483" s="95">
        <v>39508</v>
      </c>
    </row>
    <row r="1484" spans="1:1" ht="15.6" x14ac:dyDescent="0.3">
      <c r="A1484" s="95">
        <v>39539</v>
      </c>
    </row>
    <row r="1485" spans="1:1" ht="15.6" x14ac:dyDescent="0.3">
      <c r="A1485" s="95">
        <v>39569</v>
      </c>
    </row>
    <row r="1486" spans="1:1" ht="15.6" x14ac:dyDescent="0.3">
      <c r="A1486" s="95">
        <v>39600</v>
      </c>
    </row>
    <row r="1487" spans="1:1" ht="15.6" x14ac:dyDescent="0.3">
      <c r="A1487" s="95">
        <v>39630</v>
      </c>
    </row>
    <row r="1488" spans="1:1" ht="15.6" x14ac:dyDescent="0.3">
      <c r="A1488" s="95">
        <v>39661</v>
      </c>
    </row>
    <row r="1489" spans="1:1" ht="15.6" x14ac:dyDescent="0.3">
      <c r="A1489" s="95">
        <v>39692</v>
      </c>
    </row>
    <row r="1490" spans="1:1" ht="15.6" x14ac:dyDescent="0.3">
      <c r="A1490" s="95">
        <v>39722</v>
      </c>
    </row>
    <row r="1491" spans="1:1" ht="15.6" x14ac:dyDescent="0.3">
      <c r="A1491" s="95">
        <v>39753</v>
      </c>
    </row>
    <row r="1492" spans="1:1" ht="15.6" x14ac:dyDescent="0.3">
      <c r="A1492" s="95">
        <v>39783</v>
      </c>
    </row>
    <row r="1493" spans="1:1" ht="15.6" x14ac:dyDescent="0.3">
      <c r="A1493" s="95">
        <v>39814</v>
      </c>
    </row>
    <row r="1494" spans="1:1" ht="15.6" x14ac:dyDescent="0.3">
      <c r="A1494" s="95">
        <v>39845</v>
      </c>
    </row>
    <row r="1495" spans="1:1" ht="15.6" x14ac:dyDescent="0.3">
      <c r="A1495" s="95">
        <v>39873</v>
      </c>
    </row>
    <row r="1496" spans="1:1" ht="15.6" x14ac:dyDescent="0.3">
      <c r="A1496" s="95">
        <v>39904</v>
      </c>
    </row>
    <row r="1497" spans="1:1" ht="15.6" x14ac:dyDescent="0.3">
      <c r="A1497" s="95">
        <v>39934</v>
      </c>
    </row>
    <row r="1498" spans="1:1" ht="15.6" x14ac:dyDescent="0.3">
      <c r="A1498" s="95">
        <v>39965</v>
      </c>
    </row>
    <row r="1499" spans="1:1" ht="15.6" x14ac:dyDescent="0.3">
      <c r="A1499" s="95">
        <v>39995</v>
      </c>
    </row>
    <row r="1500" spans="1:1" ht="15.6" x14ac:dyDescent="0.3">
      <c r="A1500" s="95">
        <v>40026</v>
      </c>
    </row>
    <row r="1501" spans="1:1" ht="15.6" x14ac:dyDescent="0.3">
      <c r="A1501" s="95">
        <v>40057</v>
      </c>
    </row>
    <row r="1502" spans="1:1" ht="15.6" x14ac:dyDescent="0.3">
      <c r="A1502" s="95">
        <v>40087</v>
      </c>
    </row>
    <row r="1503" spans="1:1" ht="15.6" x14ac:dyDescent="0.3">
      <c r="A1503" s="95">
        <v>40118</v>
      </c>
    </row>
    <row r="1504" spans="1:1" ht="15.6" x14ac:dyDescent="0.3">
      <c r="A1504" s="95">
        <v>40148</v>
      </c>
    </row>
    <row r="1505" spans="1:5" ht="15.6" x14ac:dyDescent="0.3">
      <c r="A1505" s="95">
        <v>40179</v>
      </c>
    </row>
    <row r="1506" spans="1:5" ht="15.6" x14ac:dyDescent="0.3">
      <c r="A1506" s="95">
        <v>40210</v>
      </c>
    </row>
    <row r="1507" spans="1:5" ht="15.6" x14ac:dyDescent="0.3">
      <c r="A1507" s="95">
        <v>40238</v>
      </c>
    </row>
    <row r="1508" spans="1:5" ht="15.6" x14ac:dyDescent="0.3">
      <c r="A1508" s="95">
        <v>40269</v>
      </c>
    </row>
    <row r="1509" spans="1:5" ht="15.6" x14ac:dyDescent="0.3">
      <c r="A1509" s="95">
        <v>40299</v>
      </c>
    </row>
    <row r="1510" spans="1:5" ht="15.6" x14ac:dyDescent="0.3">
      <c r="A1510" s="95">
        <v>40330</v>
      </c>
    </row>
    <row r="1511" spans="1:5" ht="15.6" x14ac:dyDescent="0.3">
      <c r="A1511" s="95">
        <v>40360</v>
      </c>
    </row>
    <row r="1512" spans="1:5" ht="15.6" x14ac:dyDescent="0.3">
      <c r="A1512" s="95">
        <v>40391</v>
      </c>
    </row>
    <row r="1513" spans="1:5" ht="15.6" x14ac:dyDescent="0.3">
      <c r="A1513" s="95">
        <v>40422</v>
      </c>
    </row>
    <row r="1514" spans="1:5" ht="15.6" x14ac:dyDescent="0.3">
      <c r="A1514" s="95">
        <v>40452</v>
      </c>
    </row>
    <row r="1515" spans="1:5" ht="15.6" x14ac:dyDescent="0.3">
      <c r="A1515" s="95">
        <v>40483</v>
      </c>
    </row>
    <row r="1516" spans="1:5" ht="15.6" x14ac:dyDescent="0.3">
      <c r="A1516" s="99">
        <v>40513</v>
      </c>
    </row>
    <row r="1518" spans="1:5" ht="15.6" x14ac:dyDescent="0.3">
      <c r="A1518" s="9" t="s">
        <v>96</v>
      </c>
      <c r="B1518" s="9"/>
      <c r="C1518" s="9"/>
      <c r="D1518" s="9"/>
      <c r="E1518" s="9"/>
    </row>
    <row r="1519" spans="1:5" x14ac:dyDescent="0.3">
      <c r="A1519" s="331" t="s">
        <v>97</v>
      </c>
      <c r="B1519" s="331"/>
      <c r="C1519" s="331"/>
      <c r="D1519" s="331"/>
      <c r="E1519" s="331"/>
    </row>
    <row r="1520" spans="1:5" x14ac:dyDescent="0.3">
      <c r="A1520" s="331"/>
      <c r="B1520" s="331"/>
      <c r="C1520" s="331"/>
      <c r="D1520" s="331"/>
      <c r="E1520" s="331"/>
    </row>
  </sheetData>
  <mergeCells count="7">
    <mergeCell ref="A1519:E1520"/>
    <mergeCell ref="H7:J9"/>
    <mergeCell ref="B2:C2"/>
    <mergeCell ref="E2:F2"/>
    <mergeCell ref="A2:A4"/>
    <mergeCell ref="B3:C3"/>
    <mergeCell ref="E3:F3"/>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35"/>
  <sheetViews>
    <sheetView workbookViewId="0">
      <pane xSplit="1" ySplit="4" topLeftCell="B34" activePane="bottomRight" state="frozen"/>
      <selection pane="topRight" activeCell="B1" sqref="B1"/>
      <selection pane="bottomLeft" activeCell="A5" sqref="A5"/>
      <selection pane="bottomRight" activeCell="D45" sqref="D45"/>
    </sheetView>
  </sheetViews>
  <sheetFormatPr baseColWidth="10" defaultRowHeight="15.6" x14ac:dyDescent="0.3"/>
  <cols>
    <col min="1" max="1" width="11.5546875" style="9"/>
    <col min="2" max="2" width="18.33203125" style="9" customWidth="1"/>
    <col min="3" max="3" width="11.5546875" style="9"/>
    <col min="4" max="4" width="10.33203125" style="9" customWidth="1"/>
    <col min="5" max="16384" width="11.5546875" style="9"/>
  </cols>
  <sheetData>
    <row r="2" spans="1:2" ht="15" customHeight="1" x14ac:dyDescent="0.3">
      <c r="A2" s="321" t="s">
        <v>1</v>
      </c>
      <c r="B2" s="321" t="s">
        <v>405</v>
      </c>
    </row>
    <row r="3" spans="1:2" ht="15" customHeight="1" x14ac:dyDescent="0.3">
      <c r="A3" s="322"/>
      <c r="B3" s="322"/>
    </row>
    <row r="4" spans="1:2" ht="15.9" customHeight="1" thickBot="1" x14ac:dyDescent="0.35">
      <c r="A4" s="323"/>
      <c r="B4" s="323"/>
    </row>
    <row r="5" spans="1:2" ht="15.9" customHeight="1" thickTop="1" x14ac:dyDescent="0.3">
      <c r="A5" s="120">
        <v>1885</v>
      </c>
      <c r="B5" s="9">
        <v>4.8600000000000003</v>
      </c>
    </row>
    <row r="6" spans="1:2" ht="15.9" customHeight="1" x14ac:dyDescent="0.3">
      <c r="A6" s="120">
        <v>1886</v>
      </c>
      <c r="B6" s="9">
        <v>4.8600000000000003</v>
      </c>
    </row>
    <row r="7" spans="1:2" ht="15.9" customHeight="1" x14ac:dyDescent="0.3">
      <c r="A7" s="120">
        <v>1887</v>
      </c>
      <c r="B7" s="9">
        <v>4.8499999999999996</v>
      </c>
    </row>
    <row r="8" spans="1:2" ht="15.9" customHeight="1" x14ac:dyDescent="0.3">
      <c r="A8" s="120">
        <v>1888</v>
      </c>
      <c r="B8" s="9">
        <v>4.87</v>
      </c>
    </row>
    <row r="9" spans="1:2" ht="15.9" customHeight="1" x14ac:dyDescent="0.3">
      <c r="A9" s="120">
        <v>1889</v>
      </c>
      <c r="B9" s="9">
        <v>4.87</v>
      </c>
    </row>
    <row r="10" spans="1:2" ht="15.9" customHeight="1" x14ac:dyDescent="0.3">
      <c r="A10" s="120">
        <v>1890</v>
      </c>
      <c r="B10" s="9">
        <v>4.8600000000000003</v>
      </c>
    </row>
    <row r="11" spans="1:2" ht="15.9" customHeight="1" x14ac:dyDescent="0.3">
      <c r="A11" s="120">
        <v>1891</v>
      </c>
      <c r="B11" s="9">
        <v>4.8600000000000003</v>
      </c>
    </row>
    <row r="12" spans="1:2" ht="15.9" customHeight="1" x14ac:dyDescent="0.3">
      <c r="A12" s="120">
        <v>1892</v>
      </c>
      <c r="B12" s="9">
        <v>4.87</v>
      </c>
    </row>
    <row r="13" spans="1:2" ht="15.9" customHeight="1" x14ac:dyDescent="0.3">
      <c r="A13" s="120">
        <v>1893</v>
      </c>
      <c r="B13" s="9">
        <v>4.8600000000000003</v>
      </c>
    </row>
    <row r="14" spans="1:2" ht="15.9" customHeight="1" x14ac:dyDescent="0.3">
      <c r="A14" s="120">
        <v>1894</v>
      </c>
      <c r="B14" s="9">
        <v>4.88</v>
      </c>
    </row>
    <row r="15" spans="1:2" ht="15.9" customHeight="1" x14ac:dyDescent="0.3">
      <c r="A15" s="120">
        <v>1895</v>
      </c>
      <c r="B15" s="9">
        <v>4.8899999999999997</v>
      </c>
    </row>
    <row r="16" spans="1:2" ht="15.9" customHeight="1" x14ac:dyDescent="0.3">
      <c r="A16" s="120">
        <v>1896</v>
      </c>
      <c r="B16" s="9">
        <v>4.87</v>
      </c>
    </row>
    <row r="17" spans="1:2" ht="15.9" customHeight="1" x14ac:dyDescent="0.3">
      <c r="A17" s="120">
        <v>1897</v>
      </c>
      <c r="B17" s="9">
        <v>4.8600000000000003</v>
      </c>
    </row>
    <row r="18" spans="1:2" ht="15.9" customHeight="1" x14ac:dyDescent="0.3">
      <c r="A18" s="120">
        <v>1898</v>
      </c>
      <c r="B18" s="9">
        <v>4.8499999999999996</v>
      </c>
    </row>
    <row r="19" spans="1:2" ht="15.9" customHeight="1" x14ac:dyDescent="0.3">
      <c r="A19" s="120">
        <v>1899</v>
      </c>
      <c r="B19" s="9">
        <v>4.8600000000000003</v>
      </c>
    </row>
    <row r="20" spans="1:2" ht="15.9" customHeight="1" x14ac:dyDescent="0.3">
      <c r="A20" s="120">
        <v>1900</v>
      </c>
      <c r="B20" s="9">
        <v>4.8600000000000003</v>
      </c>
    </row>
    <row r="21" spans="1:2" ht="15.9" customHeight="1" x14ac:dyDescent="0.3">
      <c r="A21" s="120">
        <v>1901</v>
      </c>
      <c r="B21" s="9">
        <v>4.87</v>
      </c>
    </row>
    <row r="22" spans="1:2" ht="15.9" customHeight="1" x14ac:dyDescent="0.3">
      <c r="A22" s="120">
        <v>1902</v>
      </c>
      <c r="B22" s="9">
        <v>4.87</v>
      </c>
    </row>
    <row r="23" spans="1:2" ht="15.9" customHeight="1" x14ac:dyDescent="0.3">
      <c r="A23" s="120">
        <v>1903</v>
      </c>
      <c r="B23" s="9">
        <v>4.8600000000000003</v>
      </c>
    </row>
    <row r="24" spans="1:2" ht="15.9" customHeight="1" x14ac:dyDescent="0.3">
      <c r="A24" s="120">
        <v>1904</v>
      </c>
      <c r="B24" s="9">
        <v>4.87</v>
      </c>
    </row>
    <row r="25" spans="1:2" ht="15.9" customHeight="1" x14ac:dyDescent="0.3">
      <c r="A25" s="120">
        <v>1905</v>
      </c>
      <c r="B25" s="9">
        <v>4.8600000000000003</v>
      </c>
    </row>
    <row r="26" spans="1:2" ht="15.9" customHeight="1" x14ac:dyDescent="0.3">
      <c r="A26" s="120">
        <v>1906</v>
      </c>
      <c r="B26" s="9">
        <v>4.8499999999999996</v>
      </c>
    </row>
    <row r="27" spans="1:2" ht="15.9" customHeight="1" x14ac:dyDescent="0.3">
      <c r="A27" s="120">
        <v>1907</v>
      </c>
      <c r="B27" s="9">
        <v>4.8600000000000003</v>
      </c>
    </row>
    <row r="28" spans="1:2" ht="15.9" customHeight="1" x14ac:dyDescent="0.3">
      <c r="A28" s="120">
        <v>1908</v>
      </c>
      <c r="B28" s="9">
        <v>4.87</v>
      </c>
    </row>
    <row r="29" spans="1:2" ht="15.9" customHeight="1" x14ac:dyDescent="0.3">
      <c r="A29" s="120">
        <v>1909</v>
      </c>
      <c r="B29" s="9">
        <v>4.87</v>
      </c>
    </row>
    <row r="30" spans="1:2" ht="15.9" customHeight="1" x14ac:dyDescent="0.3">
      <c r="A30" s="120">
        <v>1910</v>
      </c>
      <c r="B30" s="9">
        <v>4.8600000000000003</v>
      </c>
    </row>
    <row r="31" spans="1:2" ht="15.9" customHeight="1" x14ac:dyDescent="0.3">
      <c r="A31" s="120">
        <v>1911</v>
      </c>
      <c r="B31" s="9">
        <v>4.8600000000000003</v>
      </c>
    </row>
    <row r="32" spans="1:2" ht="15.9" customHeight="1" x14ac:dyDescent="0.3">
      <c r="A32" s="120">
        <v>1912</v>
      </c>
      <c r="B32" s="9">
        <v>4.87</v>
      </c>
    </row>
    <row r="33" spans="1:8" ht="15.9" customHeight="1" x14ac:dyDescent="0.3">
      <c r="A33" s="120">
        <v>1913</v>
      </c>
      <c r="B33" s="9">
        <v>4.87</v>
      </c>
    </row>
    <row r="34" spans="1:8" ht="15.9" customHeight="1" x14ac:dyDescent="0.3">
      <c r="A34" s="120">
        <v>1914</v>
      </c>
      <c r="B34" s="9">
        <v>4.93</v>
      </c>
    </row>
    <row r="35" spans="1:8" ht="15.9" customHeight="1" x14ac:dyDescent="0.3">
      <c r="A35" s="120">
        <v>1915</v>
      </c>
      <c r="B35" s="9">
        <v>4.76</v>
      </c>
    </row>
    <row r="36" spans="1:8" ht="15.9" customHeight="1" x14ac:dyDescent="0.3">
      <c r="A36" s="120">
        <v>1916</v>
      </c>
      <c r="B36" s="9">
        <v>4.7699999999999996</v>
      </c>
    </row>
    <row r="37" spans="1:8" ht="15.9" customHeight="1" x14ac:dyDescent="0.3">
      <c r="A37" s="120">
        <v>1917</v>
      </c>
      <c r="B37" s="9">
        <v>4.76</v>
      </c>
    </row>
    <row r="38" spans="1:8" ht="15.9" customHeight="1" x14ac:dyDescent="0.3">
      <c r="A38" s="120">
        <v>1918</v>
      </c>
      <c r="B38" s="9">
        <v>4.76</v>
      </c>
    </row>
    <row r="39" spans="1:8" ht="15.9" customHeight="1" x14ac:dyDescent="0.3">
      <c r="A39" s="120">
        <v>1919</v>
      </c>
      <c r="B39" s="9">
        <v>4.43</v>
      </c>
    </row>
    <row r="40" spans="1:8" x14ac:dyDescent="0.3">
      <c r="A40" s="120">
        <v>1920</v>
      </c>
      <c r="B40" s="9">
        <v>3.66</v>
      </c>
    </row>
    <row r="41" spans="1:8" x14ac:dyDescent="0.3">
      <c r="A41" s="120">
        <v>1921</v>
      </c>
      <c r="B41" s="9" t="s">
        <v>401</v>
      </c>
    </row>
    <row r="42" spans="1:8" x14ac:dyDescent="0.3">
      <c r="A42" s="120">
        <v>1922</v>
      </c>
      <c r="B42" s="9" t="s">
        <v>400</v>
      </c>
    </row>
    <row r="43" spans="1:8" x14ac:dyDescent="0.3">
      <c r="A43" s="120">
        <v>1923</v>
      </c>
      <c r="B43" s="9" t="s">
        <v>402</v>
      </c>
      <c r="D43" s="210"/>
      <c r="E43" s="210"/>
      <c r="F43" s="210"/>
      <c r="G43" s="210"/>
      <c r="H43" s="210"/>
    </row>
    <row r="44" spans="1:8" x14ac:dyDescent="0.3">
      <c r="A44" s="120">
        <v>1924</v>
      </c>
      <c r="B44" s="9" t="s">
        <v>403</v>
      </c>
      <c r="D44" s="64"/>
      <c r="E44" s="64"/>
      <c r="F44" s="64"/>
      <c r="G44" s="64"/>
      <c r="H44" s="64"/>
    </row>
    <row r="45" spans="1:8" x14ac:dyDescent="0.3">
      <c r="A45" s="120">
        <v>1925</v>
      </c>
      <c r="B45" s="9" t="s">
        <v>404</v>
      </c>
    </row>
    <row r="46" spans="1:8" x14ac:dyDescent="0.3">
      <c r="A46" s="120">
        <v>1926</v>
      </c>
      <c r="B46" s="9" t="s">
        <v>397</v>
      </c>
    </row>
    <row r="47" spans="1:8" x14ac:dyDescent="0.3">
      <c r="A47" s="120">
        <v>1927</v>
      </c>
      <c r="B47" s="9" t="s">
        <v>397</v>
      </c>
    </row>
    <row r="48" spans="1:8" x14ac:dyDescent="0.3">
      <c r="A48" s="120">
        <v>1928</v>
      </c>
      <c r="B48" s="9" t="s">
        <v>398</v>
      </c>
    </row>
    <row r="49" spans="1:3" x14ac:dyDescent="0.3">
      <c r="A49" s="120">
        <v>1929</v>
      </c>
      <c r="B49" s="9" t="s">
        <v>397</v>
      </c>
      <c r="C49" s="211"/>
    </row>
    <row r="50" spans="1:3" x14ac:dyDescent="0.3">
      <c r="A50" s="120">
        <v>1930</v>
      </c>
      <c r="B50" s="9" t="s">
        <v>397</v>
      </c>
      <c r="C50" s="211"/>
    </row>
    <row r="51" spans="1:3" x14ac:dyDescent="0.3">
      <c r="A51" s="120">
        <v>1931</v>
      </c>
      <c r="B51" s="9" t="s">
        <v>407</v>
      </c>
      <c r="C51" s="211"/>
    </row>
    <row r="52" spans="1:3" x14ac:dyDescent="0.3">
      <c r="A52" s="120">
        <v>1932</v>
      </c>
      <c r="B52" s="9" t="s">
        <v>408</v>
      </c>
      <c r="C52" s="211"/>
    </row>
    <row r="53" spans="1:3" x14ac:dyDescent="0.3">
      <c r="A53" s="120">
        <v>1933</v>
      </c>
      <c r="B53" s="9" t="s">
        <v>409</v>
      </c>
      <c r="C53" s="211"/>
    </row>
    <row r="54" spans="1:3" x14ac:dyDescent="0.3">
      <c r="A54" s="120">
        <v>1934</v>
      </c>
      <c r="B54" s="9" t="s">
        <v>410</v>
      </c>
      <c r="C54" s="211"/>
    </row>
    <row r="55" spans="1:3" x14ac:dyDescent="0.3">
      <c r="A55" s="120">
        <v>1935</v>
      </c>
      <c r="B55" s="9" t="s">
        <v>411</v>
      </c>
      <c r="C55" s="211"/>
    </row>
    <row r="56" spans="1:3" x14ac:dyDescent="0.3">
      <c r="A56" s="120">
        <v>1936</v>
      </c>
      <c r="B56" s="9" t="s">
        <v>412</v>
      </c>
      <c r="C56" s="211"/>
    </row>
    <row r="57" spans="1:3" x14ac:dyDescent="0.3">
      <c r="A57" s="120">
        <v>1937</v>
      </c>
      <c r="B57" s="9" t="s">
        <v>413</v>
      </c>
      <c r="C57" s="211"/>
    </row>
    <row r="58" spans="1:3" x14ac:dyDescent="0.3">
      <c r="A58" s="120">
        <v>1938</v>
      </c>
      <c r="B58" s="9" t="s">
        <v>399</v>
      </c>
      <c r="C58" s="211"/>
    </row>
    <row r="59" spans="1:3" x14ac:dyDescent="0.3">
      <c r="A59" s="120">
        <v>1939</v>
      </c>
      <c r="B59" s="9" t="s">
        <v>414</v>
      </c>
      <c r="C59" s="211"/>
    </row>
    <row r="60" spans="1:3" x14ac:dyDescent="0.3">
      <c r="A60" s="120">
        <v>1940</v>
      </c>
      <c r="B60" s="9" t="s">
        <v>415</v>
      </c>
      <c r="C60" s="211"/>
    </row>
    <row r="61" spans="1:3" x14ac:dyDescent="0.3">
      <c r="A61" s="120">
        <v>1941</v>
      </c>
      <c r="B61" s="9" t="s">
        <v>416</v>
      </c>
      <c r="C61" s="211"/>
    </row>
    <row r="62" spans="1:3" x14ac:dyDescent="0.3">
      <c r="A62" s="120">
        <v>1942</v>
      </c>
      <c r="B62" s="9" t="s">
        <v>417</v>
      </c>
      <c r="C62" s="211"/>
    </row>
    <row r="63" spans="1:3" x14ac:dyDescent="0.3">
      <c r="A63" s="120">
        <v>1943</v>
      </c>
      <c r="B63" s="9" t="s">
        <v>417</v>
      </c>
      <c r="C63" s="211"/>
    </row>
    <row r="64" spans="1:3" x14ac:dyDescent="0.3">
      <c r="A64" s="120">
        <v>1944</v>
      </c>
      <c r="B64" s="9" t="s">
        <v>417</v>
      </c>
      <c r="C64" s="211"/>
    </row>
    <row r="65" spans="1:3" x14ac:dyDescent="0.3">
      <c r="A65" s="120">
        <v>1945</v>
      </c>
      <c r="B65" s="9" t="s">
        <v>416</v>
      </c>
      <c r="C65" s="211"/>
    </row>
    <row r="66" spans="1:3" x14ac:dyDescent="0.3">
      <c r="A66" s="120">
        <v>1946</v>
      </c>
      <c r="B66" s="9" t="s">
        <v>416</v>
      </c>
      <c r="C66" s="211"/>
    </row>
    <row r="67" spans="1:3" x14ac:dyDescent="0.3">
      <c r="A67" s="120">
        <v>1947</v>
      </c>
      <c r="B67" s="9" t="s">
        <v>416</v>
      </c>
      <c r="C67" s="211"/>
    </row>
    <row r="68" spans="1:3" x14ac:dyDescent="0.3">
      <c r="A68" s="120">
        <v>1948</v>
      </c>
      <c r="B68" s="9" t="s">
        <v>416</v>
      </c>
      <c r="C68" s="211"/>
    </row>
    <row r="69" spans="1:3" x14ac:dyDescent="0.3">
      <c r="A69" s="120">
        <v>1949</v>
      </c>
      <c r="B69" s="9" t="s">
        <v>418</v>
      </c>
      <c r="C69" s="211"/>
    </row>
    <row r="70" spans="1:3" x14ac:dyDescent="0.3">
      <c r="A70" s="120">
        <v>1950</v>
      </c>
      <c r="B70" s="9" t="s">
        <v>419</v>
      </c>
      <c r="C70" s="211"/>
    </row>
    <row r="71" spans="1:3" x14ac:dyDescent="0.3">
      <c r="A71" s="120">
        <v>1951</v>
      </c>
      <c r="B71" s="9" t="s">
        <v>419</v>
      </c>
      <c r="C71" s="211"/>
    </row>
    <row r="72" spans="1:3" x14ac:dyDescent="0.3">
      <c r="A72" s="120">
        <v>1952</v>
      </c>
      <c r="B72" s="9" t="s">
        <v>420</v>
      </c>
      <c r="C72" s="211"/>
    </row>
    <row r="73" spans="1:3" x14ac:dyDescent="0.3">
      <c r="A73" s="120">
        <v>1953</v>
      </c>
      <c r="B73" s="9" t="s">
        <v>421</v>
      </c>
      <c r="C73" s="211"/>
    </row>
    <row r="74" spans="1:3" x14ac:dyDescent="0.3">
      <c r="A74" s="120">
        <v>1954</v>
      </c>
      <c r="B74" s="9" t="s">
        <v>421</v>
      </c>
      <c r="C74" s="211"/>
    </row>
    <row r="75" spans="1:3" x14ac:dyDescent="0.3">
      <c r="A75" s="120">
        <v>1955</v>
      </c>
      <c r="B75" s="9" t="s">
        <v>420</v>
      </c>
      <c r="C75" s="211"/>
    </row>
    <row r="76" spans="1:3" x14ac:dyDescent="0.3">
      <c r="A76" s="120">
        <v>1956</v>
      </c>
      <c r="B76" s="9" t="s">
        <v>419</v>
      </c>
      <c r="C76" s="211"/>
    </row>
    <row r="77" spans="1:3" x14ac:dyDescent="0.3">
      <c r="A77" s="120">
        <v>1957</v>
      </c>
      <c r="B77" s="9" t="s">
        <v>420</v>
      </c>
      <c r="C77" s="211"/>
    </row>
    <row r="78" spans="1:3" x14ac:dyDescent="0.3">
      <c r="A78" s="120">
        <v>1958</v>
      </c>
      <c r="B78" s="9" t="s">
        <v>421</v>
      </c>
      <c r="C78" s="211"/>
    </row>
    <row r="79" spans="1:3" x14ac:dyDescent="0.3">
      <c r="A79" s="120">
        <v>1959</v>
      </c>
      <c r="B79" s="9" t="s">
        <v>421</v>
      </c>
      <c r="C79" s="211"/>
    </row>
    <row r="80" spans="1:3" x14ac:dyDescent="0.3">
      <c r="A80" s="120">
        <v>1960</v>
      </c>
      <c r="B80" s="9" t="s">
        <v>421</v>
      </c>
      <c r="C80" s="211"/>
    </row>
    <row r="81" spans="1:3" x14ac:dyDescent="0.3">
      <c r="A81" s="120">
        <v>1961</v>
      </c>
      <c r="B81" s="9" t="s">
        <v>419</v>
      </c>
      <c r="C81" s="211"/>
    </row>
    <row r="82" spans="1:3" x14ac:dyDescent="0.3">
      <c r="A82" s="120">
        <v>1962</v>
      </c>
      <c r="B82" s="9" t="s">
        <v>421</v>
      </c>
      <c r="C82" s="211"/>
    </row>
    <row r="83" spans="1:3" x14ac:dyDescent="0.3">
      <c r="A83" s="120">
        <v>1963</v>
      </c>
      <c r="B83" s="9" t="s">
        <v>419</v>
      </c>
      <c r="C83" s="211"/>
    </row>
    <row r="84" spans="1:3" x14ac:dyDescent="0.3">
      <c r="A84" s="120">
        <v>1964</v>
      </c>
      <c r="B84" s="9" t="s">
        <v>420</v>
      </c>
      <c r="C84" s="211"/>
    </row>
    <row r="85" spans="1:3" x14ac:dyDescent="0.3">
      <c r="A85" s="120">
        <v>1965</v>
      </c>
      <c r="B85" s="9" t="s">
        <v>419</v>
      </c>
      <c r="C85" s="211"/>
    </row>
    <row r="86" spans="1:3" x14ac:dyDescent="0.3">
      <c r="A86" s="120">
        <v>1966</v>
      </c>
      <c r="B86" s="9" t="s">
        <v>420</v>
      </c>
      <c r="C86" s="211"/>
    </row>
    <row r="87" spans="1:3" x14ac:dyDescent="0.3">
      <c r="A87" s="120">
        <v>1967</v>
      </c>
      <c r="B87" s="9" t="s">
        <v>422</v>
      </c>
      <c r="C87" s="211"/>
    </row>
    <row r="88" spans="1:3" x14ac:dyDescent="0.3">
      <c r="A88" s="120">
        <v>1968</v>
      </c>
      <c r="B88" s="9" t="s">
        <v>423</v>
      </c>
      <c r="C88" s="211"/>
    </row>
    <row r="89" spans="1:3" x14ac:dyDescent="0.3">
      <c r="A89" s="120">
        <v>1969</v>
      </c>
      <c r="B89" s="9" t="s">
        <v>423</v>
      </c>
      <c r="C89" s="211"/>
    </row>
    <row r="90" spans="1:3" x14ac:dyDescent="0.3">
      <c r="A90" s="120">
        <v>1970</v>
      </c>
      <c r="B90" s="9" t="s">
        <v>424</v>
      </c>
      <c r="C90" s="211"/>
    </row>
    <row r="91" spans="1:3" x14ac:dyDescent="0.3">
      <c r="A91" s="120">
        <v>1971</v>
      </c>
      <c r="B91" s="9" t="s">
        <v>425</v>
      </c>
      <c r="C91" s="211"/>
    </row>
    <row r="92" spans="1:3" x14ac:dyDescent="0.3">
      <c r="A92" s="120">
        <v>1972</v>
      </c>
      <c r="B92" s="9" t="s">
        <v>426</v>
      </c>
      <c r="C92" s="211"/>
    </row>
    <row r="93" spans="1:3" x14ac:dyDescent="0.3">
      <c r="A93" s="120">
        <v>1973</v>
      </c>
      <c r="B93" s="9" t="s">
        <v>427</v>
      </c>
      <c r="C93" s="211"/>
    </row>
    <row r="94" spans="1:3" x14ac:dyDescent="0.3">
      <c r="A94" s="120">
        <v>1974</v>
      </c>
      <c r="B94" s="9" t="s">
        <v>428</v>
      </c>
      <c r="C94" s="211"/>
    </row>
    <row r="95" spans="1:3" x14ac:dyDescent="0.3">
      <c r="A95" s="120">
        <v>1975</v>
      </c>
      <c r="B95" s="9" t="s">
        <v>429</v>
      </c>
      <c r="C95" s="211"/>
    </row>
    <row r="96" spans="1:3" x14ac:dyDescent="0.3">
      <c r="A96" s="120">
        <v>1976</v>
      </c>
      <c r="B96" s="9" t="s">
        <v>430</v>
      </c>
      <c r="C96" s="211"/>
    </row>
    <row r="97" spans="1:4" x14ac:dyDescent="0.3">
      <c r="A97" s="120">
        <v>1977</v>
      </c>
      <c r="B97" s="9" t="s">
        <v>431</v>
      </c>
      <c r="C97" s="211"/>
    </row>
    <row r="98" spans="1:4" x14ac:dyDescent="0.3">
      <c r="A98" s="120">
        <v>1978</v>
      </c>
      <c r="B98" s="9" t="s">
        <v>432</v>
      </c>
      <c r="C98" s="211"/>
    </row>
    <row r="99" spans="1:4" x14ac:dyDescent="0.3">
      <c r="A99" s="120">
        <v>1979</v>
      </c>
      <c r="B99" s="9" t="s">
        <v>433</v>
      </c>
      <c r="C99" s="211"/>
    </row>
    <row r="100" spans="1:4" x14ac:dyDescent="0.3">
      <c r="A100" s="120">
        <v>1980</v>
      </c>
      <c r="B100" s="9">
        <v>2.33</v>
      </c>
      <c r="C100" s="211"/>
    </row>
    <row r="101" spans="1:4" x14ac:dyDescent="0.3">
      <c r="A101" s="120">
        <v>1981</v>
      </c>
      <c r="B101" s="9">
        <v>2.02</v>
      </c>
      <c r="C101" s="211"/>
    </row>
    <row r="102" spans="1:4" x14ac:dyDescent="0.3">
      <c r="A102" s="120">
        <v>1982</v>
      </c>
      <c r="B102" s="9">
        <v>1.75</v>
      </c>
      <c r="C102" s="211"/>
    </row>
    <row r="103" spans="1:4" x14ac:dyDescent="0.3">
      <c r="A103" s="120">
        <v>1983</v>
      </c>
      <c r="B103" s="9">
        <v>1.52</v>
      </c>
      <c r="C103" s="211"/>
    </row>
    <row r="104" spans="1:4" x14ac:dyDescent="0.3">
      <c r="A104" s="120">
        <v>1984</v>
      </c>
      <c r="B104" s="9">
        <v>1.34</v>
      </c>
      <c r="C104" s="211"/>
    </row>
    <row r="105" spans="1:4" x14ac:dyDescent="0.3">
      <c r="A105" s="120">
        <v>1985</v>
      </c>
      <c r="B105" s="9">
        <v>1.3</v>
      </c>
      <c r="C105" s="211"/>
    </row>
    <row r="106" spans="1:4" x14ac:dyDescent="0.3">
      <c r="A106" s="120">
        <v>1986</v>
      </c>
      <c r="B106" s="9">
        <v>1.47</v>
      </c>
      <c r="C106" s="211"/>
    </row>
    <row r="107" spans="1:4" x14ac:dyDescent="0.3">
      <c r="A107" s="120">
        <v>1987</v>
      </c>
      <c r="B107" s="9">
        <v>1.64</v>
      </c>
      <c r="C107" s="211"/>
    </row>
    <row r="108" spans="1:4" x14ac:dyDescent="0.3">
      <c r="A108" s="120">
        <v>1988</v>
      </c>
      <c r="B108" s="9">
        <v>1.78</v>
      </c>
      <c r="C108" s="211"/>
    </row>
    <row r="109" spans="1:4" x14ac:dyDescent="0.3">
      <c r="A109" s="120">
        <v>1989</v>
      </c>
      <c r="B109" s="9">
        <v>1.64</v>
      </c>
      <c r="C109" s="211"/>
    </row>
    <row r="110" spans="1:4" x14ac:dyDescent="0.3">
      <c r="A110" s="126">
        <v>1990</v>
      </c>
      <c r="B110" s="32">
        <v>1.78</v>
      </c>
      <c r="C110" s="211"/>
    </row>
    <row r="111" spans="1:4" x14ac:dyDescent="0.3">
      <c r="A111" s="120"/>
      <c r="C111" s="211"/>
    </row>
    <row r="112" spans="1:4" x14ac:dyDescent="0.3">
      <c r="A112" s="120"/>
      <c r="B112" s="356" t="s">
        <v>406</v>
      </c>
      <c r="C112" s="333"/>
      <c r="D112" s="370"/>
    </row>
    <row r="113" spans="1:4" x14ac:dyDescent="0.3">
      <c r="A113" s="120"/>
      <c r="B113" s="371"/>
      <c r="C113" s="334"/>
      <c r="D113" s="372"/>
    </row>
    <row r="114" spans="1:4" x14ac:dyDescent="0.3">
      <c r="A114" s="120"/>
      <c r="B114" s="371"/>
      <c r="C114" s="334"/>
      <c r="D114" s="372"/>
    </row>
    <row r="115" spans="1:4" x14ac:dyDescent="0.3">
      <c r="A115" s="120"/>
      <c r="B115" s="371"/>
      <c r="C115" s="334"/>
      <c r="D115" s="372"/>
    </row>
    <row r="116" spans="1:4" x14ac:dyDescent="0.3">
      <c r="A116" s="120"/>
      <c r="B116" s="373"/>
      <c r="C116" s="374"/>
      <c r="D116" s="375"/>
    </row>
    <row r="117" spans="1:4" x14ac:dyDescent="0.3">
      <c r="A117" s="120"/>
      <c r="C117" s="211"/>
    </row>
    <row r="118" spans="1:4" x14ac:dyDescent="0.3">
      <c r="A118" s="120"/>
      <c r="C118" s="211"/>
    </row>
    <row r="119" spans="1:4" x14ac:dyDescent="0.3">
      <c r="A119" s="120"/>
      <c r="C119" s="211"/>
    </row>
    <row r="120" spans="1:4" x14ac:dyDescent="0.3">
      <c r="A120" s="120"/>
      <c r="C120" s="211"/>
    </row>
    <row r="121" spans="1:4" x14ac:dyDescent="0.3">
      <c r="A121" s="120"/>
      <c r="C121" s="211"/>
    </row>
    <row r="122" spans="1:4" x14ac:dyDescent="0.3">
      <c r="A122" s="120"/>
      <c r="C122" s="211"/>
    </row>
    <row r="123" spans="1:4" x14ac:dyDescent="0.3">
      <c r="A123" s="120"/>
      <c r="C123" s="211"/>
    </row>
    <row r="124" spans="1:4" x14ac:dyDescent="0.3">
      <c r="A124" s="120"/>
      <c r="C124" s="211"/>
    </row>
    <row r="125" spans="1:4" x14ac:dyDescent="0.3">
      <c r="A125" s="120"/>
      <c r="C125" s="211"/>
    </row>
    <row r="126" spans="1:4" x14ac:dyDescent="0.3">
      <c r="A126" s="120"/>
      <c r="C126" s="211"/>
    </row>
    <row r="127" spans="1:4" x14ac:dyDescent="0.3">
      <c r="A127" s="120"/>
      <c r="C127" s="211"/>
    </row>
    <row r="128" spans="1:4" x14ac:dyDescent="0.3">
      <c r="A128" s="120"/>
      <c r="C128" s="211"/>
    </row>
    <row r="129" spans="1:3" x14ac:dyDescent="0.3">
      <c r="A129" s="120"/>
      <c r="C129" s="211"/>
    </row>
    <row r="130" spans="1:3" x14ac:dyDescent="0.3">
      <c r="A130" s="126"/>
      <c r="C130" s="211"/>
    </row>
    <row r="131" spans="1:3" x14ac:dyDescent="0.3">
      <c r="A131" s="120"/>
      <c r="B131" s="209"/>
    </row>
    <row r="132" spans="1:3" ht="15" customHeight="1" x14ac:dyDescent="0.3"/>
    <row r="133" spans="1:3" ht="15" customHeight="1" x14ac:dyDescent="0.3"/>
    <row r="134" spans="1:3" ht="15" customHeight="1" x14ac:dyDescent="0.3"/>
    <row r="135" spans="1:3" ht="15" customHeight="1" x14ac:dyDescent="0.3"/>
  </sheetData>
  <mergeCells count="3">
    <mergeCell ref="A2:A4"/>
    <mergeCell ref="B2:B4"/>
    <mergeCell ref="B112:D11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11"/>
  <sheetViews>
    <sheetView zoomScaleNormal="100" workbookViewId="0">
      <selection activeCell="D5" sqref="D5"/>
    </sheetView>
  </sheetViews>
  <sheetFormatPr baseColWidth="10" defaultColWidth="10.88671875" defaultRowHeight="15.6" x14ac:dyDescent="0.3"/>
  <cols>
    <col min="1" max="1" width="17" style="4" customWidth="1"/>
    <col min="2" max="2" width="13.88671875" style="4" customWidth="1"/>
    <col min="3" max="3" width="13.33203125" style="4" customWidth="1"/>
    <col min="4" max="4" width="21.33203125" style="4" customWidth="1"/>
    <col min="5" max="5" width="24.6640625" style="4" customWidth="1"/>
    <col min="6" max="6" width="9.6640625" style="4" customWidth="1"/>
    <col min="7" max="7" width="11.21875" style="4" bestFit="1" customWidth="1"/>
    <col min="8" max="8" width="20.6640625" style="248" customWidth="1"/>
    <col min="9" max="255" width="20.6640625" style="4" customWidth="1"/>
    <col min="256" max="16384" width="10.88671875" style="4"/>
  </cols>
  <sheetData>
    <row r="1" spans="1:9" x14ac:dyDescent="0.3">
      <c r="A1" s="178" t="s">
        <v>379</v>
      </c>
      <c r="B1" s="178"/>
      <c r="C1" s="178"/>
      <c r="D1" s="178"/>
      <c r="E1" s="178"/>
      <c r="G1" s="178" t="s">
        <v>396</v>
      </c>
      <c r="H1" s="288"/>
      <c r="I1" s="178"/>
    </row>
    <row r="2" spans="1:9" ht="15" customHeight="1" x14ac:dyDescent="0.3">
      <c r="A2" s="385" t="s">
        <v>1070</v>
      </c>
      <c r="B2" s="391" t="s">
        <v>4</v>
      </c>
      <c r="C2" s="391" t="s">
        <v>105</v>
      </c>
      <c r="D2" s="394" t="s">
        <v>1093</v>
      </c>
      <c r="E2" s="394" t="s">
        <v>1091</v>
      </c>
      <c r="G2" s="385" t="s">
        <v>392</v>
      </c>
      <c r="H2" s="394" t="s">
        <v>5</v>
      </c>
      <c r="I2" s="388" t="s">
        <v>380</v>
      </c>
    </row>
    <row r="3" spans="1:9" ht="15" customHeight="1" x14ac:dyDescent="0.3">
      <c r="A3" s="386"/>
      <c r="B3" s="392"/>
      <c r="C3" s="392"/>
      <c r="D3" s="395"/>
      <c r="E3" s="395"/>
      <c r="G3" s="386"/>
      <c r="H3" s="395"/>
      <c r="I3" s="389"/>
    </row>
    <row r="4" spans="1:9" ht="16.2" thickBot="1" x14ac:dyDescent="0.35">
      <c r="A4" s="387"/>
      <c r="B4" s="393"/>
      <c r="C4" s="393"/>
      <c r="D4" s="396"/>
      <c r="E4" s="396"/>
      <c r="G4" s="387"/>
      <c r="H4" s="396"/>
      <c r="I4" s="390"/>
    </row>
    <row r="5" spans="1:9" ht="16.2" thickTop="1" x14ac:dyDescent="0.3">
      <c r="A5" s="5">
        <v>1876</v>
      </c>
      <c r="B5" s="175">
        <v>2.56</v>
      </c>
      <c r="C5" s="247" t="s">
        <v>0</v>
      </c>
      <c r="D5" s="247" t="s">
        <v>0</v>
      </c>
      <c r="E5" s="247" t="s">
        <v>0</v>
      </c>
      <c r="F5" s="6"/>
      <c r="G5" s="208" t="s">
        <v>0</v>
      </c>
      <c r="H5" s="289" t="s">
        <v>0</v>
      </c>
      <c r="I5" s="208" t="s">
        <v>0</v>
      </c>
    </row>
    <row r="6" spans="1:9" x14ac:dyDescent="0.3">
      <c r="A6" s="5">
        <v>1877</v>
      </c>
      <c r="B6" s="175">
        <v>2.42</v>
      </c>
      <c r="C6" s="176">
        <f t="shared" ref="C6:C14" si="0">((B6/B5)-1)*100</f>
        <v>-5.46875</v>
      </c>
      <c r="D6" s="247" t="s">
        <v>0</v>
      </c>
      <c r="E6" s="247" t="s">
        <v>0</v>
      </c>
      <c r="F6" s="6"/>
      <c r="G6" s="208" t="s">
        <v>0</v>
      </c>
      <c r="H6" s="289" t="s">
        <v>0</v>
      </c>
      <c r="I6" s="208" t="s">
        <v>0</v>
      </c>
    </row>
    <row r="7" spans="1:9" x14ac:dyDescent="0.3">
      <c r="A7" s="5">
        <v>1878</v>
      </c>
      <c r="B7" s="175">
        <v>1.19</v>
      </c>
      <c r="C7" s="176">
        <f t="shared" si="0"/>
        <v>-50.826446280991732</v>
      </c>
      <c r="D7" s="247" t="s">
        <v>0</v>
      </c>
      <c r="E7" s="247" t="s">
        <v>0</v>
      </c>
      <c r="F7" s="6"/>
      <c r="G7" s="208" t="s">
        <v>0</v>
      </c>
      <c r="H7" s="289" t="s">
        <v>0</v>
      </c>
      <c r="I7" s="208" t="s">
        <v>0</v>
      </c>
    </row>
    <row r="8" spans="1:9" x14ac:dyDescent="0.3">
      <c r="A8" s="5">
        <v>1879</v>
      </c>
      <c r="B8" s="175">
        <v>0.86</v>
      </c>
      <c r="C8" s="176">
        <f t="shared" si="0"/>
        <v>-27.731092436974791</v>
      </c>
      <c r="D8" s="247" t="s">
        <v>0</v>
      </c>
      <c r="E8" s="247" t="s">
        <v>0</v>
      </c>
      <c r="F8" s="6"/>
      <c r="G8" s="208" t="s">
        <v>0</v>
      </c>
      <c r="H8" s="289" t="s">
        <v>0</v>
      </c>
      <c r="I8" s="208" t="s">
        <v>0</v>
      </c>
    </row>
    <row r="9" spans="1:9" x14ac:dyDescent="0.3">
      <c r="A9" s="5">
        <v>1880</v>
      </c>
      <c r="B9" s="175">
        <v>0.95</v>
      </c>
      <c r="C9" s="176">
        <f t="shared" si="0"/>
        <v>10.465116279069765</v>
      </c>
      <c r="D9" s="247" t="s">
        <v>0</v>
      </c>
      <c r="E9" s="247" t="s">
        <v>0</v>
      </c>
      <c r="F9" s="6"/>
      <c r="G9" s="208" t="s">
        <v>0</v>
      </c>
      <c r="H9" s="289" t="s">
        <v>0</v>
      </c>
      <c r="I9" s="208" t="s">
        <v>0</v>
      </c>
    </row>
    <row r="10" spans="1:9" x14ac:dyDescent="0.3">
      <c r="A10" s="5">
        <v>1881</v>
      </c>
      <c r="B10" s="175">
        <v>0.86</v>
      </c>
      <c r="C10" s="176">
        <f t="shared" si="0"/>
        <v>-9.4736842105263115</v>
      </c>
      <c r="D10" s="247" t="s">
        <v>0</v>
      </c>
      <c r="E10" s="247" t="s">
        <v>0</v>
      </c>
      <c r="F10" s="6"/>
      <c r="G10" s="208" t="s">
        <v>0</v>
      </c>
      <c r="H10" s="289" t="s">
        <v>0</v>
      </c>
      <c r="I10" s="208" t="s">
        <v>0</v>
      </c>
    </row>
    <row r="11" spans="1:9" x14ac:dyDescent="0.3">
      <c r="A11" s="5">
        <v>1882</v>
      </c>
      <c r="B11" s="175">
        <v>0.78</v>
      </c>
      <c r="C11" s="176">
        <f t="shared" si="0"/>
        <v>-9.302325581395344</v>
      </c>
      <c r="D11" s="247" t="s">
        <v>0</v>
      </c>
      <c r="E11" s="247" t="s">
        <v>0</v>
      </c>
      <c r="F11" s="6"/>
      <c r="G11" s="208" t="s">
        <v>0</v>
      </c>
      <c r="H11" s="289" t="s">
        <v>0</v>
      </c>
      <c r="I11" s="208" t="s">
        <v>0</v>
      </c>
    </row>
    <row r="12" spans="1:9" x14ac:dyDescent="0.3">
      <c r="A12" s="5">
        <v>1883</v>
      </c>
      <c r="B12" s="175">
        <v>1</v>
      </c>
      <c r="C12" s="176">
        <f t="shared" si="0"/>
        <v>28.205128205128194</v>
      </c>
      <c r="D12" s="247" t="s">
        <v>0</v>
      </c>
      <c r="E12" s="247" t="s">
        <v>0</v>
      </c>
      <c r="F12" s="6"/>
      <c r="G12" s="208" t="s">
        <v>0</v>
      </c>
      <c r="H12" s="289" t="s">
        <v>0</v>
      </c>
      <c r="I12" s="208" t="s">
        <v>0</v>
      </c>
    </row>
    <row r="13" spans="1:9" x14ac:dyDescent="0.3">
      <c r="A13" s="5">
        <v>1884</v>
      </c>
      <c r="B13" s="175">
        <v>0.84</v>
      </c>
      <c r="C13" s="176">
        <f t="shared" si="0"/>
        <v>-16.000000000000004</v>
      </c>
      <c r="D13" s="247" t="s">
        <v>0</v>
      </c>
      <c r="E13" s="247" t="s">
        <v>0</v>
      </c>
      <c r="F13" s="6"/>
      <c r="G13" s="208" t="s">
        <v>0</v>
      </c>
      <c r="H13" s="289" t="s">
        <v>0</v>
      </c>
      <c r="I13" s="208" t="s">
        <v>0</v>
      </c>
    </row>
    <row r="14" spans="1:9" ht="16.5" customHeight="1" x14ac:dyDescent="0.3">
      <c r="A14" s="5">
        <v>1885</v>
      </c>
      <c r="B14" s="175">
        <v>0.88</v>
      </c>
      <c r="C14" s="176">
        <f t="shared" si="0"/>
        <v>4.7619047619047672</v>
      </c>
      <c r="D14" s="247" t="s">
        <v>0</v>
      </c>
      <c r="E14" s="247" t="s">
        <v>0</v>
      </c>
      <c r="G14" s="83" t="s">
        <v>383</v>
      </c>
      <c r="H14" s="289" t="s">
        <v>0</v>
      </c>
      <c r="I14" s="208" t="s">
        <v>0</v>
      </c>
    </row>
    <row r="15" spans="1:9" x14ac:dyDescent="0.3">
      <c r="A15" s="5">
        <v>1886</v>
      </c>
      <c r="B15" s="175">
        <v>0.71</v>
      </c>
      <c r="C15" s="176">
        <f t="shared" ref="C15:C54" si="1">((B15/B14)-1)*100</f>
        <v>-19.318181818181824</v>
      </c>
      <c r="D15" s="247" t="s">
        <v>0</v>
      </c>
      <c r="E15" s="247" t="s">
        <v>0</v>
      </c>
      <c r="G15" s="83" t="s">
        <v>384</v>
      </c>
      <c r="H15" s="289" t="s">
        <v>0</v>
      </c>
      <c r="I15" s="208" t="s">
        <v>0</v>
      </c>
    </row>
    <row r="16" spans="1:9" x14ac:dyDescent="0.3">
      <c r="A16" s="5">
        <v>1887</v>
      </c>
      <c r="B16" s="175">
        <v>0.67</v>
      </c>
      <c r="C16" s="176">
        <f t="shared" si="1"/>
        <v>-5.6338028169014009</v>
      </c>
      <c r="D16" s="247" t="s">
        <v>0</v>
      </c>
      <c r="E16" s="247" t="s">
        <v>0</v>
      </c>
      <c r="G16" s="83" t="s">
        <v>373</v>
      </c>
      <c r="H16" s="289" t="s">
        <v>0</v>
      </c>
      <c r="I16" s="208" t="s">
        <v>0</v>
      </c>
    </row>
    <row r="17" spans="1:9" x14ac:dyDescent="0.3">
      <c r="A17" s="5">
        <v>1888</v>
      </c>
      <c r="B17" s="175">
        <v>0.88</v>
      </c>
      <c r="C17" s="176">
        <f t="shared" si="1"/>
        <v>31.343283582089555</v>
      </c>
      <c r="D17" s="247" t="s">
        <v>0</v>
      </c>
      <c r="E17" s="247" t="s">
        <v>0</v>
      </c>
      <c r="G17" s="83" t="s">
        <v>385</v>
      </c>
      <c r="H17" s="289" t="s">
        <v>0</v>
      </c>
      <c r="I17" s="208" t="s">
        <v>0</v>
      </c>
    </row>
    <row r="18" spans="1:9" x14ac:dyDescent="0.3">
      <c r="A18" s="5">
        <v>1889</v>
      </c>
      <c r="B18" s="175">
        <v>0.94</v>
      </c>
      <c r="C18" s="176">
        <f t="shared" si="1"/>
        <v>6.8181818181818121</v>
      </c>
      <c r="D18" s="247" t="s">
        <v>0</v>
      </c>
      <c r="E18" s="247" t="s">
        <v>0</v>
      </c>
      <c r="G18" s="83" t="s">
        <v>386</v>
      </c>
      <c r="H18" s="289" t="s">
        <v>0</v>
      </c>
      <c r="I18" s="208" t="s">
        <v>0</v>
      </c>
    </row>
    <row r="19" spans="1:9" x14ac:dyDescent="0.3">
      <c r="A19" s="5">
        <v>1890</v>
      </c>
      <c r="B19" s="175">
        <v>0.87</v>
      </c>
      <c r="C19" s="176">
        <f t="shared" si="1"/>
        <v>-7.4468085106382915</v>
      </c>
      <c r="D19" s="247" t="s">
        <v>0</v>
      </c>
      <c r="E19" s="247" t="s">
        <v>0</v>
      </c>
      <c r="G19" s="83" t="s">
        <v>374</v>
      </c>
      <c r="H19" s="289" t="s">
        <v>0</v>
      </c>
      <c r="I19" s="208" t="s">
        <v>0</v>
      </c>
    </row>
    <row r="20" spans="1:9" x14ac:dyDescent="0.3">
      <c r="A20" s="5">
        <v>1891</v>
      </c>
      <c r="B20" s="175">
        <v>0.67</v>
      </c>
      <c r="C20" s="176">
        <f t="shared" si="1"/>
        <v>-22.988505747126432</v>
      </c>
      <c r="D20" s="247" t="s">
        <v>0</v>
      </c>
      <c r="E20" s="247" t="s">
        <v>0</v>
      </c>
      <c r="G20" s="83" t="s">
        <v>387</v>
      </c>
      <c r="H20" s="289" t="s">
        <v>0</v>
      </c>
      <c r="I20" s="208" t="s">
        <v>0</v>
      </c>
    </row>
    <row r="21" spans="1:9" x14ac:dyDescent="0.3">
      <c r="A21" s="5">
        <v>1892</v>
      </c>
      <c r="B21" s="175">
        <v>0.56000000000000005</v>
      </c>
      <c r="C21" s="176">
        <f t="shared" si="1"/>
        <v>-16.417910447761187</v>
      </c>
      <c r="D21" s="247" t="s">
        <v>0</v>
      </c>
      <c r="E21" s="247" t="s">
        <v>0</v>
      </c>
      <c r="G21" s="83" t="s">
        <v>388</v>
      </c>
      <c r="H21" s="289" t="s">
        <v>0</v>
      </c>
      <c r="I21" s="208" t="s">
        <v>0</v>
      </c>
    </row>
    <row r="22" spans="1:9" x14ac:dyDescent="0.3">
      <c r="A22" s="5">
        <v>1893</v>
      </c>
      <c r="B22" s="175">
        <v>0.64</v>
      </c>
      <c r="C22" s="176">
        <f t="shared" si="1"/>
        <v>14.285714285714279</v>
      </c>
      <c r="D22" s="247" t="s">
        <v>0</v>
      </c>
      <c r="E22" s="247" t="s">
        <v>0</v>
      </c>
      <c r="G22" s="83" t="s">
        <v>123</v>
      </c>
      <c r="H22" s="289" t="s">
        <v>0</v>
      </c>
      <c r="I22" s="208" t="s">
        <v>0</v>
      </c>
    </row>
    <row r="23" spans="1:9" x14ac:dyDescent="0.3">
      <c r="A23" s="5">
        <v>1894</v>
      </c>
      <c r="B23" s="175">
        <v>0.84</v>
      </c>
      <c r="C23" s="176">
        <f t="shared" si="1"/>
        <v>31.25</v>
      </c>
      <c r="D23" s="247" t="s">
        <v>0</v>
      </c>
      <c r="E23" s="247" t="s">
        <v>0</v>
      </c>
      <c r="G23" s="83" t="s">
        <v>124</v>
      </c>
      <c r="H23" s="289" t="s">
        <v>0</v>
      </c>
      <c r="I23" s="208" t="s">
        <v>0</v>
      </c>
    </row>
    <row r="24" spans="1:9" x14ac:dyDescent="0.3">
      <c r="A24" s="5">
        <v>1895</v>
      </c>
      <c r="B24" s="175">
        <v>1.36</v>
      </c>
      <c r="C24" s="176">
        <f t="shared" si="1"/>
        <v>61.904761904761926</v>
      </c>
      <c r="D24" s="247" t="s">
        <v>0</v>
      </c>
      <c r="E24" s="247" t="s">
        <v>0</v>
      </c>
      <c r="G24" s="83" t="s">
        <v>125</v>
      </c>
      <c r="H24" s="289" t="s">
        <v>0</v>
      </c>
      <c r="I24" s="208" t="s">
        <v>0</v>
      </c>
    </row>
    <row r="25" spans="1:9" x14ac:dyDescent="0.3">
      <c r="A25" s="5">
        <v>1896</v>
      </c>
      <c r="B25" s="175">
        <v>1.18</v>
      </c>
      <c r="C25" s="176">
        <f t="shared" si="1"/>
        <v>-13.235294117647067</v>
      </c>
      <c r="D25" s="247" t="s">
        <v>0</v>
      </c>
      <c r="E25" s="247" t="s">
        <v>0</v>
      </c>
      <c r="G25" s="83" t="s">
        <v>126</v>
      </c>
      <c r="H25" s="289" t="s">
        <v>0</v>
      </c>
      <c r="I25" s="208" t="s">
        <v>0</v>
      </c>
    </row>
    <row r="26" spans="1:9" x14ac:dyDescent="0.3">
      <c r="A26" s="5">
        <v>1897</v>
      </c>
      <c r="B26" s="175">
        <v>0.79</v>
      </c>
      <c r="C26" s="176">
        <f t="shared" si="1"/>
        <v>-33.050847457627107</v>
      </c>
      <c r="D26" s="247" t="s">
        <v>0</v>
      </c>
      <c r="E26" s="247" t="s">
        <v>0</v>
      </c>
      <c r="G26" s="83" t="s">
        <v>127</v>
      </c>
      <c r="H26" s="289" t="s">
        <v>0</v>
      </c>
      <c r="I26" s="208" t="s">
        <v>0</v>
      </c>
    </row>
    <row r="27" spans="1:9" x14ac:dyDescent="0.3">
      <c r="A27" s="5">
        <v>1898</v>
      </c>
      <c r="B27" s="175">
        <v>0.91</v>
      </c>
      <c r="C27" s="176">
        <f t="shared" si="1"/>
        <v>15.189873417721511</v>
      </c>
      <c r="D27" s="247" t="s">
        <v>0</v>
      </c>
      <c r="E27" s="247" t="s">
        <v>0</v>
      </c>
      <c r="G27" s="83" t="s">
        <v>128</v>
      </c>
      <c r="H27" s="289" t="s">
        <v>0</v>
      </c>
      <c r="I27" s="208" t="s">
        <v>0</v>
      </c>
    </row>
    <row r="28" spans="1:9" x14ac:dyDescent="0.3">
      <c r="A28" s="5">
        <v>1899</v>
      </c>
      <c r="B28" s="175">
        <v>1.29</v>
      </c>
      <c r="C28" s="176">
        <f t="shared" si="1"/>
        <v>41.758241758241766</v>
      </c>
      <c r="D28" s="247" t="s">
        <v>0</v>
      </c>
      <c r="E28" s="247" t="s">
        <v>0</v>
      </c>
      <c r="G28" s="84" t="s">
        <v>129</v>
      </c>
      <c r="H28" s="289" t="s">
        <v>0</v>
      </c>
      <c r="I28" s="208" t="s">
        <v>0</v>
      </c>
    </row>
    <row r="29" spans="1:9" x14ac:dyDescent="0.3">
      <c r="A29" s="5">
        <v>1900</v>
      </c>
      <c r="B29" s="175">
        <v>1.19</v>
      </c>
      <c r="C29" s="176">
        <f t="shared" si="1"/>
        <v>-7.7519379844961271</v>
      </c>
      <c r="D29" s="247" t="s">
        <v>0</v>
      </c>
      <c r="E29" s="247" t="s">
        <v>0</v>
      </c>
      <c r="G29" s="83" t="s">
        <v>130</v>
      </c>
      <c r="H29" s="289" t="s">
        <v>0</v>
      </c>
      <c r="I29" s="208" t="s">
        <v>0</v>
      </c>
    </row>
    <row r="30" spans="1:9" x14ac:dyDescent="0.3">
      <c r="A30" s="5">
        <v>1901</v>
      </c>
      <c r="B30" s="175">
        <v>0.96</v>
      </c>
      <c r="C30" s="176">
        <f t="shared" si="1"/>
        <v>-19.327731092436974</v>
      </c>
      <c r="D30" s="247" t="s">
        <v>0</v>
      </c>
      <c r="E30" s="247" t="s">
        <v>0</v>
      </c>
      <c r="G30" s="83" t="s">
        <v>131</v>
      </c>
      <c r="H30" s="289" t="s">
        <v>0</v>
      </c>
      <c r="I30" s="208" t="s">
        <v>0</v>
      </c>
    </row>
    <row r="31" spans="1:9" x14ac:dyDescent="0.3">
      <c r="A31" s="5">
        <v>1902</v>
      </c>
      <c r="B31" s="175">
        <v>0.8</v>
      </c>
      <c r="C31" s="176">
        <f t="shared" si="1"/>
        <v>-16.666666666666664</v>
      </c>
      <c r="D31" s="247" t="s">
        <v>0</v>
      </c>
      <c r="E31" s="247" t="s">
        <v>0</v>
      </c>
      <c r="G31" s="83" t="s">
        <v>132</v>
      </c>
      <c r="H31" s="289" t="s">
        <v>0</v>
      </c>
      <c r="I31" s="208" t="s">
        <v>0</v>
      </c>
    </row>
    <row r="32" spans="1:9" x14ac:dyDescent="0.3">
      <c r="A32" s="5">
        <v>1903</v>
      </c>
      <c r="B32" s="175">
        <v>0.94</v>
      </c>
      <c r="C32" s="176">
        <f t="shared" si="1"/>
        <v>17.499999999999982</v>
      </c>
      <c r="D32" s="247" t="s">
        <v>0</v>
      </c>
      <c r="E32" s="247" t="s">
        <v>0</v>
      </c>
      <c r="G32" s="83" t="s">
        <v>133</v>
      </c>
      <c r="H32" s="289" t="s">
        <v>0</v>
      </c>
      <c r="I32" s="208" t="s">
        <v>0</v>
      </c>
    </row>
    <row r="33" spans="1:9" x14ac:dyDescent="0.3">
      <c r="A33" s="5">
        <v>1904</v>
      </c>
      <c r="B33" s="175">
        <v>0.86</v>
      </c>
      <c r="C33" s="176">
        <f t="shared" si="1"/>
        <v>-8.5106382978723421</v>
      </c>
      <c r="D33" s="247" t="s">
        <v>0</v>
      </c>
      <c r="E33" s="247" t="s">
        <v>0</v>
      </c>
      <c r="G33" s="83" t="s">
        <v>134</v>
      </c>
      <c r="H33" s="289" t="s">
        <v>0</v>
      </c>
      <c r="I33" s="208" t="s">
        <v>0</v>
      </c>
    </row>
    <row r="34" spans="1:9" x14ac:dyDescent="0.3">
      <c r="A34" s="5">
        <v>1905</v>
      </c>
      <c r="B34" s="175">
        <v>0.62</v>
      </c>
      <c r="C34" s="176">
        <f t="shared" si="1"/>
        <v>-27.906976744186039</v>
      </c>
      <c r="D34" s="247" t="s">
        <v>0</v>
      </c>
      <c r="E34" s="247" t="s">
        <v>0</v>
      </c>
      <c r="G34" s="83" t="s">
        <v>135</v>
      </c>
      <c r="H34" s="289" t="s">
        <v>0</v>
      </c>
      <c r="I34" s="208" t="s">
        <v>0</v>
      </c>
    </row>
    <row r="35" spans="1:9" x14ac:dyDescent="0.3">
      <c r="A35" s="5">
        <v>1906</v>
      </c>
      <c r="B35" s="175">
        <v>0.73</v>
      </c>
      <c r="C35" s="176">
        <f t="shared" si="1"/>
        <v>17.741935483870975</v>
      </c>
      <c r="D35" s="247" t="s">
        <v>0</v>
      </c>
      <c r="E35" s="247" t="s">
        <v>0</v>
      </c>
      <c r="G35" s="83" t="s">
        <v>136</v>
      </c>
      <c r="H35" s="289" t="s">
        <v>0</v>
      </c>
      <c r="I35" s="208" t="s">
        <v>0</v>
      </c>
    </row>
    <row r="36" spans="1:9" x14ac:dyDescent="0.3">
      <c r="A36" s="5">
        <v>1907</v>
      </c>
      <c r="B36" s="175">
        <v>0.72</v>
      </c>
      <c r="C36" s="176">
        <f t="shared" si="1"/>
        <v>-1.3698630136986356</v>
      </c>
      <c r="D36" s="247" t="s">
        <v>0</v>
      </c>
      <c r="E36" s="247" t="s">
        <v>0</v>
      </c>
      <c r="G36" s="83" t="s">
        <v>137</v>
      </c>
      <c r="H36" s="289" t="s">
        <v>0</v>
      </c>
      <c r="I36" s="208" t="s">
        <v>0</v>
      </c>
    </row>
    <row r="37" spans="1:9" x14ac:dyDescent="0.3">
      <c r="A37" s="5">
        <v>1908</v>
      </c>
      <c r="B37" s="175">
        <v>0.72</v>
      </c>
      <c r="C37" s="176">
        <f t="shared" si="1"/>
        <v>0</v>
      </c>
      <c r="D37" s="247" t="s">
        <v>0</v>
      </c>
      <c r="E37" s="247" t="s">
        <v>0</v>
      </c>
      <c r="G37" s="83" t="s">
        <v>138</v>
      </c>
      <c r="H37" s="289" t="s">
        <v>0</v>
      </c>
      <c r="I37" s="208" t="s">
        <v>0</v>
      </c>
    </row>
    <row r="38" spans="1:9" x14ac:dyDescent="0.3">
      <c r="A38" s="5">
        <v>1909</v>
      </c>
      <c r="B38" s="175">
        <v>0.7</v>
      </c>
      <c r="C38" s="176">
        <f t="shared" si="1"/>
        <v>-2.777777777777779</v>
      </c>
      <c r="D38" s="247" t="s">
        <v>0</v>
      </c>
      <c r="E38" s="247" t="s">
        <v>0</v>
      </c>
      <c r="G38" s="83" t="s">
        <v>139</v>
      </c>
      <c r="H38" s="289" t="s">
        <v>0</v>
      </c>
      <c r="I38" s="208" t="s">
        <v>0</v>
      </c>
    </row>
    <row r="39" spans="1:9" x14ac:dyDescent="0.3">
      <c r="A39" s="5">
        <v>1910</v>
      </c>
      <c r="B39" s="175">
        <v>0.61</v>
      </c>
      <c r="C39" s="176">
        <f t="shared" si="1"/>
        <v>-12.857142857142856</v>
      </c>
      <c r="D39" s="247" t="s">
        <v>0</v>
      </c>
      <c r="E39" s="247" t="s">
        <v>0</v>
      </c>
      <c r="G39" s="83" t="s">
        <v>140</v>
      </c>
      <c r="H39" s="289" t="s">
        <v>0</v>
      </c>
      <c r="I39" s="208" t="s">
        <v>0</v>
      </c>
    </row>
    <row r="40" spans="1:9" x14ac:dyDescent="0.3">
      <c r="A40" s="5">
        <v>1911</v>
      </c>
      <c r="B40" s="175">
        <v>0.61</v>
      </c>
      <c r="C40" s="176">
        <f t="shared" si="1"/>
        <v>0</v>
      </c>
      <c r="D40" s="247" t="s">
        <v>0</v>
      </c>
      <c r="E40" s="247" t="s">
        <v>0</v>
      </c>
      <c r="G40" s="83" t="s">
        <v>141</v>
      </c>
      <c r="H40" s="289" t="s">
        <v>0</v>
      </c>
      <c r="I40" s="208" t="s">
        <v>0</v>
      </c>
    </row>
    <row r="41" spans="1:9" x14ac:dyDescent="0.3">
      <c r="A41" s="5">
        <v>1912</v>
      </c>
      <c r="B41" s="175">
        <v>0.74</v>
      </c>
      <c r="C41" s="176">
        <f t="shared" si="1"/>
        <v>21.311475409836067</v>
      </c>
      <c r="D41" s="247" t="s">
        <v>0</v>
      </c>
      <c r="E41" s="247" t="s">
        <v>0</v>
      </c>
      <c r="G41" s="83" t="s">
        <v>142</v>
      </c>
      <c r="H41" s="289" t="s">
        <v>0</v>
      </c>
      <c r="I41" s="208" t="s">
        <v>0</v>
      </c>
    </row>
    <row r="42" spans="1:9" x14ac:dyDescent="0.3">
      <c r="A42" s="5">
        <v>1913</v>
      </c>
      <c r="B42" s="175">
        <v>0.95</v>
      </c>
      <c r="C42" s="176">
        <f t="shared" si="1"/>
        <v>28.378378378378379</v>
      </c>
      <c r="D42" s="247" t="s">
        <v>0</v>
      </c>
      <c r="E42" s="247" t="s">
        <v>0</v>
      </c>
      <c r="G42" s="83" t="s">
        <v>143</v>
      </c>
      <c r="H42" s="289" t="s">
        <v>0</v>
      </c>
      <c r="I42" s="208" t="s">
        <v>0</v>
      </c>
    </row>
    <row r="43" spans="1:9" x14ac:dyDescent="0.3">
      <c r="A43" s="5">
        <v>1914</v>
      </c>
      <c r="B43" s="175">
        <v>0.81</v>
      </c>
      <c r="C43" s="176">
        <f t="shared" si="1"/>
        <v>-14.736842105263149</v>
      </c>
      <c r="D43" s="247" t="s">
        <v>0</v>
      </c>
      <c r="E43" s="247" t="s">
        <v>0</v>
      </c>
      <c r="G43" s="83" t="s">
        <v>144</v>
      </c>
      <c r="H43" s="289" t="s">
        <v>0</v>
      </c>
      <c r="I43" s="208" t="s">
        <v>0</v>
      </c>
    </row>
    <row r="44" spans="1:9" x14ac:dyDescent="0.3">
      <c r="A44" s="5">
        <v>1915</v>
      </c>
      <c r="B44" s="175">
        <v>0.64</v>
      </c>
      <c r="C44" s="176">
        <f t="shared" si="1"/>
        <v>-20.987654320987659</v>
      </c>
      <c r="D44" s="247" t="s">
        <v>0</v>
      </c>
      <c r="E44" s="247" t="s">
        <v>0</v>
      </c>
      <c r="G44" s="83" t="s">
        <v>145</v>
      </c>
      <c r="H44" s="289" t="s">
        <v>0</v>
      </c>
      <c r="I44" s="208" t="s">
        <v>0</v>
      </c>
    </row>
    <row r="45" spans="1:9" x14ac:dyDescent="0.3">
      <c r="A45" s="5">
        <v>1916</v>
      </c>
      <c r="B45" s="175">
        <v>1.1000000000000001</v>
      </c>
      <c r="C45" s="176">
        <f t="shared" si="1"/>
        <v>71.875</v>
      </c>
      <c r="D45" s="247" t="s">
        <v>0</v>
      </c>
      <c r="E45" s="247" t="s">
        <v>0</v>
      </c>
      <c r="G45" s="83" t="s">
        <v>146</v>
      </c>
      <c r="H45" s="289" t="s">
        <v>0</v>
      </c>
      <c r="I45" s="208" t="s">
        <v>0</v>
      </c>
    </row>
    <row r="46" spans="1:9" x14ac:dyDescent="0.3">
      <c r="A46" s="5">
        <v>1917</v>
      </c>
      <c r="B46" s="175">
        <v>1.56</v>
      </c>
      <c r="C46" s="176">
        <f t="shared" si="1"/>
        <v>41.81818181818182</v>
      </c>
      <c r="D46" s="247" t="s">
        <v>0</v>
      </c>
      <c r="E46" s="247" t="s">
        <v>0</v>
      </c>
      <c r="G46" s="83" t="s">
        <v>147</v>
      </c>
      <c r="H46" s="289" t="s">
        <v>0</v>
      </c>
      <c r="I46" s="208" t="s">
        <v>0</v>
      </c>
    </row>
    <row r="47" spans="1:9" x14ac:dyDescent="0.3">
      <c r="A47" s="5">
        <v>1918</v>
      </c>
      <c r="B47" s="175">
        <v>1.98</v>
      </c>
      <c r="C47" s="176">
        <f t="shared" si="1"/>
        <v>26.923076923076916</v>
      </c>
      <c r="D47" s="247" t="s">
        <v>0</v>
      </c>
      <c r="E47" s="247" t="s">
        <v>0</v>
      </c>
      <c r="G47" s="83" t="s">
        <v>148</v>
      </c>
      <c r="H47" s="289" t="s">
        <v>0</v>
      </c>
      <c r="I47" s="208" t="s">
        <v>0</v>
      </c>
    </row>
    <row r="48" spans="1:9" x14ac:dyDescent="0.3">
      <c r="A48" s="5">
        <v>1919</v>
      </c>
      <c r="B48" s="175">
        <v>2.0099999999999998</v>
      </c>
      <c r="C48" s="176">
        <f t="shared" si="1"/>
        <v>1.5151515151515138</v>
      </c>
      <c r="D48" s="247" t="s">
        <v>0</v>
      </c>
      <c r="E48" s="247" t="s">
        <v>0</v>
      </c>
      <c r="G48" s="83" t="s">
        <v>149</v>
      </c>
      <c r="H48" s="289" t="s">
        <v>0</v>
      </c>
      <c r="I48" s="208" t="s">
        <v>0</v>
      </c>
    </row>
    <row r="49" spans="1:9" x14ac:dyDescent="0.3">
      <c r="A49" s="5">
        <v>1920</v>
      </c>
      <c r="B49" s="175">
        <v>3.07</v>
      </c>
      <c r="C49" s="176">
        <f t="shared" si="1"/>
        <v>52.736318407960205</v>
      </c>
      <c r="D49" s="247" t="s">
        <v>0</v>
      </c>
      <c r="E49" s="247" t="s">
        <v>0</v>
      </c>
      <c r="G49" s="83" t="s">
        <v>150</v>
      </c>
      <c r="H49" s="289" t="s">
        <v>0</v>
      </c>
      <c r="I49" s="208" t="s">
        <v>0</v>
      </c>
    </row>
    <row r="50" spans="1:9" x14ac:dyDescent="0.3">
      <c r="A50" s="5">
        <v>1921</v>
      </c>
      <c r="B50" s="175">
        <v>1.73</v>
      </c>
      <c r="C50" s="176">
        <f t="shared" si="1"/>
        <v>-43.648208469055369</v>
      </c>
      <c r="D50" s="247" t="s">
        <v>0</v>
      </c>
      <c r="E50" s="247" t="s">
        <v>0</v>
      </c>
      <c r="G50" s="83" t="s">
        <v>151</v>
      </c>
      <c r="H50" s="289" t="s">
        <v>0</v>
      </c>
      <c r="I50" s="208" t="s">
        <v>0</v>
      </c>
    </row>
    <row r="51" spans="1:9" x14ac:dyDescent="0.3">
      <c r="A51" s="5">
        <v>1922</v>
      </c>
      <c r="B51" s="175">
        <v>1.61</v>
      </c>
      <c r="C51" s="176">
        <f t="shared" si="1"/>
        <v>-6.9364161849710948</v>
      </c>
      <c r="D51" s="247" t="s">
        <v>0</v>
      </c>
      <c r="E51" s="247" t="s">
        <v>0</v>
      </c>
      <c r="G51" s="83" t="s">
        <v>152</v>
      </c>
      <c r="H51" s="289" t="s">
        <v>0</v>
      </c>
      <c r="I51" s="208" t="s">
        <v>0</v>
      </c>
    </row>
    <row r="52" spans="1:9" x14ac:dyDescent="0.3">
      <c r="A52" s="5">
        <v>1923</v>
      </c>
      <c r="B52" s="175">
        <v>1.34</v>
      </c>
      <c r="C52" s="176">
        <f t="shared" si="1"/>
        <v>-16.770186335403725</v>
      </c>
      <c r="D52" s="247" t="s">
        <v>0</v>
      </c>
      <c r="E52" s="247" t="s">
        <v>0</v>
      </c>
      <c r="G52" s="83" t="s">
        <v>153</v>
      </c>
      <c r="H52" s="289" t="s">
        <v>0</v>
      </c>
      <c r="I52" s="208" t="s">
        <v>0</v>
      </c>
    </row>
    <row r="53" spans="1:9" x14ac:dyDescent="0.3">
      <c r="A53" s="5">
        <v>1924</v>
      </c>
      <c r="B53" s="175">
        <v>1.43</v>
      </c>
      <c r="C53" s="176">
        <f t="shared" si="1"/>
        <v>6.7164179104477473</v>
      </c>
      <c r="D53" s="247" t="s">
        <v>0</v>
      </c>
      <c r="E53" s="247" t="s">
        <v>0</v>
      </c>
      <c r="G53" s="83" t="s">
        <v>154</v>
      </c>
      <c r="H53" s="289" t="s">
        <v>0</v>
      </c>
      <c r="I53" s="208" t="s">
        <v>0</v>
      </c>
    </row>
    <row r="54" spans="1:9" x14ac:dyDescent="0.3">
      <c r="A54" s="5">
        <v>1925</v>
      </c>
      <c r="B54" s="175">
        <v>1.68</v>
      </c>
      <c r="C54" s="176">
        <f t="shared" si="1"/>
        <v>17.48251748251748</v>
      </c>
      <c r="D54" s="247" t="s">
        <v>0</v>
      </c>
      <c r="E54" s="247" t="s">
        <v>0</v>
      </c>
      <c r="G54" s="83" t="s">
        <v>155</v>
      </c>
      <c r="H54" s="289" t="s">
        <v>0</v>
      </c>
      <c r="I54" s="208" t="s">
        <v>0</v>
      </c>
    </row>
    <row r="55" spans="1:9" x14ac:dyDescent="0.3">
      <c r="A55" s="5">
        <v>1926</v>
      </c>
      <c r="B55" s="175">
        <v>1.88</v>
      </c>
      <c r="C55" s="176">
        <f t="shared" ref="C55:C101" si="2">((B55/B54)-1)*100</f>
        <v>11.904761904761907</v>
      </c>
      <c r="D55" s="247" t="s">
        <v>0</v>
      </c>
      <c r="E55" s="247" t="s">
        <v>0</v>
      </c>
      <c r="G55" s="83" t="s">
        <v>156</v>
      </c>
      <c r="H55" s="289" t="s">
        <v>0</v>
      </c>
      <c r="I55" s="208" t="s">
        <v>0</v>
      </c>
    </row>
    <row r="56" spans="1:9" x14ac:dyDescent="0.3">
      <c r="A56" s="5">
        <v>1927</v>
      </c>
      <c r="B56" s="175">
        <v>1.3</v>
      </c>
      <c r="C56" s="176">
        <f t="shared" si="2"/>
        <v>-30.851063829787229</v>
      </c>
      <c r="D56" s="247" t="s">
        <v>0</v>
      </c>
      <c r="E56" s="247" t="s">
        <v>0</v>
      </c>
      <c r="G56" s="83" t="s">
        <v>157</v>
      </c>
      <c r="H56" s="289" t="s">
        <v>0</v>
      </c>
      <c r="I56" s="208" t="s">
        <v>0</v>
      </c>
    </row>
    <row r="57" spans="1:9" x14ac:dyDescent="0.3">
      <c r="A57" s="5">
        <v>1928</v>
      </c>
      <c r="B57" s="175">
        <v>1.17</v>
      </c>
      <c r="C57" s="176">
        <f t="shared" si="2"/>
        <v>-10.000000000000009</v>
      </c>
      <c r="D57" s="247" t="s">
        <v>0</v>
      </c>
      <c r="E57" s="247" t="s">
        <v>0</v>
      </c>
      <c r="G57" s="83" t="s">
        <v>158</v>
      </c>
      <c r="H57" s="289" t="s">
        <v>0</v>
      </c>
      <c r="I57" s="208" t="s">
        <v>0</v>
      </c>
    </row>
    <row r="58" spans="1:9" x14ac:dyDescent="0.3">
      <c r="A58" s="5">
        <v>1929</v>
      </c>
      <c r="B58" s="175">
        <v>1.27</v>
      </c>
      <c r="C58" s="176">
        <f t="shared" si="2"/>
        <v>8.5470085470085611</v>
      </c>
      <c r="D58" s="247" t="s">
        <v>0</v>
      </c>
      <c r="E58" s="247" t="s">
        <v>0</v>
      </c>
      <c r="G58" s="83" t="s">
        <v>159</v>
      </c>
      <c r="H58" s="289" t="s">
        <v>0</v>
      </c>
      <c r="I58" s="208" t="s">
        <v>0</v>
      </c>
    </row>
    <row r="59" spans="1:9" x14ac:dyDescent="0.3">
      <c r="A59" s="5">
        <v>1930</v>
      </c>
      <c r="B59" s="175">
        <v>1.19</v>
      </c>
      <c r="C59" s="176">
        <f t="shared" si="2"/>
        <v>-6.2992125984252079</v>
      </c>
      <c r="D59" s="247" t="s">
        <v>0</v>
      </c>
      <c r="E59" s="247" t="s">
        <v>0</v>
      </c>
      <c r="G59" s="83" t="s">
        <v>160</v>
      </c>
      <c r="H59" s="289" t="s">
        <v>0</v>
      </c>
      <c r="I59" s="208" t="s">
        <v>0</v>
      </c>
    </row>
    <row r="60" spans="1:9" x14ac:dyDescent="0.3">
      <c r="A60" s="5">
        <v>1931</v>
      </c>
      <c r="B60" s="175">
        <v>0.65</v>
      </c>
      <c r="C60" s="176">
        <f t="shared" si="2"/>
        <v>-45.378151260504197</v>
      </c>
      <c r="D60" s="247" t="s">
        <v>0</v>
      </c>
      <c r="E60" s="247" t="s">
        <v>0</v>
      </c>
      <c r="G60" s="83" t="s">
        <v>161</v>
      </c>
      <c r="H60" s="289" t="s">
        <v>0</v>
      </c>
      <c r="I60" s="208" t="s">
        <v>0</v>
      </c>
    </row>
    <row r="61" spans="1:9" x14ac:dyDescent="0.3">
      <c r="A61" s="5">
        <v>1932</v>
      </c>
      <c r="B61" s="175">
        <v>0.87</v>
      </c>
      <c r="C61" s="176">
        <f t="shared" si="2"/>
        <v>33.84615384615384</v>
      </c>
      <c r="D61" s="247" t="s">
        <v>0</v>
      </c>
      <c r="E61" s="247" t="s">
        <v>0</v>
      </c>
      <c r="G61" s="83" t="s">
        <v>162</v>
      </c>
      <c r="H61" s="289" t="s">
        <v>0</v>
      </c>
      <c r="I61" s="208" t="s">
        <v>0</v>
      </c>
    </row>
    <row r="62" spans="1:9" x14ac:dyDescent="0.3">
      <c r="A62" s="5">
        <v>1933</v>
      </c>
      <c r="B62" s="175">
        <v>0.67</v>
      </c>
      <c r="C62" s="176">
        <f t="shared" si="2"/>
        <v>-22.988505747126432</v>
      </c>
      <c r="D62" s="247" t="s">
        <v>0</v>
      </c>
      <c r="E62" s="247" t="s">
        <v>0</v>
      </c>
      <c r="G62" s="83" t="s">
        <v>163</v>
      </c>
      <c r="H62" s="289" t="s">
        <v>0</v>
      </c>
      <c r="I62" s="208" t="s">
        <v>0</v>
      </c>
    </row>
    <row r="63" spans="1:9" x14ac:dyDescent="0.3">
      <c r="A63" s="5">
        <v>1934</v>
      </c>
      <c r="B63" s="175">
        <v>1</v>
      </c>
      <c r="C63" s="176">
        <f t="shared" si="2"/>
        <v>49.253731343283569</v>
      </c>
      <c r="D63" s="247" t="s">
        <v>0</v>
      </c>
      <c r="E63" s="247" t="s">
        <v>0</v>
      </c>
      <c r="G63" s="83" t="s">
        <v>164</v>
      </c>
      <c r="H63" s="289" t="s">
        <v>0</v>
      </c>
      <c r="I63" s="208" t="s">
        <v>0</v>
      </c>
    </row>
    <row r="64" spans="1:9" x14ac:dyDescent="0.3">
      <c r="A64" s="5">
        <v>1935</v>
      </c>
      <c r="B64" s="175">
        <v>0.97</v>
      </c>
      <c r="C64" s="176">
        <f t="shared" si="2"/>
        <v>-3.0000000000000027</v>
      </c>
      <c r="D64" s="247" t="s">
        <v>0</v>
      </c>
      <c r="E64" s="247" t="s">
        <v>0</v>
      </c>
      <c r="G64" s="83" t="s">
        <v>165</v>
      </c>
      <c r="H64" s="289" t="s">
        <v>0</v>
      </c>
      <c r="I64" s="208" t="s">
        <v>0</v>
      </c>
    </row>
    <row r="65" spans="1:9" x14ac:dyDescent="0.3">
      <c r="A65" s="5">
        <v>1936</v>
      </c>
      <c r="B65" s="175">
        <v>1.0900000000000001</v>
      </c>
      <c r="C65" s="176">
        <f t="shared" si="2"/>
        <v>12.371134020618557</v>
      </c>
      <c r="D65" s="247" t="s">
        <v>0</v>
      </c>
      <c r="E65" s="247" t="s">
        <v>0</v>
      </c>
      <c r="G65" s="83" t="s">
        <v>166</v>
      </c>
      <c r="H65" s="289" t="s">
        <v>0</v>
      </c>
      <c r="I65" s="208" t="s">
        <v>0</v>
      </c>
    </row>
    <row r="66" spans="1:9" x14ac:dyDescent="0.3">
      <c r="A66" s="5">
        <v>1937</v>
      </c>
      <c r="B66" s="175">
        <v>1.18</v>
      </c>
      <c r="C66" s="176">
        <f t="shared" si="2"/>
        <v>8.2568807339449499</v>
      </c>
      <c r="D66" s="247" t="s">
        <v>0</v>
      </c>
      <c r="E66" s="247" t="s">
        <v>0</v>
      </c>
      <c r="G66" s="83" t="s">
        <v>167</v>
      </c>
      <c r="H66" s="289" t="s">
        <v>0</v>
      </c>
      <c r="I66" s="208" t="s">
        <v>0</v>
      </c>
    </row>
    <row r="67" spans="1:9" x14ac:dyDescent="0.3">
      <c r="A67" s="5">
        <v>1938</v>
      </c>
      <c r="B67" s="175">
        <v>1.1299999999999999</v>
      </c>
      <c r="C67" s="176">
        <f t="shared" si="2"/>
        <v>-4.2372881355932197</v>
      </c>
      <c r="D67" s="247" t="s">
        <v>0</v>
      </c>
      <c r="E67" s="247" t="s">
        <v>0</v>
      </c>
      <c r="G67" s="83" t="s">
        <v>168</v>
      </c>
      <c r="H67" s="289" t="s">
        <v>0</v>
      </c>
      <c r="I67" s="208" t="s">
        <v>0</v>
      </c>
    </row>
    <row r="68" spans="1:9" x14ac:dyDescent="0.3">
      <c r="A68" s="5">
        <v>1939</v>
      </c>
      <c r="B68" s="175">
        <v>1.02</v>
      </c>
      <c r="C68" s="176">
        <f t="shared" si="2"/>
        <v>-9.7345132743362761</v>
      </c>
      <c r="D68" s="247" t="s">
        <v>0</v>
      </c>
      <c r="E68" s="247" t="s">
        <v>0</v>
      </c>
      <c r="G68" s="83" t="s">
        <v>169</v>
      </c>
      <c r="H68" s="289" t="s">
        <v>0</v>
      </c>
      <c r="I68" s="208" t="s">
        <v>0</v>
      </c>
    </row>
    <row r="69" spans="1:9" x14ac:dyDescent="0.3">
      <c r="A69" s="5">
        <v>1940</v>
      </c>
      <c r="B69" s="175">
        <v>1.02</v>
      </c>
      <c r="C69" s="176">
        <f t="shared" si="2"/>
        <v>0</v>
      </c>
      <c r="D69" s="247" t="s">
        <v>0</v>
      </c>
      <c r="E69" s="247" t="s">
        <v>0</v>
      </c>
      <c r="G69" s="83" t="s">
        <v>170</v>
      </c>
      <c r="H69" s="289" t="s">
        <v>0</v>
      </c>
      <c r="I69" s="208" t="s">
        <v>0</v>
      </c>
    </row>
    <row r="70" spans="1:9" x14ac:dyDescent="0.3">
      <c r="A70" s="5">
        <v>1941</v>
      </c>
      <c r="B70" s="175">
        <v>1.1399999999999999</v>
      </c>
      <c r="C70" s="176">
        <f t="shared" si="2"/>
        <v>11.764705882352921</v>
      </c>
      <c r="D70" s="247" t="s">
        <v>0</v>
      </c>
      <c r="E70" s="247" t="s">
        <v>0</v>
      </c>
      <c r="G70" s="83" t="s">
        <v>171</v>
      </c>
      <c r="H70" s="289" t="s">
        <v>0</v>
      </c>
      <c r="I70" s="208" t="s">
        <v>0</v>
      </c>
    </row>
    <row r="71" spans="1:9" x14ac:dyDescent="0.3">
      <c r="A71" s="5">
        <v>1942</v>
      </c>
      <c r="B71" s="175">
        <v>1.19</v>
      </c>
      <c r="C71" s="176">
        <f t="shared" si="2"/>
        <v>4.3859649122807154</v>
      </c>
      <c r="D71" s="247" t="s">
        <v>0</v>
      </c>
      <c r="E71" s="247" t="s">
        <v>0</v>
      </c>
      <c r="G71" s="83" t="s">
        <v>172</v>
      </c>
      <c r="H71" s="289" t="s">
        <v>0</v>
      </c>
      <c r="I71" s="208" t="s">
        <v>0</v>
      </c>
    </row>
    <row r="72" spans="1:9" x14ac:dyDescent="0.3">
      <c r="A72" s="5">
        <v>1943</v>
      </c>
      <c r="B72" s="175">
        <v>1.2</v>
      </c>
      <c r="C72" s="176">
        <f t="shared" si="2"/>
        <v>0.84033613445377853</v>
      </c>
      <c r="D72" s="247" t="s">
        <v>0</v>
      </c>
      <c r="E72" s="247" t="s">
        <v>0</v>
      </c>
      <c r="G72" s="83" t="s">
        <v>173</v>
      </c>
      <c r="H72" s="289" t="s">
        <v>0</v>
      </c>
      <c r="I72" s="208" t="s">
        <v>0</v>
      </c>
    </row>
    <row r="73" spans="1:9" x14ac:dyDescent="0.3">
      <c r="A73" s="5">
        <v>1944</v>
      </c>
      <c r="B73" s="175">
        <v>1.21</v>
      </c>
      <c r="C73" s="176">
        <f t="shared" si="2"/>
        <v>0.83333333333333037</v>
      </c>
      <c r="D73" s="247" t="s">
        <v>0</v>
      </c>
      <c r="E73" s="247" t="s">
        <v>0</v>
      </c>
      <c r="G73" s="83" t="s">
        <v>174</v>
      </c>
      <c r="H73" s="289" t="s">
        <v>0</v>
      </c>
      <c r="I73" s="208" t="s">
        <v>0</v>
      </c>
    </row>
    <row r="74" spans="1:9" x14ac:dyDescent="0.3">
      <c r="A74" s="5">
        <v>1945</v>
      </c>
      <c r="B74" s="175">
        <v>1.05</v>
      </c>
      <c r="C74" s="176">
        <f t="shared" si="2"/>
        <v>-13.223140495867758</v>
      </c>
      <c r="D74" s="247" t="s">
        <v>0</v>
      </c>
      <c r="E74" s="247" t="s">
        <v>0</v>
      </c>
      <c r="G74" s="83" t="s">
        <v>175</v>
      </c>
      <c r="H74" s="289" t="s">
        <v>0</v>
      </c>
      <c r="I74" s="208" t="s">
        <v>0</v>
      </c>
    </row>
    <row r="75" spans="1:9" x14ac:dyDescent="0.3">
      <c r="A75" s="5">
        <v>1946</v>
      </c>
      <c r="B75" s="175">
        <v>1.1200000000000001</v>
      </c>
      <c r="C75" s="176">
        <f t="shared" si="2"/>
        <v>6.6666666666666652</v>
      </c>
      <c r="D75" s="89">
        <v>1.3574999999999997</v>
      </c>
      <c r="E75" s="298">
        <v>1.62</v>
      </c>
      <c r="G75" s="83" t="s">
        <v>176</v>
      </c>
      <c r="H75" s="289" t="s">
        <v>0</v>
      </c>
      <c r="I75" s="208" t="s">
        <v>0</v>
      </c>
    </row>
    <row r="76" spans="1:9" x14ac:dyDescent="0.3">
      <c r="A76" s="5">
        <v>1947</v>
      </c>
      <c r="B76" s="175">
        <v>1.9</v>
      </c>
      <c r="C76" s="176">
        <f t="shared" si="2"/>
        <v>69.64285714285711</v>
      </c>
      <c r="D76" s="89">
        <v>1.840833333333334</v>
      </c>
      <c r="E76" s="298">
        <v>2.0699999999999998</v>
      </c>
      <c r="G76" s="83" t="s">
        <v>177</v>
      </c>
      <c r="H76" s="289" t="s">
        <v>0</v>
      </c>
      <c r="I76" s="208" t="s">
        <v>0</v>
      </c>
    </row>
    <row r="77" spans="1:9" x14ac:dyDescent="0.3">
      <c r="A77" s="5">
        <v>1948</v>
      </c>
      <c r="B77" s="175">
        <v>1.99</v>
      </c>
      <c r="C77" s="176">
        <f t="shared" si="2"/>
        <v>4.7368421052631726</v>
      </c>
      <c r="D77" s="89">
        <v>2.57</v>
      </c>
      <c r="E77" s="298">
        <v>2.57</v>
      </c>
      <c r="G77" s="83" t="s">
        <v>178</v>
      </c>
      <c r="H77" s="289" t="s">
        <v>0</v>
      </c>
      <c r="I77" s="208" t="s">
        <v>0</v>
      </c>
    </row>
    <row r="78" spans="1:9" x14ac:dyDescent="0.3">
      <c r="A78" s="5">
        <v>1949</v>
      </c>
      <c r="B78" s="175">
        <v>1.78</v>
      </c>
      <c r="C78" s="176">
        <f t="shared" si="2"/>
        <v>-10.552763819095478</v>
      </c>
      <c r="D78" s="89">
        <v>2.57</v>
      </c>
      <c r="E78" s="298">
        <v>2.57</v>
      </c>
      <c r="G78" s="83" t="s">
        <v>179</v>
      </c>
      <c r="H78" s="289" t="s">
        <v>0</v>
      </c>
      <c r="I78" s="208" t="s">
        <v>0</v>
      </c>
    </row>
    <row r="79" spans="1:9" x14ac:dyDescent="0.3">
      <c r="A79" s="5">
        <v>1950</v>
      </c>
      <c r="B79" s="175">
        <v>1.71</v>
      </c>
      <c r="C79" s="176">
        <f t="shared" si="2"/>
        <v>-3.9325842696629199</v>
      </c>
      <c r="D79" s="16">
        <v>2.57</v>
      </c>
      <c r="E79" s="298">
        <v>2.57</v>
      </c>
      <c r="G79" s="83" t="s">
        <v>180</v>
      </c>
      <c r="H79" s="289" t="s">
        <v>0</v>
      </c>
      <c r="I79" s="208" t="s">
        <v>0</v>
      </c>
    </row>
    <row r="80" spans="1:9" x14ac:dyDescent="0.3">
      <c r="A80" s="5">
        <v>1951</v>
      </c>
      <c r="B80" s="175">
        <v>1.71</v>
      </c>
      <c r="C80" s="176">
        <f t="shared" si="2"/>
        <v>0</v>
      </c>
      <c r="D80" s="89">
        <v>2.57</v>
      </c>
      <c r="E80" s="298">
        <v>2.57</v>
      </c>
      <c r="G80" s="83" t="s">
        <v>181</v>
      </c>
      <c r="H80" s="289" t="s">
        <v>0</v>
      </c>
      <c r="I80" s="208" t="s">
        <v>0</v>
      </c>
    </row>
    <row r="81" spans="1:9" x14ac:dyDescent="0.3">
      <c r="A81" s="5">
        <v>1952</v>
      </c>
      <c r="B81" s="175">
        <v>1.71</v>
      </c>
      <c r="C81" s="176">
        <f t="shared" si="2"/>
        <v>0</v>
      </c>
      <c r="D81" s="89">
        <v>2.57</v>
      </c>
      <c r="E81" s="298">
        <v>2.57</v>
      </c>
      <c r="G81" s="83" t="s">
        <v>182</v>
      </c>
      <c r="H81" s="289" t="s">
        <v>0</v>
      </c>
      <c r="I81" s="208" t="s">
        <v>0</v>
      </c>
    </row>
    <row r="82" spans="1:9" x14ac:dyDescent="0.3">
      <c r="A82" s="5">
        <v>1953</v>
      </c>
      <c r="B82" s="175">
        <v>1.93</v>
      </c>
      <c r="C82" s="176">
        <f t="shared" si="2"/>
        <v>12.865497076023381</v>
      </c>
      <c r="D82" s="89">
        <v>2.7158333333333329</v>
      </c>
      <c r="E82" s="298">
        <v>2.82</v>
      </c>
      <c r="G82" s="83" t="s">
        <v>183</v>
      </c>
      <c r="H82" s="289" t="s">
        <v>0</v>
      </c>
      <c r="I82" s="208" t="s">
        <v>0</v>
      </c>
    </row>
    <row r="83" spans="1:9" x14ac:dyDescent="0.3">
      <c r="A83" s="5">
        <v>1954</v>
      </c>
      <c r="B83" s="175">
        <v>1.93</v>
      </c>
      <c r="C83" s="176">
        <f t="shared" si="2"/>
        <v>0</v>
      </c>
      <c r="D83" s="89">
        <v>2.82</v>
      </c>
      <c r="E83" s="298">
        <v>2.82</v>
      </c>
      <c r="G83" s="83" t="s">
        <v>184</v>
      </c>
      <c r="H83" s="289" t="s">
        <v>0</v>
      </c>
      <c r="I83" s="208" t="s">
        <v>0</v>
      </c>
    </row>
    <row r="84" spans="1:9" x14ac:dyDescent="0.3">
      <c r="A84" s="5">
        <v>1955</v>
      </c>
      <c r="B84" s="175">
        <v>1.93</v>
      </c>
      <c r="C84" s="176">
        <f t="shared" si="2"/>
        <v>0</v>
      </c>
      <c r="D84" s="89">
        <v>2.82</v>
      </c>
      <c r="E84" s="298">
        <v>2.82</v>
      </c>
      <c r="G84" s="83" t="s">
        <v>185</v>
      </c>
      <c r="H84" s="289" t="s">
        <v>0</v>
      </c>
      <c r="I84" s="208" t="s">
        <v>0</v>
      </c>
    </row>
    <row r="85" spans="1:9" x14ac:dyDescent="0.3">
      <c r="A85" s="5">
        <v>1956</v>
      </c>
      <c r="B85" s="175">
        <v>1.93</v>
      </c>
      <c r="C85" s="176">
        <f t="shared" si="2"/>
        <v>0</v>
      </c>
      <c r="D85" s="89">
        <v>2.82</v>
      </c>
      <c r="E85" s="298">
        <v>2.82</v>
      </c>
      <c r="G85" s="83" t="s">
        <v>186</v>
      </c>
      <c r="H85" s="289" t="s">
        <v>0</v>
      </c>
      <c r="I85" s="208" t="s">
        <v>0</v>
      </c>
    </row>
    <row r="86" spans="1:9" x14ac:dyDescent="0.3">
      <c r="A86" s="5">
        <v>1957</v>
      </c>
      <c r="B86" s="175">
        <v>1.9</v>
      </c>
      <c r="C86" s="176">
        <f t="shared" si="2"/>
        <v>-1.5544041450777257</v>
      </c>
      <c r="D86" s="89">
        <v>3.043333333333333</v>
      </c>
      <c r="E86" s="298">
        <v>3</v>
      </c>
      <c r="G86" s="83" t="s">
        <v>187</v>
      </c>
      <c r="H86" s="289" t="s">
        <v>0</v>
      </c>
      <c r="I86" s="208" t="s">
        <v>0</v>
      </c>
    </row>
    <row r="87" spans="1:9" x14ac:dyDescent="0.3">
      <c r="A87" s="5">
        <v>1958</v>
      </c>
      <c r="B87" s="175">
        <v>2.08</v>
      </c>
      <c r="C87" s="176">
        <f t="shared" si="2"/>
        <v>9.4736842105263221</v>
      </c>
      <c r="D87" s="89">
        <v>3.0583333333333336</v>
      </c>
      <c r="E87" s="298">
        <v>3</v>
      </c>
      <c r="G87" s="83" t="s">
        <v>188</v>
      </c>
      <c r="H87" s="289" t="s">
        <v>0</v>
      </c>
      <c r="I87" s="208" t="s">
        <v>0</v>
      </c>
    </row>
    <row r="88" spans="1:9" x14ac:dyDescent="0.3">
      <c r="A88" s="5">
        <v>1959</v>
      </c>
      <c r="B88" s="175">
        <v>2.08</v>
      </c>
      <c r="C88" s="176">
        <f t="shared" si="2"/>
        <v>0</v>
      </c>
      <c r="D88" s="89">
        <v>2.9749999999999996</v>
      </c>
      <c r="E88" s="298">
        <v>2.97</v>
      </c>
      <c r="G88" s="83" t="s">
        <v>189</v>
      </c>
      <c r="H88" s="289" t="s">
        <v>0</v>
      </c>
      <c r="I88" s="208" t="s">
        <v>0</v>
      </c>
    </row>
    <row r="89" spans="1:9" x14ac:dyDescent="0.3">
      <c r="A89" s="5">
        <v>1960</v>
      </c>
      <c r="B89" s="175">
        <v>1.9</v>
      </c>
      <c r="C89" s="176">
        <f t="shared" si="2"/>
        <v>-8.6538461538461569</v>
      </c>
      <c r="D89" s="89">
        <v>2.9699999999999993</v>
      </c>
      <c r="E89" s="298">
        <v>2.97</v>
      </c>
      <c r="G89" s="83" t="s">
        <v>190</v>
      </c>
      <c r="H89" s="289" t="s">
        <v>0</v>
      </c>
      <c r="I89" s="208" t="s">
        <v>0</v>
      </c>
    </row>
    <row r="90" spans="1:9" x14ac:dyDescent="0.3">
      <c r="A90" s="5">
        <v>1961</v>
      </c>
      <c r="B90" s="175">
        <v>1.8</v>
      </c>
      <c r="C90" s="176">
        <f t="shared" si="2"/>
        <v>-5.2631578947368363</v>
      </c>
      <c r="D90" s="89">
        <v>2.9699999999999993</v>
      </c>
      <c r="E90" s="298">
        <v>2.97</v>
      </c>
      <c r="G90" s="83" t="s">
        <v>191</v>
      </c>
      <c r="H90" s="289" t="s">
        <v>0</v>
      </c>
      <c r="I90" s="208" t="s">
        <v>0</v>
      </c>
    </row>
    <row r="91" spans="1:9" x14ac:dyDescent="0.3">
      <c r="A91" s="5">
        <v>1962</v>
      </c>
      <c r="B91" s="175">
        <v>1.8</v>
      </c>
      <c r="C91" s="176">
        <f t="shared" si="2"/>
        <v>0</v>
      </c>
      <c r="D91" s="89">
        <v>2.9699999999999993</v>
      </c>
      <c r="E91" s="298">
        <v>2.97</v>
      </c>
      <c r="G91" s="83" t="s">
        <v>192</v>
      </c>
      <c r="H91" s="289" t="s">
        <v>0</v>
      </c>
      <c r="I91" s="208" t="s">
        <v>0</v>
      </c>
    </row>
    <row r="92" spans="1:9" x14ac:dyDescent="0.3">
      <c r="A92" s="5">
        <v>1963</v>
      </c>
      <c r="B92" s="175">
        <v>1.8</v>
      </c>
      <c r="C92" s="176">
        <f t="shared" si="2"/>
        <v>0</v>
      </c>
      <c r="D92" s="89">
        <v>2.9699999999999993</v>
      </c>
      <c r="E92" s="298">
        <v>2.97</v>
      </c>
      <c r="G92" s="83" t="s">
        <v>193</v>
      </c>
      <c r="H92" s="289" t="s">
        <v>0</v>
      </c>
      <c r="I92" s="208" t="s">
        <v>0</v>
      </c>
    </row>
    <row r="93" spans="1:9" x14ac:dyDescent="0.3">
      <c r="A93" s="5">
        <v>1964</v>
      </c>
      <c r="B93" s="175">
        <v>1.8</v>
      </c>
      <c r="C93" s="176">
        <f t="shared" si="2"/>
        <v>0</v>
      </c>
      <c r="D93" s="91">
        <v>2.9450000000000007</v>
      </c>
      <c r="E93" s="298">
        <v>2.92</v>
      </c>
      <c r="G93" s="83" t="s">
        <v>194</v>
      </c>
      <c r="H93" s="289" t="s">
        <v>0</v>
      </c>
      <c r="I93" s="208" t="s">
        <v>0</v>
      </c>
    </row>
    <row r="94" spans="1:9" x14ac:dyDescent="0.3">
      <c r="A94" s="5">
        <v>1965</v>
      </c>
      <c r="B94" s="175">
        <v>1.8</v>
      </c>
      <c r="C94" s="176">
        <f t="shared" si="2"/>
        <v>0</v>
      </c>
      <c r="D94" s="89">
        <v>2.9200000000000004</v>
      </c>
      <c r="E94" s="298">
        <v>2.92</v>
      </c>
      <c r="G94" s="83" t="s">
        <v>195</v>
      </c>
      <c r="H94" s="289" t="s">
        <v>0</v>
      </c>
      <c r="I94" s="208" t="s">
        <v>0</v>
      </c>
    </row>
    <row r="95" spans="1:9" x14ac:dyDescent="0.3">
      <c r="A95" s="5">
        <v>1966</v>
      </c>
      <c r="B95" s="175">
        <v>1.8</v>
      </c>
      <c r="C95" s="176">
        <f t="shared" si="2"/>
        <v>0</v>
      </c>
      <c r="D95" s="89">
        <v>2.9366666666666661</v>
      </c>
      <c r="E95" s="298">
        <v>2.97</v>
      </c>
      <c r="G95" s="83" t="s">
        <v>196</v>
      </c>
      <c r="H95" s="289" t="s">
        <v>0</v>
      </c>
      <c r="I95" s="208" t="s">
        <v>0</v>
      </c>
    </row>
    <row r="96" spans="1:9" x14ac:dyDescent="0.3">
      <c r="A96" s="5">
        <v>1967</v>
      </c>
      <c r="B96" s="175">
        <v>1.8</v>
      </c>
      <c r="C96" s="176">
        <f t="shared" si="2"/>
        <v>0</v>
      </c>
      <c r="D96" s="89">
        <v>3.0266666666666668</v>
      </c>
      <c r="E96" s="298">
        <v>3.07</v>
      </c>
      <c r="G96" s="83" t="s">
        <v>197</v>
      </c>
      <c r="H96" s="289" t="s">
        <v>0</v>
      </c>
      <c r="I96" s="208" t="s">
        <v>0</v>
      </c>
    </row>
    <row r="97" spans="1:9" x14ac:dyDescent="0.3">
      <c r="A97" s="5">
        <v>1968</v>
      </c>
      <c r="B97" s="175">
        <v>1.8</v>
      </c>
      <c r="C97" s="176">
        <f t="shared" si="2"/>
        <v>0</v>
      </c>
      <c r="D97" s="89">
        <v>3.07</v>
      </c>
      <c r="E97" s="298">
        <v>3.07</v>
      </c>
      <c r="G97" s="83" t="s">
        <v>198</v>
      </c>
      <c r="H97" s="289" t="s">
        <v>0</v>
      </c>
      <c r="I97" s="208" t="s">
        <v>0</v>
      </c>
    </row>
    <row r="98" spans="1:9" x14ac:dyDescent="0.3">
      <c r="A98" s="5">
        <v>1969</v>
      </c>
      <c r="B98" s="175">
        <v>1.8</v>
      </c>
      <c r="C98" s="176">
        <f t="shared" si="2"/>
        <v>0</v>
      </c>
      <c r="D98" s="89">
        <v>3.2950000000000004</v>
      </c>
      <c r="E98" s="298">
        <v>3.35</v>
      </c>
      <c r="G98" s="83" t="s">
        <v>199</v>
      </c>
      <c r="H98" s="289" t="s">
        <v>0</v>
      </c>
      <c r="I98" s="208" t="s">
        <v>0</v>
      </c>
    </row>
    <row r="99" spans="1:9" x14ac:dyDescent="0.3">
      <c r="A99" s="5">
        <v>1970</v>
      </c>
      <c r="B99" s="175">
        <v>1.8</v>
      </c>
      <c r="C99" s="176">
        <f t="shared" si="2"/>
        <v>0</v>
      </c>
      <c r="D99" s="89">
        <v>3.3508333333333336</v>
      </c>
      <c r="E99" s="298">
        <v>3.56</v>
      </c>
      <c r="G99" s="83" t="s">
        <v>200</v>
      </c>
      <c r="H99" s="289" t="s">
        <v>0</v>
      </c>
      <c r="I99" s="208" t="s">
        <v>0</v>
      </c>
    </row>
    <row r="100" spans="1:9" x14ac:dyDescent="0.3">
      <c r="A100" s="5">
        <v>1971</v>
      </c>
      <c r="B100" s="175">
        <v>2.2400000000000002</v>
      </c>
      <c r="C100" s="176">
        <f t="shared" si="2"/>
        <v>24.444444444444446</v>
      </c>
      <c r="D100" s="89">
        <v>3.5600000000000005</v>
      </c>
      <c r="E100" s="298">
        <v>3.56</v>
      </c>
      <c r="G100" s="83" t="s">
        <v>201</v>
      </c>
      <c r="H100" s="289" t="s">
        <v>0</v>
      </c>
      <c r="I100" s="208" t="s">
        <v>0</v>
      </c>
    </row>
    <row r="101" spans="1:9" x14ac:dyDescent="0.3">
      <c r="A101" s="5">
        <v>1972</v>
      </c>
      <c r="B101" s="175">
        <v>2.48</v>
      </c>
      <c r="C101" s="176">
        <f t="shared" si="2"/>
        <v>10.714285714285698</v>
      </c>
      <c r="D101" s="89">
        <v>3.5600000000000005</v>
      </c>
      <c r="E101" s="298">
        <v>3.56</v>
      </c>
      <c r="G101" s="83" t="s">
        <v>202</v>
      </c>
      <c r="H101" s="289" t="s">
        <v>0</v>
      </c>
      <c r="I101" s="208" t="s">
        <v>0</v>
      </c>
    </row>
    <row r="102" spans="1:9" x14ac:dyDescent="0.3">
      <c r="A102" s="5">
        <v>1973</v>
      </c>
      <c r="B102" s="175">
        <v>3.29</v>
      </c>
      <c r="C102" s="176">
        <f>((B102/B101)-1)*100</f>
        <v>32.661290322580648</v>
      </c>
      <c r="D102" s="89">
        <v>3.8725000000000005</v>
      </c>
      <c r="E102" s="298">
        <v>4.3099999999999996</v>
      </c>
      <c r="G102" s="83" t="s">
        <v>203</v>
      </c>
      <c r="H102" s="289" t="s">
        <v>0</v>
      </c>
      <c r="I102" s="208" t="s">
        <v>0</v>
      </c>
    </row>
    <row r="103" spans="1:9" x14ac:dyDescent="0.3">
      <c r="A103" s="5">
        <v>1974</v>
      </c>
      <c r="B103" s="175">
        <v>11.58</v>
      </c>
      <c r="C103" s="176">
        <f t="shared" ref="C103:C139" si="3">((B103/B102)-1)*100</f>
        <v>251.97568389057753</v>
      </c>
      <c r="D103" s="89">
        <v>10.372499999999999</v>
      </c>
      <c r="E103" s="298">
        <v>11.16</v>
      </c>
      <c r="F103" s="6"/>
      <c r="G103" s="83" t="s">
        <v>204</v>
      </c>
      <c r="H103" s="289" t="s">
        <v>0</v>
      </c>
      <c r="I103" s="208" t="s">
        <v>0</v>
      </c>
    </row>
    <row r="104" spans="1:9" x14ac:dyDescent="0.3">
      <c r="A104" s="5">
        <v>1975</v>
      </c>
      <c r="B104" s="175">
        <v>11.53</v>
      </c>
      <c r="C104" s="176">
        <f t="shared" si="3"/>
        <v>-0.43177892918826455</v>
      </c>
      <c r="D104" s="89">
        <v>11.159999999999998</v>
      </c>
      <c r="E104" s="298">
        <v>11.16</v>
      </c>
      <c r="F104" s="6"/>
      <c r="G104" s="83" t="s">
        <v>205</v>
      </c>
      <c r="H104" s="289" t="s">
        <v>0</v>
      </c>
      <c r="I104" s="208" t="s">
        <v>0</v>
      </c>
    </row>
    <row r="105" spans="1:9" x14ac:dyDescent="0.3">
      <c r="A105" s="5">
        <v>1976</v>
      </c>
      <c r="B105" s="175">
        <v>12.8</v>
      </c>
      <c r="C105" s="176">
        <f t="shared" si="3"/>
        <v>11.014744145706867</v>
      </c>
      <c r="D105" s="89">
        <v>12.645000000000001</v>
      </c>
      <c r="E105" s="298">
        <v>13.9</v>
      </c>
      <c r="F105" s="6"/>
      <c r="G105" s="83" t="s">
        <v>206</v>
      </c>
      <c r="H105" s="289" t="s">
        <v>0</v>
      </c>
      <c r="I105" s="208" t="s">
        <v>0</v>
      </c>
    </row>
    <row r="106" spans="1:9" x14ac:dyDescent="0.3">
      <c r="A106" s="5">
        <v>1977</v>
      </c>
      <c r="B106" s="175">
        <v>13.92</v>
      </c>
      <c r="C106" s="176">
        <f t="shared" si="3"/>
        <v>8.7499999999999911</v>
      </c>
      <c r="D106" s="89">
        <v>14.295833333333333</v>
      </c>
      <c r="E106" s="298">
        <v>14.85</v>
      </c>
      <c r="F106" s="6"/>
      <c r="G106" s="83" t="s">
        <v>207</v>
      </c>
      <c r="H106" s="289" t="s">
        <v>0</v>
      </c>
      <c r="I106" s="208" t="s">
        <v>0</v>
      </c>
    </row>
    <row r="107" spans="1:9" x14ac:dyDescent="0.3">
      <c r="A107" s="5">
        <v>1978</v>
      </c>
      <c r="B107" s="175">
        <v>14.02</v>
      </c>
      <c r="C107" s="176">
        <f t="shared" si="3"/>
        <v>0.71839080459770166</v>
      </c>
      <c r="D107" s="89">
        <v>14.849999999999996</v>
      </c>
      <c r="E107" s="298">
        <v>14.85</v>
      </c>
      <c r="F107" s="6"/>
      <c r="G107" s="83" t="s">
        <v>208</v>
      </c>
      <c r="H107" s="289" t="s">
        <v>0</v>
      </c>
      <c r="I107" s="208" t="s">
        <v>0</v>
      </c>
    </row>
    <row r="108" spans="1:9" x14ac:dyDescent="0.3">
      <c r="A108" s="5">
        <v>1979</v>
      </c>
      <c r="B108" s="175">
        <v>31.61</v>
      </c>
      <c r="C108" s="176">
        <f t="shared" si="3"/>
        <v>125.46362339514978</v>
      </c>
      <c r="D108" s="89">
        <v>22.404166666666669</v>
      </c>
      <c r="E108" s="298">
        <v>32.5</v>
      </c>
      <c r="F108" s="6"/>
      <c r="G108" s="83" t="s">
        <v>209</v>
      </c>
      <c r="H108" s="289" t="s">
        <v>0</v>
      </c>
      <c r="I108" s="208" t="s">
        <v>0</v>
      </c>
    </row>
    <row r="109" spans="1:9" x14ac:dyDescent="0.3">
      <c r="A109" s="5">
        <v>1980</v>
      </c>
      <c r="B109" s="175">
        <v>36.83</v>
      </c>
      <c r="C109" s="176">
        <f t="shared" si="3"/>
        <v>16.5137614678899</v>
      </c>
      <c r="D109" s="89">
        <v>37.375</v>
      </c>
      <c r="E109" s="298">
        <v>37</v>
      </c>
      <c r="F109" s="6"/>
      <c r="G109" s="83" t="s">
        <v>210</v>
      </c>
      <c r="H109" s="289" t="s">
        <v>0</v>
      </c>
      <c r="I109" s="208" t="s">
        <v>0</v>
      </c>
    </row>
    <row r="110" spans="1:9" x14ac:dyDescent="0.3">
      <c r="A110" s="5">
        <v>1981</v>
      </c>
      <c r="B110" s="175">
        <v>35.93</v>
      </c>
      <c r="C110" s="176">
        <f t="shared" si="3"/>
        <v>-2.4436600597339098</v>
      </c>
      <c r="D110" s="89">
        <v>36.666666666666664</v>
      </c>
      <c r="E110" s="298">
        <v>35</v>
      </c>
      <c r="F110" s="6"/>
      <c r="G110" s="83" t="s">
        <v>211</v>
      </c>
      <c r="H110" s="289" t="s">
        <v>0</v>
      </c>
      <c r="I110" s="208" t="s">
        <v>0</v>
      </c>
    </row>
    <row r="111" spans="1:9" x14ac:dyDescent="0.3">
      <c r="A111" s="5">
        <v>1982</v>
      </c>
      <c r="B111" s="175">
        <v>32.97</v>
      </c>
      <c r="C111" s="176">
        <f t="shared" si="3"/>
        <v>-8.2382410242137549</v>
      </c>
      <c r="D111" s="89">
        <v>33.635833333333331</v>
      </c>
      <c r="E111" s="298">
        <v>31.72</v>
      </c>
      <c r="F111" s="6"/>
      <c r="G111" s="83" t="s">
        <v>212</v>
      </c>
      <c r="H111" s="289" t="s">
        <v>0</v>
      </c>
      <c r="I111" s="208" t="s">
        <v>0</v>
      </c>
    </row>
    <row r="112" spans="1:9" x14ac:dyDescent="0.3">
      <c r="A112" s="5">
        <v>1983</v>
      </c>
      <c r="B112" s="175">
        <v>29.55</v>
      </c>
      <c r="C112" s="176">
        <f t="shared" si="3"/>
        <v>-10.373066424021838</v>
      </c>
      <c r="D112" s="89">
        <v>30.395</v>
      </c>
      <c r="E112" s="298">
        <v>29.24</v>
      </c>
      <c r="F112" s="6"/>
      <c r="G112" s="83" t="s">
        <v>213</v>
      </c>
      <c r="H112" s="289" t="s">
        <v>0</v>
      </c>
      <c r="I112" s="208" t="s">
        <v>0</v>
      </c>
    </row>
    <row r="113" spans="1:9" x14ac:dyDescent="0.3">
      <c r="A113" s="5">
        <v>1984</v>
      </c>
      <c r="B113" s="175">
        <v>28.78</v>
      </c>
      <c r="C113" s="176">
        <f t="shared" si="3"/>
        <v>-2.6057529610829078</v>
      </c>
      <c r="D113" s="89">
        <v>29.275499999999997</v>
      </c>
      <c r="E113" s="298">
        <v>25.428999999999998</v>
      </c>
      <c r="F113" s="6"/>
      <c r="G113" s="83" t="s">
        <v>214</v>
      </c>
      <c r="H113" s="289" t="s">
        <v>0</v>
      </c>
      <c r="I113" s="208" t="s">
        <v>0</v>
      </c>
    </row>
    <row r="114" spans="1:9" x14ac:dyDescent="0.3">
      <c r="A114" s="5">
        <v>1985</v>
      </c>
      <c r="B114" s="175">
        <v>27.56</v>
      </c>
      <c r="C114" s="176">
        <f t="shared" si="3"/>
        <v>-4.2390548992355832</v>
      </c>
      <c r="D114" s="89">
        <v>27.972750000000001</v>
      </c>
      <c r="E114" s="298">
        <v>27.228000000000002</v>
      </c>
      <c r="F114" s="6"/>
      <c r="G114" s="83" t="s">
        <v>215</v>
      </c>
      <c r="H114" s="289" t="s">
        <v>0</v>
      </c>
      <c r="I114" s="208" t="s">
        <v>0</v>
      </c>
    </row>
    <row r="115" spans="1:9" x14ac:dyDescent="0.3">
      <c r="A115" s="5">
        <v>1986</v>
      </c>
      <c r="B115" s="175">
        <v>14.43</v>
      </c>
      <c r="C115" s="176">
        <f t="shared" si="3"/>
        <v>-47.641509433962256</v>
      </c>
      <c r="D115" s="89">
        <v>15.04</v>
      </c>
      <c r="E115" s="176">
        <v>16.076000000000001</v>
      </c>
      <c r="F115" s="6"/>
      <c r="G115" s="83" t="s">
        <v>216</v>
      </c>
      <c r="H115" s="289" t="s">
        <v>0</v>
      </c>
      <c r="I115" s="208" t="s">
        <v>0</v>
      </c>
    </row>
    <row r="116" spans="1:9" x14ac:dyDescent="0.3">
      <c r="A116" s="5">
        <v>1987</v>
      </c>
      <c r="B116" s="175">
        <v>18.440000000000001</v>
      </c>
      <c r="C116" s="176">
        <f t="shared" si="3"/>
        <v>27.78932778932781</v>
      </c>
      <c r="D116" s="89">
        <v>19.161916666666666</v>
      </c>
      <c r="E116" s="176">
        <v>17.241</v>
      </c>
      <c r="F116" s="176"/>
      <c r="G116" s="83" t="s">
        <v>217</v>
      </c>
      <c r="H116" s="289" t="s">
        <v>0</v>
      </c>
      <c r="I116" s="208" t="s">
        <v>0</v>
      </c>
    </row>
    <row r="117" spans="1:9" x14ac:dyDescent="0.3">
      <c r="A117" s="5">
        <v>1988</v>
      </c>
      <c r="B117" s="175">
        <v>14.92</v>
      </c>
      <c r="C117" s="176">
        <f t="shared" si="3"/>
        <v>-19.088937093275494</v>
      </c>
      <c r="D117" s="89">
        <v>15.959583333333335</v>
      </c>
      <c r="E117" s="176">
        <v>16.265999999999998</v>
      </c>
      <c r="F117" s="176"/>
      <c r="G117" s="83" t="s">
        <v>218</v>
      </c>
      <c r="H117" s="289" t="s">
        <v>0</v>
      </c>
      <c r="I117" s="208" t="s">
        <v>0</v>
      </c>
    </row>
    <row r="118" spans="1:9" x14ac:dyDescent="0.3">
      <c r="A118" s="5">
        <v>1989</v>
      </c>
      <c r="B118" s="175">
        <v>18.23</v>
      </c>
      <c r="C118" s="176">
        <f t="shared" si="3"/>
        <v>22.184986595174273</v>
      </c>
      <c r="D118" s="89">
        <v>19.590833333333332</v>
      </c>
      <c r="E118" s="176">
        <v>21.088000000000001</v>
      </c>
      <c r="F118" s="176"/>
      <c r="G118" s="83" t="s">
        <v>219</v>
      </c>
      <c r="H118" s="289" t="s">
        <v>0</v>
      </c>
      <c r="I118" s="208" t="s">
        <v>0</v>
      </c>
    </row>
    <row r="119" spans="1:9" x14ac:dyDescent="0.3">
      <c r="A119" s="5">
        <v>1990</v>
      </c>
      <c r="B119" s="175">
        <v>23.73</v>
      </c>
      <c r="C119" s="176">
        <f t="shared" si="3"/>
        <v>30.170049369171693</v>
      </c>
      <c r="D119" s="89">
        <v>24.492916666666662</v>
      </c>
      <c r="E119" s="176">
        <v>27.337</v>
      </c>
      <c r="F119" s="176"/>
      <c r="G119" s="83" t="s">
        <v>220</v>
      </c>
      <c r="H119" s="289" t="s">
        <v>0</v>
      </c>
      <c r="I119" s="208" t="s">
        <v>0</v>
      </c>
    </row>
    <row r="120" spans="1:9" x14ac:dyDescent="0.3">
      <c r="A120" s="5">
        <v>1991</v>
      </c>
      <c r="B120" s="175">
        <v>20</v>
      </c>
      <c r="C120" s="176">
        <f t="shared" si="3"/>
        <v>-15.718499789296247</v>
      </c>
      <c r="D120" s="89">
        <v>21.481249999999999</v>
      </c>
      <c r="E120" s="176">
        <v>19.516999999999999</v>
      </c>
      <c r="F120" s="176"/>
      <c r="G120" s="83" t="s">
        <v>221</v>
      </c>
      <c r="H120" s="289" t="s">
        <v>0</v>
      </c>
      <c r="I120" s="208" t="s">
        <v>0</v>
      </c>
    </row>
    <row r="121" spans="1:9" x14ac:dyDescent="0.3">
      <c r="A121" s="5">
        <v>1992</v>
      </c>
      <c r="B121" s="175">
        <v>19.32</v>
      </c>
      <c r="C121" s="176">
        <f t="shared" si="3"/>
        <v>-3.400000000000003</v>
      </c>
      <c r="D121" s="89">
        <v>20.561416666666666</v>
      </c>
      <c r="E121" s="176">
        <v>19.407</v>
      </c>
      <c r="F121" s="176"/>
      <c r="G121" s="83" t="s">
        <v>222</v>
      </c>
      <c r="H121" s="289" t="s">
        <v>0</v>
      </c>
      <c r="I121" s="208" t="s">
        <v>0</v>
      </c>
    </row>
    <row r="122" spans="1:9" x14ac:dyDescent="0.3">
      <c r="A122" s="5">
        <v>1993</v>
      </c>
      <c r="B122" s="175">
        <v>16.97</v>
      </c>
      <c r="C122" s="176">
        <f t="shared" si="3"/>
        <v>-12.163561076604557</v>
      </c>
      <c r="D122" s="89">
        <v>18.458166666666667</v>
      </c>
      <c r="E122" s="176">
        <v>14.51</v>
      </c>
      <c r="F122" s="176"/>
      <c r="G122" s="83" t="s">
        <v>223</v>
      </c>
      <c r="H122" s="289" t="s">
        <v>0</v>
      </c>
      <c r="I122" s="208" t="s">
        <v>0</v>
      </c>
    </row>
    <row r="123" spans="1:9" x14ac:dyDescent="0.3">
      <c r="A123" s="5">
        <v>1994</v>
      </c>
      <c r="B123" s="175">
        <v>15.82</v>
      </c>
      <c r="C123" s="176">
        <f t="shared" si="3"/>
        <v>-6.7766647024160243</v>
      </c>
      <c r="D123" s="89">
        <v>17.185833333333331</v>
      </c>
      <c r="E123" s="176">
        <v>17.16</v>
      </c>
      <c r="F123" s="176"/>
      <c r="G123" s="83" t="s">
        <v>224</v>
      </c>
      <c r="H123" s="289" t="s">
        <v>0</v>
      </c>
      <c r="I123" s="208" t="s">
        <v>0</v>
      </c>
    </row>
    <row r="124" spans="1:9" x14ac:dyDescent="0.3">
      <c r="A124" s="5">
        <v>1995</v>
      </c>
      <c r="B124" s="175">
        <v>17.02</v>
      </c>
      <c r="C124" s="176">
        <f t="shared" si="3"/>
        <v>7.585335018963324</v>
      </c>
      <c r="D124" s="89">
        <v>18.427499999999998</v>
      </c>
      <c r="E124" s="176">
        <v>19.04</v>
      </c>
      <c r="F124" s="176"/>
      <c r="G124" s="83" t="s">
        <v>225</v>
      </c>
      <c r="H124" s="289" t="s">
        <v>0</v>
      </c>
      <c r="I124" s="208" t="s">
        <v>0</v>
      </c>
    </row>
    <row r="125" spans="1:9" x14ac:dyDescent="0.3">
      <c r="A125" s="5">
        <v>1996</v>
      </c>
      <c r="B125" s="175">
        <v>20.67</v>
      </c>
      <c r="C125" s="176">
        <f t="shared" si="3"/>
        <v>21.445358401880156</v>
      </c>
      <c r="D125" s="89">
        <v>22.154166666666669</v>
      </c>
      <c r="E125" s="176">
        <v>25.39</v>
      </c>
      <c r="F125" s="176"/>
      <c r="G125" s="83" t="s">
        <v>226</v>
      </c>
      <c r="H125" s="289" t="s">
        <v>0</v>
      </c>
      <c r="I125" s="208" t="s">
        <v>0</v>
      </c>
    </row>
    <row r="126" spans="1:9" x14ac:dyDescent="0.3">
      <c r="A126" s="5">
        <v>1997</v>
      </c>
      <c r="B126" s="175">
        <v>19.09</v>
      </c>
      <c r="C126" s="176">
        <f t="shared" si="3"/>
        <v>-7.6439283986453832</v>
      </c>
      <c r="D126" s="89">
        <v>20.599166666666665</v>
      </c>
      <c r="E126" s="176">
        <v>18.32</v>
      </c>
      <c r="F126" s="176"/>
      <c r="G126" s="83" t="s">
        <v>227</v>
      </c>
      <c r="H126" s="289" t="s">
        <v>0</v>
      </c>
      <c r="I126" s="208" t="s">
        <v>0</v>
      </c>
    </row>
    <row r="127" spans="1:9" x14ac:dyDescent="0.3">
      <c r="A127" s="5">
        <v>1998</v>
      </c>
      <c r="B127" s="175">
        <v>12.72</v>
      </c>
      <c r="C127" s="176">
        <f t="shared" si="3"/>
        <v>-33.368255631220535</v>
      </c>
      <c r="D127" s="89">
        <v>14.38833333333333</v>
      </c>
      <c r="E127" s="176">
        <v>11.28</v>
      </c>
      <c r="F127" s="176"/>
      <c r="G127" s="83" t="s">
        <v>228</v>
      </c>
      <c r="H127" s="289" t="s">
        <v>0</v>
      </c>
      <c r="I127" s="208" t="s">
        <v>0</v>
      </c>
    </row>
    <row r="128" spans="1:9" x14ac:dyDescent="0.3">
      <c r="A128" s="5">
        <v>1999</v>
      </c>
      <c r="B128" s="175">
        <v>17.97</v>
      </c>
      <c r="C128" s="176">
        <f t="shared" si="3"/>
        <v>41.273584905660357</v>
      </c>
      <c r="D128" s="89">
        <v>19.251666666666665</v>
      </c>
      <c r="E128" s="176">
        <v>26.08</v>
      </c>
      <c r="F128" s="176"/>
      <c r="G128" s="83" t="s">
        <v>229</v>
      </c>
      <c r="H128" s="289" t="s">
        <v>0</v>
      </c>
      <c r="I128" s="208" t="s">
        <v>0</v>
      </c>
    </row>
    <row r="129" spans="1:10" x14ac:dyDescent="0.3">
      <c r="A129" s="5">
        <v>2000</v>
      </c>
      <c r="B129" s="175">
        <v>28.5</v>
      </c>
      <c r="C129" s="176">
        <f t="shared" si="3"/>
        <v>58.597662771285485</v>
      </c>
      <c r="D129" s="89">
        <v>30.298333333333328</v>
      </c>
      <c r="E129" s="176">
        <v>28.46</v>
      </c>
      <c r="F129" s="176"/>
      <c r="G129" s="83" t="s">
        <v>230</v>
      </c>
      <c r="H129" s="289" t="s">
        <v>0</v>
      </c>
      <c r="I129" s="208" t="s">
        <v>0</v>
      </c>
    </row>
    <row r="130" spans="1:10" x14ac:dyDescent="0.3">
      <c r="A130" s="5">
        <v>2001</v>
      </c>
      <c r="B130" s="175">
        <v>24.44</v>
      </c>
      <c r="C130" s="176">
        <f t="shared" si="3"/>
        <v>-14.245614035087717</v>
      </c>
      <c r="D130" s="89">
        <v>25.924166666666665</v>
      </c>
      <c r="E130" s="176">
        <v>19.329999999999998</v>
      </c>
      <c r="F130" s="176"/>
      <c r="G130" s="83" t="s">
        <v>231</v>
      </c>
      <c r="H130" s="289" t="s">
        <v>0</v>
      </c>
      <c r="I130" s="208" t="s">
        <v>0</v>
      </c>
    </row>
    <row r="131" spans="1:10" x14ac:dyDescent="0.3">
      <c r="A131" s="5">
        <v>2002</v>
      </c>
      <c r="B131" s="175">
        <v>25.02</v>
      </c>
      <c r="C131" s="176">
        <f t="shared" si="3"/>
        <v>2.3731587561374834</v>
      </c>
      <c r="D131" s="89">
        <v>26.0975</v>
      </c>
      <c r="E131" s="176">
        <v>29.42</v>
      </c>
      <c r="F131" s="176"/>
      <c r="G131" s="83" t="s">
        <v>232</v>
      </c>
      <c r="H131" s="289" t="s">
        <v>0</v>
      </c>
      <c r="I131" s="208" t="s">
        <v>0</v>
      </c>
    </row>
    <row r="132" spans="1:10" x14ac:dyDescent="0.3">
      <c r="A132" s="5">
        <v>2003</v>
      </c>
      <c r="B132" s="175">
        <v>28.83</v>
      </c>
      <c r="C132" s="176">
        <f t="shared" si="3"/>
        <v>15.227817745803351</v>
      </c>
      <c r="D132" s="89">
        <v>31.139999999999997</v>
      </c>
      <c r="E132" s="176">
        <v>32.15</v>
      </c>
      <c r="F132" s="176"/>
      <c r="G132" s="83" t="s">
        <v>233</v>
      </c>
      <c r="H132" s="289" t="s">
        <v>0</v>
      </c>
      <c r="I132" s="208" t="s">
        <v>0</v>
      </c>
    </row>
    <row r="133" spans="1:10" x14ac:dyDescent="0.3">
      <c r="A133" s="5">
        <v>2004</v>
      </c>
      <c r="B133" s="175">
        <v>38.270000000000003</v>
      </c>
      <c r="C133" s="176">
        <f t="shared" si="3"/>
        <v>32.743669788414877</v>
      </c>
      <c r="D133" s="89">
        <v>41.438333333333333</v>
      </c>
      <c r="E133" s="176">
        <v>43.33</v>
      </c>
      <c r="F133" s="176"/>
      <c r="G133" s="83" t="s">
        <v>234</v>
      </c>
      <c r="H133" s="289" t="s">
        <v>0</v>
      </c>
      <c r="I133" s="208" t="s">
        <v>0</v>
      </c>
    </row>
    <row r="134" spans="1:10" x14ac:dyDescent="0.3">
      <c r="A134" s="5">
        <v>2005</v>
      </c>
      <c r="B134" s="175">
        <v>54.52</v>
      </c>
      <c r="C134" s="176">
        <f t="shared" si="3"/>
        <v>42.461458061144498</v>
      </c>
      <c r="D134" s="89">
        <v>56.465833333333315</v>
      </c>
      <c r="E134" s="176">
        <v>59.43</v>
      </c>
      <c r="F134" s="176"/>
      <c r="G134" s="83" t="s">
        <v>235</v>
      </c>
      <c r="H134" s="289" t="s">
        <v>0</v>
      </c>
      <c r="I134" s="208" t="s">
        <v>0</v>
      </c>
    </row>
    <row r="135" spans="1:10" x14ac:dyDescent="0.3">
      <c r="A135" s="5">
        <v>2006</v>
      </c>
      <c r="B135" s="175">
        <v>65.14</v>
      </c>
      <c r="C135" s="176">
        <f t="shared" si="3"/>
        <v>19.479090242112985</v>
      </c>
      <c r="D135" s="89">
        <v>66.103333333333325</v>
      </c>
      <c r="E135" s="176">
        <v>62.03</v>
      </c>
      <c r="F135" s="176"/>
      <c r="G135" s="83" t="s">
        <v>236</v>
      </c>
      <c r="H135" s="289" t="s">
        <v>0</v>
      </c>
      <c r="I135" s="208" t="s">
        <v>0</v>
      </c>
    </row>
    <row r="136" spans="1:10" x14ac:dyDescent="0.3">
      <c r="A136" s="5">
        <v>2007</v>
      </c>
      <c r="B136" s="175">
        <v>72.39</v>
      </c>
      <c r="C136" s="176">
        <f t="shared" si="3"/>
        <v>11.129874117285855</v>
      </c>
      <c r="D136" s="89">
        <v>72.362499999999997</v>
      </c>
      <c r="E136" s="176">
        <v>91.73</v>
      </c>
      <c r="F136" s="176"/>
      <c r="G136" s="83" t="s">
        <v>237</v>
      </c>
      <c r="H136" s="289" t="s">
        <v>0</v>
      </c>
      <c r="I136" s="208" t="s">
        <v>0</v>
      </c>
    </row>
    <row r="137" spans="1:10" x14ac:dyDescent="0.3">
      <c r="A137" s="5">
        <v>2008</v>
      </c>
      <c r="B137" s="175">
        <v>97.26</v>
      </c>
      <c r="C137" s="176">
        <f t="shared" si="3"/>
        <v>34.355573974305841</v>
      </c>
      <c r="D137" s="89">
        <v>99.56750000000001</v>
      </c>
      <c r="E137" s="176">
        <v>41.02</v>
      </c>
      <c r="F137" s="176"/>
      <c r="G137" s="83" t="s">
        <v>238</v>
      </c>
      <c r="H137" s="289" t="s">
        <v>0</v>
      </c>
      <c r="I137" s="208" t="s">
        <v>0</v>
      </c>
    </row>
    <row r="138" spans="1:10" x14ac:dyDescent="0.3">
      <c r="A138" s="5">
        <v>2009</v>
      </c>
      <c r="B138" s="293">
        <v>61.67</v>
      </c>
      <c r="C138" s="176">
        <f t="shared" si="3"/>
        <v>-36.59263828912195</v>
      </c>
      <c r="D138" s="89">
        <v>61.693333333333335</v>
      </c>
      <c r="E138" s="176">
        <v>74.3</v>
      </c>
      <c r="F138" s="176"/>
      <c r="G138" s="83" t="s">
        <v>239</v>
      </c>
      <c r="H138" s="289" t="s">
        <v>0</v>
      </c>
      <c r="I138" s="208" t="s">
        <v>0</v>
      </c>
    </row>
    <row r="139" spans="1:10" x14ac:dyDescent="0.3">
      <c r="A139" s="5">
        <v>2010</v>
      </c>
      <c r="B139" s="293">
        <v>79.5</v>
      </c>
      <c r="C139" s="176">
        <f t="shared" si="3"/>
        <v>28.911950705367275</v>
      </c>
      <c r="D139" s="89">
        <v>79.427499999999995</v>
      </c>
      <c r="E139" s="176">
        <v>89.04</v>
      </c>
      <c r="F139" s="176"/>
      <c r="G139" s="83" t="s">
        <v>240</v>
      </c>
      <c r="H139" s="289" t="s">
        <v>0</v>
      </c>
      <c r="I139" s="208" t="s">
        <v>0</v>
      </c>
    </row>
    <row r="140" spans="1:10" x14ac:dyDescent="0.3">
      <c r="A140" s="5">
        <v>2011</v>
      </c>
      <c r="B140" s="292" t="s">
        <v>0</v>
      </c>
      <c r="C140" s="292" t="s">
        <v>0</v>
      </c>
      <c r="D140" s="89">
        <v>95.076666666666654</v>
      </c>
      <c r="E140" s="176">
        <v>98.57</v>
      </c>
      <c r="F140" s="176"/>
      <c r="G140" s="83" t="s">
        <v>241</v>
      </c>
      <c r="H140" s="289" t="s">
        <v>0</v>
      </c>
      <c r="I140" s="208" t="s">
        <v>0</v>
      </c>
      <c r="J140" s="174"/>
    </row>
    <row r="141" spans="1:10" x14ac:dyDescent="0.3">
      <c r="A141" s="5">
        <v>2012</v>
      </c>
      <c r="B141" s="292" t="s">
        <v>0</v>
      </c>
      <c r="C141" s="292" t="s">
        <v>0</v>
      </c>
      <c r="D141" s="89">
        <v>94.200833333333335</v>
      </c>
      <c r="E141" s="294">
        <v>88.25</v>
      </c>
      <c r="F141" s="176"/>
      <c r="G141" s="83" t="s">
        <v>242</v>
      </c>
      <c r="H141" s="289" t="s">
        <v>0</v>
      </c>
      <c r="I141" s="208" t="s">
        <v>0</v>
      </c>
      <c r="J141" s="20"/>
    </row>
    <row r="142" spans="1:10" ht="15.9" customHeight="1" x14ac:dyDescent="0.3">
      <c r="A142" s="5">
        <v>2013</v>
      </c>
      <c r="B142" s="292" t="s">
        <v>0</v>
      </c>
      <c r="C142" s="292" t="s">
        <v>0</v>
      </c>
      <c r="D142" s="89">
        <v>97.935833333333335</v>
      </c>
      <c r="E142" s="81">
        <v>97.63</v>
      </c>
      <c r="F142" s="176"/>
      <c r="G142" s="83" t="s">
        <v>243</v>
      </c>
      <c r="H142" s="289" t="s">
        <v>0</v>
      </c>
      <c r="I142" s="208" t="s">
        <v>0</v>
      </c>
      <c r="J142" s="19"/>
    </row>
    <row r="143" spans="1:10" x14ac:dyDescent="0.3">
      <c r="A143" s="5">
        <v>2014</v>
      </c>
      <c r="B143" s="292" t="s">
        <v>0</v>
      </c>
      <c r="C143" s="292" t="s">
        <v>0</v>
      </c>
      <c r="D143" s="89">
        <v>93.258333333333326</v>
      </c>
      <c r="E143" s="81">
        <v>59.29</v>
      </c>
      <c r="F143" s="176"/>
      <c r="G143" s="83" t="s">
        <v>244</v>
      </c>
      <c r="H143" s="289" t="s">
        <v>0</v>
      </c>
      <c r="I143" s="208" t="s">
        <v>0</v>
      </c>
      <c r="J143" s="19"/>
    </row>
    <row r="144" spans="1:10" x14ac:dyDescent="0.3">
      <c r="A144" s="5">
        <v>2015</v>
      </c>
      <c r="B144" s="292" t="s">
        <v>0</v>
      </c>
      <c r="C144" s="292" t="s">
        <v>0</v>
      </c>
      <c r="D144" s="89">
        <v>48.688333333333333</v>
      </c>
      <c r="E144" s="81">
        <v>37.19</v>
      </c>
      <c r="F144" s="176"/>
      <c r="G144" s="83" t="s">
        <v>245</v>
      </c>
      <c r="H144" s="289" t="s">
        <v>0</v>
      </c>
      <c r="I144" s="208" t="s">
        <v>0</v>
      </c>
      <c r="J144" s="19"/>
    </row>
    <row r="145" spans="1:10" x14ac:dyDescent="0.3">
      <c r="A145" s="5">
        <v>2016</v>
      </c>
      <c r="B145" s="292" t="s">
        <v>0</v>
      </c>
      <c r="C145" s="292" t="s">
        <v>0</v>
      </c>
      <c r="D145" s="89">
        <v>43.144166666666671</v>
      </c>
      <c r="E145" s="81">
        <v>51.97</v>
      </c>
      <c r="F145" s="176"/>
      <c r="G145" s="83" t="s">
        <v>246</v>
      </c>
      <c r="H145" s="289" t="s">
        <v>0</v>
      </c>
      <c r="I145" s="208" t="s">
        <v>0</v>
      </c>
      <c r="J145" s="19"/>
    </row>
    <row r="146" spans="1:10" x14ac:dyDescent="0.3">
      <c r="A146" s="5">
        <v>2017</v>
      </c>
      <c r="B146" s="292" t="s">
        <v>0</v>
      </c>
      <c r="C146" s="292" t="s">
        <v>0</v>
      </c>
      <c r="D146" s="89">
        <v>50.884166666666665</v>
      </c>
      <c r="E146" s="295">
        <v>57.88</v>
      </c>
      <c r="F146" s="176"/>
      <c r="G146" s="83" t="s">
        <v>247</v>
      </c>
      <c r="H146" s="289" t="s">
        <v>0</v>
      </c>
      <c r="I146" s="208" t="s">
        <v>0</v>
      </c>
      <c r="J146" s="174"/>
    </row>
    <row r="147" spans="1:10" x14ac:dyDescent="0.3">
      <c r="A147" s="5">
        <v>2018</v>
      </c>
      <c r="B147" s="292" t="s">
        <v>0</v>
      </c>
      <c r="C147" s="292" t="s">
        <v>0</v>
      </c>
      <c r="D147" s="89">
        <v>64.938333333333333</v>
      </c>
      <c r="E147" s="296">
        <v>49.52</v>
      </c>
      <c r="F147" s="176"/>
      <c r="G147" s="83" t="s">
        <v>248</v>
      </c>
      <c r="H147" s="289" t="s">
        <v>0</v>
      </c>
      <c r="I147" s="208" t="s">
        <v>0</v>
      </c>
      <c r="J147" s="174"/>
    </row>
    <row r="148" spans="1:10" x14ac:dyDescent="0.3">
      <c r="A148" s="5">
        <v>2019</v>
      </c>
      <c r="B148" s="292" t="s">
        <v>0</v>
      </c>
      <c r="C148" s="292" t="s">
        <v>0</v>
      </c>
      <c r="D148" s="89">
        <v>56.984166666666674</v>
      </c>
      <c r="E148" s="296">
        <v>59.88</v>
      </c>
      <c r="F148" s="176"/>
      <c r="G148" s="83" t="s">
        <v>249</v>
      </c>
      <c r="H148" s="289" t="s">
        <v>0</v>
      </c>
      <c r="I148" s="208" t="s">
        <v>0</v>
      </c>
      <c r="J148" s="174"/>
    </row>
    <row r="149" spans="1:10" x14ac:dyDescent="0.3">
      <c r="A149" s="5">
        <v>2020</v>
      </c>
      <c r="B149" s="292" t="s">
        <v>0</v>
      </c>
      <c r="C149" s="292" t="s">
        <v>0</v>
      </c>
      <c r="D149" s="89">
        <v>39.227499999999999</v>
      </c>
      <c r="E149" s="297">
        <v>47.02</v>
      </c>
      <c r="F149" s="176"/>
      <c r="G149" s="83" t="s">
        <v>250</v>
      </c>
      <c r="H149" s="289" t="s">
        <v>0</v>
      </c>
      <c r="I149" s="208" t="s">
        <v>0</v>
      </c>
      <c r="J149" s="174"/>
    </row>
    <row r="150" spans="1:10" x14ac:dyDescent="0.3">
      <c r="A150" s="5">
        <v>2021</v>
      </c>
      <c r="B150" s="292" t="s">
        <v>0</v>
      </c>
      <c r="C150" s="292" t="s">
        <v>0</v>
      </c>
      <c r="D150" s="89">
        <v>67.987499999999997</v>
      </c>
      <c r="E150" s="297">
        <v>71.709999999999994</v>
      </c>
      <c r="F150" s="176"/>
      <c r="G150" s="83" t="s">
        <v>251</v>
      </c>
      <c r="H150" s="289" t="s">
        <v>0</v>
      </c>
      <c r="I150" s="208" t="s">
        <v>0</v>
      </c>
      <c r="J150" s="174"/>
    </row>
    <row r="151" spans="1:10" x14ac:dyDescent="0.3">
      <c r="A151" s="5">
        <v>2022</v>
      </c>
      <c r="B151" s="292" t="s">
        <v>0</v>
      </c>
      <c r="C151" s="292" t="s">
        <v>0</v>
      </c>
      <c r="D151" s="89">
        <v>94.786666666666676</v>
      </c>
      <c r="E151" s="297">
        <v>76.44</v>
      </c>
      <c r="F151" s="176"/>
      <c r="G151" s="83" t="s">
        <v>252</v>
      </c>
      <c r="H151" s="289" t="s">
        <v>0</v>
      </c>
      <c r="I151" s="208" t="s">
        <v>0</v>
      </c>
    </row>
    <row r="152" spans="1:10" x14ac:dyDescent="0.3">
      <c r="A152" s="5">
        <v>2023</v>
      </c>
      <c r="B152" s="292" t="s">
        <v>0</v>
      </c>
      <c r="C152" s="292" t="s">
        <v>0</v>
      </c>
      <c r="D152" s="89">
        <v>77.635833333333309</v>
      </c>
      <c r="E152" s="297">
        <v>71.900000000000006</v>
      </c>
      <c r="F152" s="176"/>
      <c r="G152" s="83" t="s">
        <v>253</v>
      </c>
      <c r="H152" s="289" t="s">
        <v>0</v>
      </c>
      <c r="I152" s="208" t="s">
        <v>0</v>
      </c>
    </row>
    <row r="153" spans="1:10" x14ac:dyDescent="0.3">
      <c r="A153" s="5">
        <v>2024</v>
      </c>
      <c r="B153" s="292" t="s">
        <v>0</v>
      </c>
      <c r="C153" s="292" t="s">
        <v>0</v>
      </c>
      <c r="D153" s="89">
        <v>76.55</v>
      </c>
      <c r="E153" s="297">
        <v>70.12</v>
      </c>
      <c r="F153" s="176"/>
      <c r="G153" s="83" t="s">
        <v>254</v>
      </c>
      <c r="H153" s="289" t="s">
        <v>0</v>
      </c>
      <c r="I153" s="208" t="s">
        <v>0</v>
      </c>
    </row>
    <row r="154" spans="1:10" x14ac:dyDescent="0.3">
      <c r="A154" s="172">
        <v>2025</v>
      </c>
      <c r="B154" s="173" t="s">
        <v>0</v>
      </c>
      <c r="C154" s="173" t="s">
        <v>0</v>
      </c>
      <c r="D154" s="93">
        <v>65.322916666666671</v>
      </c>
      <c r="E154" s="299">
        <v>56.876666666666701</v>
      </c>
      <c r="F154" s="176"/>
      <c r="G154" s="83" t="s">
        <v>255</v>
      </c>
      <c r="H154" s="289" t="s">
        <v>0</v>
      </c>
      <c r="I154" s="208" t="s">
        <v>0</v>
      </c>
    </row>
    <row r="155" spans="1:10" x14ac:dyDescent="0.3">
      <c r="C155" s="7"/>
      <c r="D155" s="7"/>
      <c r="E155" s="7"/>
      <c r="G155" s="83" t="s">
        <v>256</v>
      </c>
      <c r="H155" s="289" t="s">
        <v>0</v>
      </c>
      <c r="I155" s="208" t="s">
        <v>0</v>
      </c>
    </row>
    <row r="156" spans="1:10" x14ac:dyDescent="0.3">
      <c r="C156" s="7"/>
      <c r="D156" s="7"/>
      <c r="E156" s="7"/>
      <c r="G156" s="83" t="s">
        <v>258</v>
      </c>
      <c r="H156" s="289" t="s">
        <v>0</v>
      </c>
      <c r="I156" s="208" t="s">
        <v>0</v>
      </c>
    </row>
    <row r="157" spans="1:10" x14ac:dyDescent="0.3">
      <c r="C157" s="7"/>
      <c r="D157" s="7"/>
      <c r="E157" s="7"/>
      <c r="G157" s="83" t="s">
        <v>259</v>
      </c>
      <c r="H157" s="289" t="s">
        <v>0</v>
      </c>
      <c r="I157" s="208" t="s">
        <v>0</v>
      </c>
    </row>
    <row r="158" spans="1:10" x14ac:dyDescent="0.3">
      <c r="C158" s="7"/>
      <c r="D158" s="7"/>
      <c r="E158" s="7"/>
      <c r="G158" s="83" t="s">
        <v>260</v>
      </c>
      <c r="H158" s="289" t="s">
        <v>0</v>
      </c>
      <c r="I158" s="208" t="s">
        <v>0</v>
      </c>
    </row>
    <row r="159" spans="1:10" x14ac:dyDescent="0.3">
      <c r="C159" s="7"/>
      <c r="D159" s="7"/>
      <c r="E159" s="7"/>
      <c r="G159" s="83" t="s">
        <v>261</v>
      </c>
      <c r="H159" s="289" t="s">
        <v>0</v>
      </c>
      <c r="I159" s="208" t="s">
        <v>0</v>
      </c>
    </row>
    <row r="160" spans="1:10" x14ac:dyDescent="0.3">
      <c r="C160" s="7"/>
      <c r="D160" s="7"/>
      <c r="E160" s="7"/>
      <c r="G160" s="83" t="s">
        <v>262</v>
      </c>
      <c r="H160" s="289" t="s">
        <v>0</v>
      </c>
      <c r="I160" s="208" t="s">
        <v>0</v>
      </c>
    </row>
    <row r="161" spans="3:9" x14ac:dyDescent="0.3">
      <c r="C161" s="7"/>
      <c r="D161" s="7"/>
      <c r="E161" s="7"/>
      <c r="G161" s="83" t="s">
        <v>263</v>
      </c>
      <c r="H161" s="289" t="s">
        <v>0</v>
      </c>
      <c r="I161" s="208" t="s">
        <v>0</v>
      </c>
    </row>
    <row r="162" spans="3:9" x14ac:dyDescent="0.3">
      <c r="C162" s="7"/>
      <c r="D162" s="7"/>
      <c r="E162" s="7"/>
      <c r="G162" s="83" t="s">
        <v>264</v>
      </c>
      <c r="H162" s="289" t="s">
        <v>0</v>
      </c>
      <c r="I162" s="208" t="s">
        <v>0</v>
      </c>
    </row>
    <row r="163" spans="3:9" x14ac:dyDescent="0.3">
      <c r="C163" s="7"/>
      <c r="D163" s="7"/>
      <c r="E163" s="7"/>
      <c r="G163" s="83" t="s">
        <v>265</v>
      </c>
      <c r="H163" s="289" t="s">
        <v>0</v>
      </c>
      <c r="I163" s="208" t="s">
        <v>0</v>
      </c>
    </row>
    <row r="164" spans="3:9" x14ac:dyDescent="0.3">
      <c r="C164" s="7"/>
      <c r="D164" s="7"/>
      <c r="E164" s="7"/>
      <c r="G164" s="83" t="s">
        <v>266</v>
      </c>
      <c r="H164" s="289" t="s">
        <v>0</v>
      </c>
      <c r="I164" s="208" t="s">
        <v>0</v>
      </c>
    </row>
    <row r="165" spans="3:9" x14ac:dyDescent="0.3">
      <c r="C165" s="7"/>
      <c r="D165" s="7"/>
      <c r="E165" s="7"/>
      <c r="G165" s="83" t="s">
        <v>267</v>
      </c>
      <c r="H165" s="289" t="s">
        <v>0</v>
      </c>
      <c r="I165" s="208" t="s">
        <v>0</v>
      </c>
    </row>
    <row r="166" spans="3:9" x14ac:dyDescent="0.3">
      <c r="C166" s="7"/>
      <c r="D166" s="7"/>
      <c r="E166" s="7"/>
      <c r="G166" s="83" t="s">
        <v>268</v>
      </c>
      <c r="H166" s="289" t="s">
        <v>0</v>
      </c>
      <c r="I166" s="208" t="s">
        <v>0</v>
      </c>
    </row>
    <row r="167" spans="3:9" x14ac:dyDescent="0.3">
      <c r="C167" s="7"/>
      <c r="D167" s="7"/>
      <c r="E167" s="7"/>
      <c r="G167" s="83" t="s">
        <v>269</v>
      </c>
      <c r="H167" s="289" t="s">
        <v>0</v>
      </c>
      <c r="I167" s="208" t="s">
        <v>0</v>
      </c>
    </row>
    <row r="168" spans="3:9" x14ac:dyDescent="0.3">
      <c r="C168" s="7"/>
      <c r="D168" s="7"/>
      <c r="E168" s="7"/>
      <c r="G168" s="83" t="s">
        <v>270</v>
      </c>
      <c r="H168" s="289" t="s">
        <v>0</v>
      </c>
      <c r="I168" s="208" t="s">
        <v>0</v>
      </c>
    </row>
    <row r="169" spans="3:9" x14ac:dyDescent="0.3">
      <c r="C169" s="7"/>
      <c r="D169" s="7"/>
      <c r="E169" s="7"/>
      <c r="G169" s="83" t="s">
        <v>271</v>
      </c>
      <c r="H169" s="289" t="s">
        <v>0</v>
      </c>
      <c r="I169" s="208" t="s">
        <v>0</v>
      </c>
    </row>
    <row r="170" spans="3:9" x14ac:dyDescent="0.3">
      <c r="C170" s="7"/>
      <c r="D170" s="7"/>
      <c r="E170" s="7"/>
      <c r="G170" s="83" t="s">
        <v>272</v>
      </c>
      <c r="H170" s="289" t="s">
        <v>0</v>
      </c>
      <c r="I170" s="208" t="s">
        <v>0</v>
      </c>
    </row>
    <row r="171" spans="3:9" x14ac:dyDescent="0.3">
      <c r="C171" s="7"/>
      <c r="D171" s="7"/>
      <c r="E171" s="7"/>
      <c r="G171" s="83" t="s">
        <v>273</v>
      </c>
      <c r="H171" s="289" t="s">
        <v>0</v>
      </c>
      <c r="I171" s="208" t="s">
        <v>0</v>
      </c>
    </row>
    <row r="172" spans="3:9" x14ac:dyDescent="0.3">
      <c r="C172" s="7"/>
      <c r="D172" s="7"/>
      <c r="E172" s="7"/>
      <c r="G172" s="83" t="s">
        <v>274</v>
      </c>
      <c r="H172" s="289" t="s">
        <v>0</v>
      </c>
      <c r="I172" s="208" t="s">
        <v>0</v>
      </c>
    </row>
    <row r="173" spans="3:9" x14ac:dyDescent="0.3">
      <c r="C173" s="7"/>
      <c r="D173" s="7"/>
      <c r="E173" s="7"/>
      <c r="G173" s="83" t="s">
        <v>275</v>
      </c>
      <c r="H173" s="289" t="s">
        <v>0</v>
      </c>
      <c r="I173" s="208" t="s">
        <v>0</v>
      </c>
    </row>
    <row r="174" spans="3:9" x14ac:dyDescent="0.3">
      <c r="C174" s="7"/>
      <c r="D174" s="7"/>
      <c r="E174" s="7"/>
      <c r="G174" s="83" t="s">
        <v>276</v>
      </c>
      <c r="H174" s="289" t="s">
        <v>0</v>
      </c>
      <c r="I174" s="208" t="s">
        <v>0</v>
      </c>
    </row>
    <row r="175" spans="3:9" x14ac:dyDescent="0.3">
      <c r="C175" s="7"/>
      <c r="D175" s="7"/>
      <c r="E175" s="7"/>
      <c r="G175" s="83" t="s">
        <v>277</v>
      </c>
      <c r="H175" s="289" t="s">
        <v>0</v>
      </c>
      <c r="I175" s="208" t="s">
        <v>0</v>
      </c>
    </row>
    <row r="176" spans="3:9" x14ac:dyDescent="0.3">
      <c r="C176" s="7"/>
      <c r="D176" s="7"/>
      <c r="E176" s="7"/>
      <c r="G176" s="83" t="s">
        <v>278</v>
      </c>
      <c r="H176" s="289" t="s">
        <v>0</v>
      </c>
      <c r="I176" s="208" t="s">
        <v>0</v>
      </c>
    </row>
    <row r="177" spans="3:9" x14ac:dyDescent="0.3">
      <c r="C177" s="7"/>
      <c r="D177" s="7"/>
      <c r="E177" s="7"/>
      <c r="G177" s="83" t="s">
        <v>279</v>
      </c>
      <c r="H177" s="289" t="s">
        <v>0</v>
      </c>
      <c r="I177" s="208" t="s">
        <v>0</v>
      </c>
    </row>
    <row r="178" spans="3:9" x14ac:dyDescent="0.3">
      <c r="C178" s="7"/>
      <c r="D178" s="7"/>
      <c r="E178" s="7"/>
      <c r="G178" s="83" t="s">
        <v>280</v>
      </c>
      <c r="H178" s="289" t="s">
        <v>0</v>
      </c>
      <c r="I178" s="208" t="s">
        <v>0</v>
      </c>
    </row>
    <row r="179" spans="3:9" x14ac:dyDescent="0.3">
      <c r="C179" s="7"/>
      <c r="D179" s="7"/>
      <c r="E179" s="7"/>
      <c r="G179" s="83" t="s">
        <v>281</v>
      </c>
      <c r="H179" s="289" t="s">
        <v>0</v>
      </c>
      <c r="I179" s="208" t="s">
        <v>0</v>
      </c>
    </row>
    <row r="180" spans="3:9" x14ac:dyDescent="0.3">
      <c r="C180" s="7"/>
      <c r="D180" s="7"/>
      <c r="E180" s="7"/>
      <c r="G180" s="83" t="s">
        <v>282</v>
      </c>
      <c r="H180" s="289" t="s">
        <v>0</v>
      </c>
      <c r="I180" s="208" t="s">
        <v>0</v>
      </c>
    </row>
    <row r="181" spans="3:9" x14ac:dyDescent="0.3">
      <c r="C181" s="7"/>
      <c r="D181" s="7"/>
      <c r="E181" s="7"/>
      <c r="G181" s="83" t="s">
        <v>283</v>
      </c>
      <c r="H181" s="289" t="s">
        <v>0</v>
      </c>
      <c r="I181" s="208" t="s">
        <v>0</v>
      </c>
    </row>
    <row r="182" spans="3:9" x14ac:dyDescent="0.3">
      <c r="C182" s="7"/>
      <c r="D182" s="7"/>
      <c r="E182" s="7"/>
      <c r="G182" s="83" t="s">
        <v>284</v>
      </c>
      <c r="H182" s="289" t="s">
        <v>0</v>
      </c>
      <c r="I182" s="208" t="s">
        <v>0</v>
      </c>
    </row>
    <row r="183" spans="3:9" x14ac:dyDescent="0.3">
      <c r="C183" s="7"/>
      <c r="D183" s="7"/>
      <c r="E183" s="7"/>
      <c r="G183" s="83" t="s">
        <v>285</v>
      </c>
      <c r="H183" s="289" t="s">
        <v>0</v>
      </c>
      <c r="I183" s="208" t="s">
        <v>0</v>
      </c>
    </row>
    <row r="184" spans="3:9" x14ac:dyDescent="0.3">
      <c r="C184" s="7"/>
      <c r="D184" s="7"/>
      <c r="E184" s="7"/>
      <c r="G184" s="83" t="s">
        <v>286</v>
      </c>
      <c r="H184" s="289" t="s">
        <v>0</v>
      </c>
      <c r="I184" s="208" t="s">
        <v>0</v>
      </c>
    </row>
    <row r="185" spans="3:9" x14ac:dyDescent="0.3">
      <c r="C185" s="7"/>
      <c r="D185" s="7"/>
      <c r="E185" s="7"/>
      <c r="G185" s="83" t="s">
        <v>287</v>
      </c>
      <c r="H185" s="289" t="s">
        <v>0</v>
      </c>
      <c r="I185" s="208" t="s">
        <v>0</v>
      </c>
    </row>
    <row r="186" spans="3:9" x14ac:dyDescent="0.3">
      <c r="C186" s="7"/>
      <c r="D186" s="7"/>
      <c r="E186" s="7"/>
      <c r="G186" s="83" t="s">
        <v>288</v>
      </c>
      <c r="H186" s="289" t="s">
        <v>0</v>
      </c>
      <c r="I186" s="208" t="s">
        <v>0</v>
      </c>
    </row>
    <row r="187" spans="3:9" x14ac:dyDescent="0.3">
      <c r="C187" s="7"/>
      <c r="D187" s="7"/>
      <c r="E187" s="7"/>
      <c r="G187" s="83" t="s">
        <v>289</v>
      </c>
      <c r="H187" s="289" t="s">
        <v>0</v>
      </c>
      <c r="I187" s="208" t="s">
        <v>0</v>
      </c>
    </row>
    <row r="188" spans="3:9" x14ac:dyDescent="0.3">
      <c r="C188" s="7"/>
      <c r="D188" s="7"/>
      <c r="E188" s="7"/>
      <c r="G188" s="83" t="s">
        <v>290</v>
      </c>
      <c r="H188" s="289" t="s">
        <v>0</v>
      </c>
      <c r="I188" s="208" t="s">
        <v>0</v>
      </c>
    </row>
    <row r="189" spans="3:9" x14ac:dyDescent="0.3">
      <c r="C189" s="7"/>
      <c r="D189" s="7"/>
      <c r="E189" s="7"/>
      <c r="G189" s="83" t="s">
        <v>291</v>
      </c>
      <c r="H189" s="289" t="s">
        <v>0</v>
      </c>
      <c r="I189" s="208" t="s">
        <v>0</v>
      </c>
    </row>
    <row r="190" spans="3:9" x14ac:dyDescent="0.3">
      <c r="C190" s="7"/>
      <c r="D190" s="7"/>
      <c r="E190" s="7"/>
      <c r="G190" s="83" t="s">
        <v>292</v>
      </c>
      <c r="H190" s="289" t="s">
        <v>0</v>
      </c>
      <c r="I190" s="208" t="s">
        <v>0</v>
      </c>
    </row>
    <row r="191" spans="3:9" x14ac:dyDescent="0.3">
      <c r="C191" s="7"/>
      <c r="D191" s="7"/>
      <c r="E191" s="7"/>
      <c r="G191" s="83" t="s">
        <v>293</v>
      </c>
      <c r="H191" s="289" t="s">
        <v>0</v>
      </c>
      <c r="I191" s="208" t="s">
        <v>0</v>
      </c>
    </row>
    <row r="192" spans="3:9" x14ac:dyDescent="0.3">
      <c r="C192" s="7"/>
      <c r="D192" s="7"/>
      <c r="E192" s="7"/>
      <c r="G192" s="83" t="s">
        <v>294</v>
      </c>
      <c r="H192" s="289" t="s">
        <v>0</v>
      </c>
      <c r="I192" s="208" t="s">
        <v>0</v>
      </c>
    </row>
    <row r="193" spans="3:9" x14ac:dyDescent="0.3">
      <c r="C193" s="7"/>
      <c r="D193" s="7"/>
      <c r="E193" s="7"/>
      <c r="G193" s="83" t="s">
        <v>295</v>
      </c>
      <c r="H193" s="289" t="s">
        <v>0</v>
      </c>
      <c r="I193" s="208" t="s">
        <v>0</v>
      </c>
    </row>
    <row r="194" spans="3:9" x14ac:dyDescent="0.3">
      <c r="C194" s="7"/>
      <c r="D194" s="7"/>
      <c r="E194" s="7"/>
      <c r="G194" s="83" t="s">
        <v>296</v>
      </c>
      <c r="H194" s="289" t="s">
        <v>0</v>
      </c>
      <c r="I194" s="208" t="s">
        <v>0</v>
      </c>
    </row>
    <row r="195" spans="3:9" x14ac:dyDescent="0.3">
      <c r="C195" s="7"/>
      <c r="D195" s="7"/>
      <c r="E195" s="7"/>
      <c r="G195" s="83" t="s">
        <v>297</v>
      </c>
      <c r="H195" s="289" t="s">
        <v>0</v>
      </c>
      <c r="I195" s="208" t="s">
        <v>0</v>
      </c>
    </row>
    <row r="196" spans="3:9" x14ac:dyDescent="0.3">
      <c r="C196" s="7"/>
      <c r="D196" s="7"/>
      <c r="E196" s="7"/>
      <c r="G196" s="83" t="s">
        <v>298</v>
      </c>
      <c r="H196" s="289" t="s">
        <v>0</v>
      </c>
      <c r="I196" s="208" t="s">
        <v>0</v>
      </c>
    </row>
    <row r="197" spans="3:9" x14ac:dyDescent="0.3">
      <c r="C197" s="7"/>
      <c r="D197" s="7"/>
      <c r="E197" s="7"/>
      <c r="G197" s="83" t="s">
        <v>299</v>
      </c>
      <c r="H197" s="289" t="s">
        <v>0</v>
      </c>
      <c r="I197" s="208" t="s">
        <v>0</v>
      </c>
    </row>
    <row r="198" spans="3:9" x14ac:dyDescent="0.3">
      <c r="C198" s="7"/>
      <c r="D198" s="7"/>
      <c r="E198" s="7"/>
      <c r="G198" s="83" t="s">
        <v>300</v>
      </c>
      <c r="H198" s="289" t="s">
        <v>0</v>
      </c>
      <c r="I198" s="208" t="s">
        <v>0</v>
      </c>
    </row>
    <row r="199" spans="3:9" x14ac:dyDescent="0.3">
      <c r="C199" s="7"/>
      <c r="D199" s="7"/>
      <c r="E199" s="7"/>
      <c r="G199" s="83" t="s">
        <v>301</v>
      </c>
      <c r="H199" s="289" t="s">
        <v>0</v>
      </c>
      <c r="I199" s="208" t="s">
        <v>0</v>
      </c>
    </row>
    <row r="200" spans="3:9" x14ac:dyDescent="0.3">
      <c r="C200" s="7"/>
      <c r="D200" s="7"/>
      <c r="E200" s="7"/>
      <c r="G200" s="83" t="s">
        <v>302</v>
      </c>
      <c r="H200" s="289" t="s">
        <v>0</v>
      </c>
      <c r="I200" s="208" t="s">
        <v>0</v>
      </c>
    </row>
    <row r="201" spans="3:9" x14ac:dyDescent="0.3">
      <c r="C201" s="7"/>
      <c r="D201" s="7"/>
      <c r="E201" s="7"/>
      <c r="G201" s="83" t="s">
        <v>303</v>
      </c>
      <c r="H201" s="289" t="s">
        <v>0</v>
      </c>
      <c r="I201" s="208" t="s">
        <v>0</v>
      </c>
    </row>
    <row r="202" spans="3:9" x14ac:dyDescent="0.3">
      <c r="C202" s="7"/>
      <c r="D202" s="7"/>
      <c r="E202" s="7"/>
      <c r="G202" s="83" t="s">
        <v>304</v>
      </c>
      <c r="H202" s="289" t="s">
        <v>0</v>
      </c>
      <c r="I202" s="208" t="s">
        <v>0</v>
      </c>
    </row>
    <row r="203" spans="3:9" x14ac:dyDescent="0.3">
      <c r="C203" s="7"/>
      <c r="D203" s="7"/>
      <c r="E203" s="7"/>
      <c r="G203" s="83" t="s">
        <v>305</v>
      </c>
      <c r="H203" s="289" t="s">
        <v>0</v>
      </c>
      <c r="I203" s="208" t="s">
        <v>0</v>
      </c>
    </row>
    <row r="204" spans="3:9" x14ac:dyDescent="0.3">
      <c r="C204" s="7"/>
      <c r="D204" s="7"/>
      <c r="E204" s="7"/>
      <c r="G204" s="83" t="s">
        <v>306</v>
      </c>
      <c r="H204" s="289" t="s">
        <v>0</v>
      </c>
      <c r="I204" s="208" t="s">
        <v>0</v>
      </c>
    </row>
    <row r="205" spans="3:9" x14ac:dyDescent="0.3">
      <c r="C205" s="7"/>
      <c r="D205" s="7"/>
      <c r="E205" s="7"/>
      <c r="G205" s="83" t="s">
        <v>307</v>
      </c>
      <c r="H205" s="289" t="s">
        <v>0</v>
      </c>
      <c r="I205" s="208" t="s">
        <v>0</v>
      </c>
    </row>
    <row r="206" spans="3:9" x14ac:dyDescent="0.3">
      <c r="C206" s="7"/>
      <c r="D206" s="7"/>
      <c r="E206" s="7"/>
      <c r="G206" s="83" t="s">
        <v>308</v>
      </c>
      <c r="H206" s="289" t="s">
        <v>0</v>
      </c>
      <c r="I206" s="208" t="s">
        <v>0</v>
      </c>
    </row>
    <row r="207" spans="3:9" x14ac:dyDescent="0.3">
      <c r="C207" s="7"/>
      <c r="D207" s="7"/>
      <c r="E207" s="7"/>
      <c r="G207" s="83" t="s">
        <v>309</v>
      </c>
      <c r="H207" s="289" t="s">
        <v>0</v>
      </c>
      <c r="I207" s="208" t="s">
        <v>0</v>
      </c>
    </row>
    <row r="208" spans="3:9" x14ac:dyDescent="0.3">
      <c r="C208" s="7"/>
      <c r="D208" s="7"/>
      <c r="E208" s="7"/>
      <c r="G208" s="83" t="s">
        <v>310</v>
      </c>
      <c r="H208" s="289" t="s">
        <v>0</v>
      </c>
      <c r="I208" s="208" t="s">
        <v>0</v>
      </c>
    </row>
    <row r="209" spans="3:9" x14ac:dyDescent="0.3">
      <c r="C209" s="7"/>
      <c r="D209" s="7"/>
      <c r="E209" s="7"/>
      <c r="G209" s="83" t="s">
        <v>311</v>
      </c>
      <c r="H209" s="289" t="s">
        <v>0</v>
      </c>
      <c r="I209" s="208" t="s">
        <v>0</v>
      </c>
    </row>
    <row r="210" spans="3:9" x14ac:dyDescent="0.3">
      <c r="C210" s="7"/>
      <c r="D210" s="7"/>
      <c r="E210" s="7"/>
      <c r="G210" s="83" t="s">
        <v>312</v>
      </c>
      <c r="H210" s="289" t="s">
        <v>0</v>
      </c>
      <c r="I210" s="208" t="s">
        <v>0</v>
      </c>
    </row>
    <row r="211" spans="3:9" x14ac:dyDescent="0.3">
      <c r="C211" s="7"/>
      <c r="D211" s="7"/>
      <c r="E211" s="7"/>
      <c r="G211" s="83" t="s">
        <v>313</v>
      </c>
      <c r="H211" s="289" t="s">
        <v>0</v>
      </c>
      <c r="I211" s="208" t="s">
        <v>0</v>
      </c>
    </row>
    <row r="212" spans="3:9" x14ac:dyDescent="0.3">
      <c r="C212" s="7"/>
      <c r="D212" s="7"/>
      <c r="E212" s="7"/>
      <c r="G212" s="83" t="s">
        <v>314</v>
      </c>
      <c r="H212" s="289" t="s">
        <v>0</v>
      </c>
      <c r="I212" s="208" t="s">
        <v>0</v>
      </c>
    </row>
    <row r="213" spans="3:9" x14ac:dyDescent="0.3">
      <c r="C213" s="7"/>
      <c r="D213" s="7"/>
      <c r="E213" s="7"/>
      <c r="G213" s="83" t="s">
        <v>315</v>
      </c>
      <c r="H213" s="289" t="s">
        <v>0</v>
      </c>
      <c r="I213" s="208" t="s">
        <v>0</v>
      </c>
    </row>
    <row r="214" spans="3:9" x14ac:dyDescent="0.3">
      <c r="C214" s="7"/>
      <c r="D214" s="7"/>
      <c r="E214" s="7"/>
      <c r="G214" s="83" t="s">
        <v>316</v>
      </c>
      <c r="H214" s="289" t="s">
        <v>0</v>
      </c>
      <c r="I214" s="208" t="s">
        <v>0</v>
      </c>
    </row>
    <row r="215" spans="3:9" x14ac:dyDescent="0.3">
      <c r="C215" s="7"/>
      <c r="D215" s="7"/>
      <c r="E215" s="7"/>
      <c r="G215" s="83" t="s">
        <v>317</v>
      </c>
      <c r="H215" s="289" t="s">
        <v>0</v>
      </c>
      <c r="I215" s="208" t="s">
        <v>0</v>
      </c>
    </row>
    <row r="216" spans="3:9" x14ac:dyDescent="0.3">
      <c r="C216" s="7"/>
      <c r="D216" s="7"/>
      <c r="E216" s="7"/>
      <c r="G216" s="83" t="s">
        <v>318</v>
      </c>
      <c r="H216" s="289" t="s">
        <v>0</v>
      </c>
      <c r="I216" s="208" t="s">
        <v>0</v>
      </c>
    </row>
    <row r="217" spans="3:9" x14ac:dyDescent="0.3">
      <c r="C217" s="7"/>
      <c r="D217" s="7"/>
      <c r="E217" s="7"/>
      <c r="G217" s="83" t="s">
        <v>319</v>
      </c>
      <c r="H217" s="289" t="s">
        <v>0</v>
      </c>
      <c r="I217" s="208" t="s">
        <v>0</v>
      </c>
    </row>
    <row r="218" spans="3:9" x14ac:dyDescent="0.3">
      <c r="C218" s="7"/>
      <c r="D218" s="7"/>
      <c r="E218" s="7"/>
      <c r="G218" s="95">
        <v>732</v>
      </c>
      <c r="H218" s="289" t="s">
        <v>0</v>
      </c>
      <c r="I218" s="208" t="s">
        <v>0</v>
      </c>
    </row>
    <row r="219" spans="3:9" x14ac:dyDescent="0.3">
      <c r="C219" s="7"/>
      <c r="D219" s="7"/>
      <c r="E219" s="7"/>
      <c r="G219" s="95">
        <v>763</v>
      </c>
      <c r="H219" s="289" t="s">
        <v>0</v>
      </c>
      <c r="I219" s="208" t="s">
        <v>0</v>
      </c>
    </row>
    <row r="220" spans="3:9" x14ac:dyDescent="0.3">
      <c r="C220" s="7"/>
      <c r="D220" s="7"/>
      <c r="E220" s="7"/>
      <c r="G220" s="95">
        <v>791</v>
      </c>
      <c r="H220" s="289" t="s">
        <v>0</v>
      </c>
      <c r="I220" s="208" t="s">
        <v>0</v>
      </c>
    </row>
    <row r="221" spans="3:9" x14ac:dyDescent="0.3">
      <c r="C221" s="7"/>
      <c r="D221" s="7"/>
      <c r="E221" s="7"/>
      <c r="G221" s="95">
        <v>822</v>
      </c>
      <c r="H221" s="289" t="s">
        <v>0</v>
      </c>
      <c r="I221" s="208" t="s">
        <v>0</v>
      </c>
    </row>
    <row r="222" spans="3:9" x14ac:dyDescent="0.3">
      <c r="C222" s="7"/>
      <c r="D222" s="7"/>
      <c r="E222" s="7"/>
      <c r="G222" s="95">
        <v>852</v>
      </c>
      <c r="H222" s="289" t="s">
        <v>0</v>
      </c>
      <c r="I222" s="208" t="s">
        <v>0</v>
      </c>
    </row>
    <row r="223" spans="3:9" x14ac:dyDescent="0.3">
      <c r="C223" s="7"/>
      <c r="D223" s="7"/>
      <c r="E223" s="7"/>
      <c r="G223" s="95">
        <v>883</v>
      </c>
      <c r="H223" s="289" t="s">
        <v>0</v>
      </c>
      <c r="I223" s="208" t="s">
        <v>0</v>
      </c>
    </row>
    <row r="224" spans="3:9" x14ac:dyDescent="0.3">
      <c r="C224" s="7"/>
      <c r="D224" s="7"/>
      <c r="E224" s="7"/>
      <c r="G224" s="95">
        <v>913</v>
      </c>
      <c r="H224" s="289" t="s">
        <v>0</v>
      </c>
      <c r="I224" s="208" t="s">
        <v>0</v>
      </c>
    </row>
    <row r="225" spans="3:9" x14ac:dyDescent="0.3">
      <c r="C225" s="7"/>
      <c r="D225" s="7"/>
      <c r="E225" s="7"/>
      <c r="G225" s="95">
        <v>944</v>
      </c>
      <c r="H225" s="289" t="s">
        <v>0</v>
      </c>
      <c r="I225" s="208" t="s">
        <v>0</v>
      </c>
    </row>
    <row r="226" spans="3:9" x14ac:dyDescent="0.3">
      <c r="C226" s="7"/>
      <c r="D226" s="7"/>
      <c r="E226" s="7"/>
      <c r="G226" s="95">
        <v>975</v>
      </c>
      <c r="H226" s="289" t="s">
        <v>0</v>
      </c>
      <c r="I226" s="208" t="s">
        <v>0</v>
      </c>
    </row>
    <row r="227" spans="3:9" x14ac:dyDescent="0.3">
      <c r="C227" s="7"/>
      <c r="D227" s="7"/>
      <c r="E227" s="7"/>
      <c r="G227" s="95">
        <v>1005</v>
      </c>
      <c r="H227" s="289" t="s">
        <v>0</v>
      </c>
      <c r="I227" s="208" t="s">
        <v>0</v>
      </c>
    </row>
    <row r="228" spans="3:9" x14ac:dyDescent="0.3">
      <c r="C228" s="7"/>
      <c r="D228" s="7"/>
      <c r="E228" s="7"/>
      <c r="G228" s="95">
        <v>1036</v>
      </c>
      <c r="H228" s="289" t="s">
        <v>0</v>
      </c>
      <c r="I228" s="208" t="s">
        <v>0</v>
      </c>
    </row>
    <row r="229" spans="3:9" x14ac:dyDescent="0.3">
      <c r="C229" s="7"/>
      <c r="D229" s="7"/>
      <c r="E229" s="7"/>
      <c r="G229" s="95">
        <v>1066</v>
      </c>
      <c r="H229" s="289" t="s">
        <v>0</v>
      </c>
      <c r="I229" s="208" t="s">
        <v>0</v>
      </c>
    </row>
    <row r="230" spans="3:9" x14ac:dyDescent="0.3">
      <c r="C230" s="7"/>
      <c r="D230" s="7"/>
      <c r="E230" s="7"/>
      <c r="G230" s="95">
        <v>1097</v>
      </c>
      <c r="H230" s="289" t="s">
        <v>0</v>
      </c>
      <c r="I230" s="208" t="s">
        <v>0</v>
      </c>
    </row>
    <row r="231" spans="3:9" x14ac:dyDescent="0.3">
      <c r="C231" s="7"/>
      <c r="D231" s="7"/>
      <c r="E231" s="7"/>
      <c r="G231" s="95">
        <v>1128</v>
      </c>
      <c r="H231" s="289" t="s">
        <v>0</v>
      </c>
      <c r="I231" s="208" t="s">
        <v>0</v>
      </c>
    </row>
    <row r="232" spans="3:9" x14ac:dyDescent="0.3">
      <c r="C232" s="7"/>
      <c r="D232" s="7"/>
      <c r="E232" s="7"/>
      <c r="G232" s="95">
        <v>1156</v>
      </c>
      <c r="H232" s="289" t="s">
        <v>0</v>
      </c>
      <c r="I232" s="208" t="s">
        <v>0</v>
      </c>
    </row>
    <row r="233" spans="3:9" x14ac:dyDescent="0.3">
      <c r="C233" s="7"/>
      <c r="D233" s="7"/>
      <c r="E233" s="7"/>
      <c r="G233" s="95">
        <v>1187</v>
      </c>
      <c r="H233" s="289" t="s">
        <v>0</v>
      </c>
      <c r="I233" s="208" t="s">
        <v>0</v>
      </c>
    </row>
    <row r="234" spans="3:9" x14ac:dyDescent="0.3">
      <c r="C234" s="7"/>
      <c r="D234" s="7"/>
      <c r="E234" s="7"/>
      <c r="G234" s="95">
        <v>1217</v>
      </c>
      <c r="H234" s="289" t="s">
        <v>0</v>
      </c>
      <c r="I234" s="208" t="s">
        <v>0</v>
      </c>
    </row>
    <row r="235" spans="3:9" x14ac:dyDescent="0.3">
      <c r="C235" s="7"/>
      <c r="D235" s="7"/>
      <c r="E235" s="7"/>
      <c r="G235" s="95">
        <v>1248</v>
      </c>
      <c r="H235" s="289" t="s">
        <v>0</v>
      </c>
      <c r="I235" s="208" t="s">
        <v>0</v>
      </c>
    </row>
    <row r="236" spans="3:9" x14ac:dyDescent="0.3">
      <c r="C236" s="7"/>
      <c r="D236" s="7"/>
      <c r="E236" s="7"/>
      <c r="G236" s="95">
        <v>1278</v>
      </c>
      <c r="H236" s="289" t="s">
        <v>0</v>
      </c>
      <c r="I236" s="208" t="s">
        <v>0</v>
      </c>
    </row>
    <row r="237" spans="3:9" x14ac:dyDescent="0.3">
      <c r="C237" s="7"/>
      <c r="D237" s="7"/>
      <c r="E237" s="7"/>
      <c r="G237" s="95">
        <v>1309</v>
      </c>
      <c r="H237" s="289" t="s">
        <v>0</v>
      </c>
      <c r="I237" s="208" t="s">
        <v>0</v>
      </c>
    </row>
    <row r="238" spans="3:9" x14ac:dyDescent="0.3">
      <c r="C238" s="7"/>
      <c r="D238" s="7"/>
      <c r="E238" s="7"/>
      <c r="G238" s="95">
        <v>1340</v>
      </c>
      <c r="H238" s="289" t="s">
        <v>0</v>
      </c>
      <c r="I238" s="208" t="s">
        <v>0</v>
      </c>
    </row>
    <row r="239" spans="3:9" x14ac:dyDescent="0.3">
      <c r="C239" s="7"/>
      <c r="D239" s="7"/>
      <c r="E239" s="7"/>
      <c r="G239" s="95">
        <v>1370</v>
      </c>
      <c r="H239" s="289" t="s">
        <v>0</v>
      </c>
      <c r="I239" s="208" t="s">
        <v>0</v>
      </c>
    </row>
    <row r="240" spans="3:9" x14ac:dyDescent="0.3">
      <c r="C240" s="7"/>
      <c r="D240" s="7"/>
      <c r="E240" s="7"/>
      <c r="G240" s="95">
        <v>1401</v>
      </c>
      <c r="H240" s="289" t="s">
        <v>0</v>
      </c>
      <c r="I240" s="208" t="s">
        <v>0</v>
      </c>
    </row>
    <row r="241" spans="3:9" x14ac:dyDescent="0.3">
      <c r="C241" s="7"/>
      <c r="D241" s="7"/>
      <c r="E241" s="7"/>
      <c r="G241" s="95">
        <v>1431</v>
      </c>
      <c r="H241" s="289" t="s">
        <v>0</v>
      </c>
      <c r="I241" s="208" t="s">
        <v>0</v>
      </c>
    </row>
    <row r="242" spans="3:9" x14ac:dyDescent="0.3">
      <c r="C242" s="7"/>
      <c r="D242" s="7"/>
      <c r="E242" s="7"/>
      <c r="G242" s="95">
        <v>1462</v>
      </c>
      <c r="H242" s="289" t="s">
        <v>0</v>
      </c>
      <c r="I242" s="208" t="s">
        <v>0</v>
      </c>
    </row>
    <row r="243" spans="3:9" x14ac:dyDescent="0.3">
      <c r="C243" s="7"/>
      <c r="D243" s="7"/>
      <c r="E243" s="7"/>
      <c r="G243" s="95">
        <v>1493</v>
      </c>
      <c r="H243" s="289" t="s">
        <v>0</v>
      </c>
      <c r="I243" s="208" t="s">
        <v>0</v>
      </c>
    </row>
    <row r="244" spans="3:9" x14ac:dyDescent="0.3">
      <c r="C244" s="7"/>
      <c r="D244" s="7"/>
      <c r="E244" s="7"/>
      <c r="G244" s="95">
        <v>1522</v>
      </c>
      <c r="H244" s="289" t="s">
        <v>0</v>
      </c>
      <c r="I244" s="208" t="s">
        <v>0</v>
      </c>
    </row>
    <row r="245" spans="3:9" x14ac:dyDescent="0.3">
      <c r="C245" s="7"/>
      <c r="D245" s="7"/>
      <c r="E245" s="7"/>
      <c r="G245" s="95">
        <v>1553</v>
      </c>
      <c r="H245" s="289" t="s">
        <v>0</v>
      </c>
      <c r="I245" s="208" t="s">
        <v>0</v>
      </c>
    </row>
    <row r="246" spans="3:9" x14ac:dyDescent="0.3">
      <c r="C246" s="7"/>
      <c r="D246" s="7"/>
      <c r="E246" s="7"/>
      <c r="G246" s="95">
        <v>1583</v>
      </c>
      <c r="H246" s="289" t="s">
        <v>0</v>
      </c>
      <c r="I246" s="208" t="s">
        <v>0</v>
      </c>
    </row>
    <row r="247" spans="3:9" x14ac:dyDescent="0.3">
      <c r="C247" s="7"/>
      <c r="D247" s="7"/>
      <c r="E247" s="7"/>
      <c r="G247" s="95">
        <v>1614</v>
      </c>
      <c r="H247" s="289" t="s">
        <v>0</v>
      </c>
      <c r="I247" s="208" t="s">
        <v>0</v>
      </c>
    </row>
    <row r="248" spans="3:9" x14ac:dyDescent="0.3">
      <c r="C248" s="7"/>
      <c r="D248" s="7"/>
      <c r="E248" s="7"/>
      <c r="G248" s="95">
        <v>1644</v>
      </c>
      <c r="H248" s="289" t="s">
        <v>0</v>
      </c>
      <c r="I248" s="208" t="s">
        <v>0</v>
      </c>
    </row>
    <row r="249" spans="3:9" x14ac:dyDescent="0.3">
      <c r="C249" s="7"/>
      <c r="D249" s="7"/>
      <c r="E249" s="7"/>
      <c r="G249" s="95">
        <v>1675</v>
      </c>
      <c r="H249" s="289" t="s">
        <v>0</v>
      </c>
      <c r="I249" s="208" t="s">
        <v>0</v>
      </c>
    </row>
    <row r="250" spans="3:9" x14ac:dyDescent="0.3">
      <c r="C250" s="7"/>
      <c r="D250" s="7"/>
      <c r="E250" s="7"/>
      <c r="G250" s="95">
        <v>1706</v>
      </c>
      <c r="H250" s="289" t="s">
        <v>0</v>
      </c>
      <c r="I250" s="208" t="s">
        <v>0</v>
      </c>
    </row>
    <row r="251" spans="3:9" x14ac:dyDescent="0.3">
      <c r="C251" s="7"/>
      <c r="D251" s="7"/>
      <c r="E251" s="7"/>
      <c r="G251" s="95">
        <v>1736</v>
      </c>
      <c r="H251" s="289" t="s">
        <v>0</v>
      </c>
      <c r="I251" s="208" t="s">
        <v>0</v>
      </c>
    </row>
    <row r="252" spans="3:9" x14ac:dyDescent="0.3">
      <c r="C252" s="7"/>
      <c r="D252" s="7"/>
      <c r="E252" s="7"/>
      <c r="G252" s="95">
        <v>1767</v>
      </c>
      <c r="H252" s="289" t="s">
        <v>0</v>
      </c>
      <c r="I252" s="208" t="s">
        <v>0</v>
      </c>
    </row>
    <row r="253" spans="3:9" x14ac:dyDescent="0.3">
      <c r="C253" s="7"/>
      <c r="D253" s="7"/>
      <c r="E253" s="7"/>
      <c r="G253" s="95">
        <v>1797</v>
      </c>
      <c r="H253" s="289" t="s">
        <v>0</v>
      </c>
      <c r="I253" s="208" t="s">
        <v>0</v>
      </c>
    </row>
    <row r="254" spans="3:9" x14ac:dyDescent="0.3">
      <c r="C254" s="7"/>
      <c r="D254" s="7"/>
      <c r="E254" s="7"/>
      <c r="G254" s="95">
        <v>1828</v>
      </c>
      <c r="H254" s="289" t="s">
        <v>0</v>
      </c>
      <c r="I254" s="208" t="s">
        <v>0</v>
      </c>
    </row>
    <row r="255" spans="3:9" x14ac:dyDescent="0.3">
      <c r="C255" s="7"/>
      <c r="D255" s="7"/>
      <c r="E255" s="7"/>
      <c r="G255" s="95">
        <v>1859</v>
      </c>
      <c r="H255" s="289" t="s">
        <v>0</v>
      </c>
      <c r="I255" s="208" t="s">
        <v>0</v>
      </c>
    </row>
    <row r="256" spans="3:9" x14ac:dyDescent="0.3">
      <c r="C256" s="7"/>
      <c r="D256" s="7"/>
      <c r="E256" s="7"/>
      <c r="G256" s="95">
        <v>1887</v>
      </c>
      <c r="H256" s="289" t="s">
        <v>0</v>
      </c>
      <c r="I256" s="208" t="s">
        <v>0</v>
      </c>
    </row>
    <row r="257" spans="3:9" x14ac:dyDescent="0.3">
      <c r="C257" s="7"/>
      <c r="D257" s="7"/>
      <c r="E257" s="7"/>
      <c r="G257" s="95">
        <v>1918</v>
      </c>
      <c r="H257" s="289" t="s">
        <v>0</v>
      </c>
      <c r="I257" s="208" t="s">
        <v>0</v>
      </c>
    </row>
    <row r="258" spans="3:9" x14ac:dyDescent="0.3">
      <c r="C258" s="7"/>
      <c r="D258" s="7"/>
      <c r="E258" s="7"/>
      <c r="G258" s="95">
        <v>1948</v>
      </c>
      <c r="H258" s="289" t="s">
        <v>0</v>
      </c>
      <c r="I258" s="208" t="s">
        <v>0</v>
      </c>
    </row>
    <row r="259" spans="3:9" x14ac:dyDescent="0.3">
      <c r="C259" s="7"/>
      <c r="D259" s="7"/>
      <c r="E259" s="7"/>
      <c r="G259" s="95">
        <v>1979</v>
      </c>
      <c r="H259" s="289" t="s">
        <v>0</v>
      </c>
      <c r="I259" s="208" t="s">
        <v>0</v>
      </c>
    </row>
    <row r="260" spans="3:9" x14ac:dyDescent="0.3">
      <c r="C260" s="7"/>
      <c r="D260" s="7"/>
      <c r="E260" s="7"/>
      <c r="G260" s="95">
        <v>2009</v>
      </c>
      <c r="H260" s="289" t="s">
        <v>0</v>
      </c>
      <c r="I260" s="208" t="s">
        <v>0</v>
      </c>
    </row>
    <row r="261" spans="3:9" x14ac:dyDescent="0.3">
      <c r="C261" s="7"/>
      <c r="D261" s="7"/>
      <c r="E261" s="7"/>
      <c r="G261" s="95">
        <v>2040</v>
      </c>
      <c r="H261" s="289" t="s">
        <v>0</v>
      </c>
      <c r="I261" s="208" t="s">
        <v>0</v>
      </c>
    </row>
    <row r="262" spans="3:9" x14ac:dyDescent="0.3">
      <c r="C262" s="7"/>
      <c r="D262" s="7"/>
      <c r="E262" s="7"/>
      <c r="G262" s="95">
        <v>2071</v>
      </c>
      <c r="H262" s="289" t="s">
        <v>0</v>
      </c>
      <c r="I262" s="208" t="s">
        <v>0</v>
      </c>
    </row>
    <row r="263" spans="3:9" x14ac:dyDescent="0.3">
      <c r="C263" s="7"/>
      <c r="D263" s="7"/>
      <c r="E263" s="7"/>
      <c r="G263" s="95">
        <v>2101</v>
      </c>
      <c r="H263" s="289" t="s">
        <v>0</v>
      </c>
      <c r="I263" s="208" t="s">
        <v>0</v>
      </c>
    </row>
    <row r="264" spans="3:9" x14ac:dyDescent="0.3">
      <c r="C264" s="7"/>
      <c r="D264" s="7"/>
      <c r="E264" s="7"/>
      <c r="G264" s="95">
        <v>2132</v>
      </c>
      <c r="H264" s="289" t="s">
        <v>0</v>
      </c>
      <c r="I264" s="208" t="s">
        <v>0</v>
      </c>
    </row>
    <row r="265" spans="3:9" x14ac:dyDescent="0.3">
      <c r="C265" s="7"/>
      <c r="D265" s="7"/>
      <c r="E265" s="7"/>
      <c r="G265" s="95">
        <v>2162</v>
      </c>
      <c r="H265" s="289" t="s">
        <v>0</v>
      </c>
      <c r="I265" s="208" t="s">
        <v>0</v>
      </c>
    </row>
    <row r="266" spans="3:9" x14ac:dyDescent="0.3">
      <c r="C266" s="7"/>
      <c r="D266" s="7"/>
      <c r="E266" s="7"/>
      <c r="G266" s="95">
        <v>2193</v>
      </c>
      <c r="H266" s="289" t="s">
        <v>0</v>
      </c>
      <c r="I266" s="208" t="s">
        <v>0</v>
      </c>
    </row>
    <row r="267" spans="3:9" x14ac:dyDescent="0.3">
      <c r="C267" s="7"/>
      <c r="D267" s="7"/>
      <c r="E267" s="7"/>
      <c r="G267" s="95">
        <v>2224</v>
      </c>
      <c r="H267" s="289" t="s">
        <v>0</v>
      </c>
      <c r="I267" s="208" t="s">
        <v>0</v>
      </c>
    </row>
    <row r="268" spans="3:9" x14ac:dyDescent="0.3">
      <c r="C268" s="7"/>
      <c r="D268" s="7"/>
      <c r="E268" s="7"/>
      <c r="G268" s="95">
        <v>2252</v>
      </c>
      <c r="H268" s="289" t="s">
        <v>0</v>
      </c>
      <c r="I268" s="208" t="s">
        <v>0</v>
      </c>
    </row>
    <row r="269" spans="3:9" x14ac:dyDescent="0.3">
      <c r="C269" s="7"/>
      <c r="D269" s="7"/>
      <c r="E269" s="7"/>
      <c r="G269" s="95">
        <v>2283</v>
      </c>
      <c r="H269" s="289" t="s">
        <v>0</v>
      </c>
      <c r="I269" s="208" t="s">
        <v>0</v>
      </c>
    </row>
    <row r="270" spans="3:9" x14ac:dyDescent="0.3">
      <c r="C270" s="7"/>
      <c r="D270" s="7"/>
      <c r="E270" s="7"/>
      <c r="G270" s="95">
        <v>2313</v>
      </c>
      <c r="H270" s="289" t="s">
        <v>0</v>
      </c>
      <c r="I270" s="208" t="s">
        <v>0</v>
      </c>
    </row>
    <row r="271" spans="3:9" x14ac:dyDescent="0.3">
      <c r="C271" s="7"/>
      <c r="D271" s="7"/>
      <c r="E271" s="7"/>
      <c r="G271" s="95">
        <v>2344</v>
      </c>
      <c r="H271" s="289" t="s">
        <v>0</v>
      </c>
      <c r="I271" s="208" t="s">
        <v>0</v>
      </c>
    </row>
    <row r="272" spans="3:9" x14ac:dyDescent="0.3">
      <c r="C272" s="7"/>
      <c r="D272" s="7"/>
      <c r="E272" s="7"/>
      <c r="G272" s="95">
        <v>2374</v>
      </c>
      <c r="H272" s="289" t="s">
        <v>0</v>
      </c>
      <c r="I272" s="208" t="s">
        <v>0</v>
      </c>
    </row>
    <row r="273" spans="3:9" x14ac:dyDescent="0.3">
      <c r="C273" s="7"/>
      <c r="D273" s="7"/>
      <c r="E273" s="7"/>
      <c r="G273" s="95">
        <v>2405</v>
      </c>
      <c r="H273" s="289" t="s">
        <v>0</v>
      </c>
      <c r="I273" s="208" t="s">
        <v>0</v>
      </c>
    </row>
    <row r="274" spans="3:9" x14ac:dyDescent="0.3">
      <c r="C274" s="7"/>
      <c r="D274" s="7"/>
      <c r="E274" s="7"/>
      <c r="G274" s="95">
        <v>2436</v>
      </c>
      <c r="H274" s="289" t="s">
        <v>0</v>
      </c>
      <c r="I274" s="208" t="s">
        <v>0</v>
      </c>
    </row>
    <row r="275" spans="3:9" x14ac:dyDescent="0.3">
      <c r="C275" s="7"/>
      <c r="D275" s="7"/>
      <c r="E275" s="7"/>
      <c r="G275" s="95">
        <v>2466</v>
      </c>
      <c r="H275" s="289" t="s">
        <v>0</v>
      </c>
      <c r="I275" s="208" t="s">
        <v>0</v>
      </c>
    </row>
    <row r="276" spans="3:9" x14ac:dyDescent="0.3">
      <c r="C276" s="7"/>
      <c r="D276" s="7"/>
      <c r="E276" s="7"/>
      <c r="G276" s="95">
        <v>2497</v>
      </c>
      <c r="H276" s="289" t="s">
        <v>0</v>
      </c>
      <c r="I276" s="208" t="s">
        <v>0</v>
      </c>
    </row>
    <row r="277" spans="3:9" x14ac:dyDescent="0.3">
      <c r="C277" s="7"/>
      <c r="D277" s="7"/>
      <c r="E277" s="7"/>
      <c r="G277" s="95">
        <v>2527</v>
      </c>
      <c r="H277" s="289" t="s">
        <v>0</v>
      </c>
      <c r="I277" s="208" t="s">
        <v>0</v>
      </c>
    </row>
    <row r="278" spans="3:9" x14ac:dyDescent="0.3">
      <c r="C278" s="7"/>
      <c r="D278" s="7"/>
      <c r="E278" s="7"/>
      <c r="G278" s="95">
        <v>2558</v>
      </c>
      <c r="H278" s="289" t="s">
        <v>0</v>
      </c>
      <c r="I278" s="208" t="s">
        <v>0</v>
      </c>
    </row>
    <row r="279" spans="3:9" x14ac:dyDescent="0.3">
      <c r="C279" s="7"/>
      <c r="D279" s="7"/>
      <c r="E279" s="7"/>
      <c r="G279" s="95">
        <v>2589</v>
      </c>
      <c r="H279" s="289" t="s">
        <v>0</v>
      </c>
      <c r="I279" s="208" t="s">
        <v>0</v>
      </c>
    </row>
    <row r="280" spans="3:9" x14ac:dyDescent="0.3">
      <c r="C280" s="7"/>
      <c r="D280" s="7"/>
      <c r="E280" s="7"/>
      <c r="G280" s="95">
        <v>2617</v>
      </c>
      <c r="H280" s="289" t="s">
        <v>0</v>
      </c>
      <c r="I280" s="208" t="s">
        <v>0</v>
      </c>
    </row>
    <row r="281" spans="3:9" x14ac:dyDescent="0.3">
      <c r="C281" s="7"/>
      <c r="D281" s="7"/>
      <c r="E281" s="7"/>
      <c r="G281" s="95">
        <v>2648</v>
      </c>
      <c r="H281" s="289" t="s">
        <v>0</v>
      </c>
      <c r="I281" s="208" t="s">
        <v>0</v>
      </c>
    </row>
    <row r="282" spans="3:9" x14ac:dyDescent="0.3">
      <c r="C282" s="7"/>
      <c r="D282" s="7"/>
      <c r="E282" s="7"/>
      <c r="G282" s="95">
        <v>2678</v>
      </c>
      <c r="H282" s="289" t="s">
        <v>0</v>
      </c>
      <c r="I282" s="208" t="s">
        <v>0</v>
      </c>
    </row>
    <row r="283" spans="3:9" x14ac:dyDescent="0.3">
      <c r="C283" s="7"/>
      <c r="D283" s="7"/>
      <c r="E283" s="7"/>
      <c r="G283" s="95">
        <v>2709</v>
      </c>
      <c r="H283" s="289" t="s">
        <v>0</v>
      </c>
      <c r="I283" s="208" t="s">
        <v>0</v>
      </c>
    </row>
    <row r="284" spans="3:9" x14ac:dyDescent="0.3">
      <c r="C284" s="7"/>
      <c r="D284" s="7"/>
      <c r="E284" s="7"/>
      <c r="G284" s="95">
        <v>2739</v>
      </c>
      <c r="H284" s="289" t="s">
        <v>0</v>
      </c>
      <c r="I284" s="208" t="s">
        <v>0</v>
      </c>
    </row>
    <row r="285" spans="3:9" x14ac:dyDescent="0.3">
      <c r="C285" s="7"/>
      <c r="D285" s="7"/>
      <c r="E285" s="7"/>
      <c r="G285" s="95">
        <v>2770</v>
      </c>
      <c r="H285" s="289" t="s">
        <v>0</v>
      </c>
      <c r="I285" s="208" t="s">
        <v>0</v>
      </c>
    </row>
    <row r="286" spans="3:9" x14ac:dyDescent="0.3">
      <c r="C286" s="7"/>
      <c r="D286" s="7"/>
      <c r="E286" s="7"/>
      <c r="G286" s="95">
        <v>2801</v>
      </c>
      <c r="H286" s="289" t="s">
        <v>0</v>
      </c>
      <c r="I286" s="208" t="s">
        <v>0</v>
      </c>
    </row>
    <row r="287" spans="3:9" x14ac:dyDescent="0.3">
      <c r="C287" s="7"/>
      <c r="D287" s="7"/>
      <c r="E287" s="7"/>
      <c r="G287" s="95">
        <v>2831</v>
      </c>
      <c r="H287" s="289" t="s">
        <v>0</v>
      </c>
      <c r="I287" s="208" t="s">
        <v>0</v>
      </c>
    </row>
    <row r="288" spans="3:9" x14ac:dyDescent="0.3">
      <c r="C288" s="7"/>
      <c r="D288" s="7"/>
      <c r="E288" s="7"/>
      <c r="G288" s="95">
        <v>2862</v>
      </c>
      <c r="H288" s="289" t="s">
        <v>0</v>
      </c>
      <c r="I288" s="208" t="s">
        <v>0</v>
      </c>
    </row>
    <row r="289" spans="3:9" x14ac:dyDescent="0.3">
      <c r="C289" s="7"/>
      <c r="D289" s="7"/>
      <c r="E289" s="7"/>
      <c r="G289" s="95">
        <v>2892</v>
      </c>
      <c r="H289" s="289" t="s">
        <v>0</v>
      </c>
      <c r="I289" s="208" t="s">
        <v>0</v>
      </c>
    </row>
    <row r="290" spans="3:9" x14ac:dyDescent="0.3">
      <c r="C290" s="7"/>
      <c r="D290" s="7"/>
      <c r="E290" s="7"/>
      <c r="G290" s="95">
        <v>2923</v>
      </c>
      <c r="H290" s="289" t="s">
        <v>0</v>
      </c>
      <c r="I290" s="208" t="s">
        <v>0</v>
      </c>
    </row>
    <row r="291" spans="3:9" x14ac:dyDescent="0.3">
      <c r="C291" s="7"/>
      <c r="D291" s="7"/>
      <c r="E291" s="7"/>
      <c r="G291" s="95">
        <v>2954</v>
      </c>
      <c r="H291" s="289" t="s">
        <v>0</v>
      </c>
      <c r="I291" s="208" t="s">
        <v>0</v>
      </c>
    </row>
    <row r="292" spans="3:9" x14ac:dyDescent="0.3">
      <c r="C292" s="7"/>
      <c r="D292" s="7"/>
      <c r="E292" s="7"/>
      <c r="G292" s="95">
        <v>2983</v>
      </c>
      <c r="H292" s="289" t="s">
        <v>0</v>
      </c>
      <c r="I292" s="208" t="s">
        <v>0</v>
      </c>
    </row>
    <row r="293" spans="3:9" x14ac:dyDescent="0.3">
      <c r="C293" s="7"/>
      <c r="D293" s="7"/>
      <c r="E293" s="7"/>
      <c r="G293" s="95">
        <v>3014</v>
      </c>
      <c r="H293" s="289" t="s">
        <v>0</v>
      </c>
      <c r="I293" s="208" t="s">
        <v>0</v>
      </c>
    </row>
    <row r="294" spans="3:9" x14ac:dyDescent="0.3">
      <c r="C294" s="7"/>
      <c r="D294" s="7"/>
      <c r="E294" s="7"/>
      <c r="G294" s="95">
        <v>3044</v>
      </c>
      <c r="H294" s="289" t="s">
        <v>0</v>
      </c>
      <c r="I294" s="208" t="s">
        <v>0</v>
      </c>
    </row>
    <row r="295" spans="3:9" x14ac:dyDescent="0.3">
      <c r="C295" s="7"/>
      <c r="D295" s="7"/>
      <c r="E295" s="7"/>
      <c r="G295" s="95">
        <v>3075</v>
      </c>
      <c r="H295" s="289" t="s">
        <v>0</v>
      </c>
      <c r="I295" s="208" t="s">
        <v>0</v>
      </c>
    </row>
    <row r="296" spans="3:9" x14ac:dyDescent="0.3">
      <c r="C296" s="7"/>
      <c r="D296" s="7"/>
      <c r="E296" s="7"/>
      <c r="G296" s="95">
        <v>3105</v>
      </c>
      <c r="H296" s="289" t="s">
        <v>0</v>
      </c>
      <c r="I296" s="208" t="s">
        <v>0</v>
      </c>
    </row>
    <row r="297" spans="3:9" x14ac:dyDescent="0.3">
      <c r="C297" s="7"/>
      <c r="D297" s="7"/>
      <c r="E297" s="7"/>
      <c r="G297" s="95">
        <v>3136</v>
      </c>
      <c r="H297" s="289" t="s">
        <v>0</v>
      </c>
      <c r="I297" s="208" t="s">
        <v>0</v>
      </c>
    </row>
    <row r="298" spans="3:9" x14ac:dyDescent="0.3">
      <c r="C298" s="7"/>
      <c r="D298" s="7"/>
      <c r="E298" s="7"/>
      <c r="G298" s="95">
        <v>3167</v>
      </c>
      <c r="H298" s="289" t="s">
        <v>0</v>
      </c>
      <c r="I298" s="208" t="s">
        <v>0</v>
      </c>
    </row>
    <row r="299" spans="3:9" x14ac:dyDescent="0.3">
      <c r="C299" s="7"/>
      <c r="D299" s="7"/>
      <c r="E299" s="7"/>
      <c r="G299" s="95">
        <v>3197</v>
      </c>
      <c r="H299" s="289" t="s">
        <v>0</v>
      </c>
      <c r="I299" s="208" t="s">
        <v>0</v>
      </c>
    </row>
    <row r="300" spans="3:9" x14ac:dyDescent="0.3">
      <c r="C300" s="7"/>
      <c r="D300" s="7"/>
      <c r="E300" s="7"/>
      <c r="G300" s="95">
        <v>3228</v>
      </c>
      <c r="H300" s="289" t="s">
        <v>0</v>
      </c>
      <c r="I300" s="208" t="s">
        <v>0</v>
      </c>
    </row>
    <row r="301" spans="3:9" x14ac:dyDescent="0.3">
      <c r="C301" s="7"/>
      <c r="D301" s="7"/>
      <c r="E301" s="7"/>
      <c r="G301" s="95">
        <v>3258</v>
      </c>
      <c r="H301" s="289" t="s">
        <v>0</v>
      </c>
      <c r="I301" s="208" t="s">
        <v>0</v>
      </c>
    </row>
    <row r="302" spans="3:9" x14ac:dyDescent="0.3">
      <c r="C302" s="7"/>
      <c r="D302" s="7"/>
      <c r="E302" s="7"/>
      <c r="G302" s="95">
        <v>3289</v>
      </c>
      <c r="H302" s="289" t="s">
        <v>0</v>
      </c>
      <c r="I302" s="208" t="s">
        <v>0</v>
      </c>
    </row>
    <row r="303" spans="3:9" x14ac:dyDescent="0.3">
      <c r="C303" s="7"/>
      <c r="D303" s="7"/>
      <c r="E303" s="7"/>
      <c r="G303" s="95">
        <v>3320</v>
      </c>
      <c r="H303" s="289" t="s">
        <v>0</v>
      </c>
      <c r="I303" s="208" t="s">
        <v>0</v>
      </c>
    </row>
    <row r="304" spans="3:9" x14ac:dyDescent="0.3">
      <c r="C304" s="7"/>
      <c r="D304" s="7"/>
      <c r="E304" s="7"/>
      <c r="G304" s="95">
        <v>3348</v>
      </c>
      <c r="H304" s="289" t="s">
        <v>0</v>
      </c>
      <c r="I304" s="208" t="s">
        <v>0</v>
      </c>
    </row>
    <row r="305" spans="3:9" x14ac:dyDescent="0.3">
      <c r="C305" s="7"/>
      <c r="D305" s="7"/>
      <c r="E305" s="7"/>
      <c r="G305" s="95">
        <v>3379</v>
      </c>
      <c r="H305" s="289" t="s">
        <v>0</v>
      </c>
      <c r="I305" s="208" t="s">
        <v>0</v>
      </c>
    </row>
    <row r="306" spans="3:9" x14ac:dyDescent="0.3">
      <c r="C306" s="7"/>
      <c r="D306" s="7"/>
      <c r="E306" s="7"/>
      <c r="G306" s="95">
        <v>3409</v>
      </c>
      <c r="H306" s="289" t="s">
        <v>0</v>
      </c>
      <c r="I306" s="208" t="s">
        <v>0</v>
      </c>
    </row>
    <row r="307" spans="3:9" x14ac:dyDescent="0.3">
      <c r="C307" s="7"/>
      <c r="D307" s="7"/>
      <c r="E307" s="7"/>
      <c r="G307" s="95">
        <v>3440</v>
      </c>
      <c r="H307" s="289" t="s">
        <v>0</v>
      </c>
      <c r="I307" s="208" t="s">
        <v>0</v>
      </c>
    </row>
    <row r="308" spans="3:9" x14ac:dyDescent="0.3">
      <c r="C308" s="7"/>
      <c r="D308" s="7"/>
      <c r="E308" s="7"/>
      <c r="G308" s="95">
        <v>3470</v>
      </c>
      <c r="H308" s="289" t="s">
        <v>0</v>
      </c>
      <c r="I308" s="208" t="s">
        <v>0</v>
      </c>
    </row>
    <row r="309" spans="3:9" x14ac:dyDescent="0.3">
      <c r="C309" s="7"/>
      <c r="D309" s="7"/>
      <c r="E309" s="7"/>
      <c r="G309" s="95">
        <v>3501</v>
      </c>
      <c r="H309" s="289" t="s">
        <v>0</v>
      </c>
      <c r="I309" s="208" t="s">
        <v>0</v>
      </c>
    </row>
    <row r="310" spans="3:9" x14ac:dyDescent="0.3">
      <c r="C310" s="7"/>
      <c r="D310" s="7"/>
      <c r="E310" s="7"/>
      <c r="G310" s="95">
        <v>3532</v>
      </c>
      <c r="H310" s="289" t="s">
        <v>0</v>
      </c>
      <c r="I310" s="208" t="s">
        <v>0</v>
      </c>
    </row>
    <row r="311" spans="3:9" x14ac:dyDescent="0.3">
      <c r="C311" s="7"/>
      <c r="D311" s="7"/>
      <c r="E311" s="7"/>
      <c r="G311" s="95">
        <v>3562</v>
      </c>
      <c r="H311" s="289" t="s">
        <v>0</v>
      </c>
      <c r="I311" s="208" t="s">
        <v>0</v>
      </c>
    </row>
    <row r="312" spans="3:9" x14ac:dyDescent="0.3">
      <c r="C312" s="7"/>
      <c r="D312" s="7"/>
      <c r="E312" s="7"/>
      <c r="G312" s="95">
        <v>3593</v>
      </c>
      <c r="H312" s="289" t="s">
        <v>0</v>
      </c>
      <c r="I312" s="208" t="s">
        <v>0</v>
      </c>
    </row>
    <row r="313" spans="3:9" x14ac:dyDescent="0.3">
      <c r="C313" s="7"/>
      <c r="D313" s="7"/>
      <c r="E313" s="7"/>
      <c r="G313" s="95">
        <v>3623</v>
      </c>
      <c r="H313" s="289" t="s">
        <v>0</v>
      </c>
      <c r="I313" s="208" t="s">
        <v>0</v>
      </c>
    </row>
    <row r="314" spans="3:9" x14ac:dyDescent="0.3">
      <c r="C314" s="7"/>
      <c r="D314" s="7"/>
      <c r="E314" s="7"/>
      <c r="G314" s="95">
        <v>3654</v>
      </c>
      <c r="H314" s="289" t="s">
        <v>0</v>
      </c>
      <c r="I314" s="208" t="s">
        <v>0</v>
      </c>
    </row>
    <row r="315" spans="3:9" x14ac:dyDescent="0.3">
      <c r="C315" s="7"/>
      <c r="D315" s="7"/>
      <c r="E315" s="7"/>
      <c r="G315" s="95">
        <v>3685</v>
      </c>
      <c r="H315" s="289" t="s">
        <v>0</v>
      </c>
      <c r="I315" s="208" t="s">
        <v>0</v>
      </c>
    </row>
    <row r="316" spans="3:9" x14ac:dyDescent="0.3">
      <c r="C316" s="7"/>
      <c r="D316" s="7"/>
      <c r="E316" s="7"/>
      <c r="G316" s="95">
        <v>3713</v>
      </c>
      <c r="H316" s="289" t="s">
        <v>0</v>
      </c>
      <c r="I316" s="208" t="s">
        <v>0</v>
      </c>
    </row>
    <row r="317" spans="3:9" x14ac:dyDescent="0.3">
      <c r="C317" s="7"/>
      <c r="D317" s="7"/>
      <c r="E317" s="7"/>
      <c r="G317" s="95">
        <v>3744</v>
      </c>
      <c r="H317" s="289" t="s">
        <v>0</v>
      </c>
      <c r="I317" s="208" t="s">
        <v>0</v>
      </c>
    </row>
    <row r="318" spans="3:9" x14ac:dyDescent="0.3">
      <c r="C318" s="7"/>
      <c r="D318" s="7"/>
      <c r="E318" s="7"/>
      <c r="G318" s="95">
        <v>3774</v>
      </c>
      <c r="H318" s="289" t="s">
        <v>0</v>
      </c>
      <c r="I318" s="208" t="s">
        <v>0</v>
      </c>
    </row>
    <row r="319" spans="3:9" x14ac:dyDescent="0.3">
      <c r="C319" s="7"/>
      <c r="D319" s="7"/>
      <c r="E319" s="7"/>
      <c r="G319" s="95">
        <v>3805</v>
      </c>
      <c r="H319" s="289" t="s">
        <v>0</v>
      </c>
      <c r="I319" s="208" t="s">
        <v>0</v>
      </c>
    </row>
    <row r="320" spans="3:9" x14ac:dyDescent="0.3">
      <c r="C320" s="7"/>
      <c r="D320" s="7"/>
      <c r="E320" s="7"/>
      <c r="G320" s="95">
        <v>3835</v>
      </c>
      <c r="H320" s="289" t="s">
        <v>0</v>
      </c>
      <c r="I320" s="208" t="s">
        <v>0</v>
      </c>
    </row>
    <row r="321" spans="3:9" x14ac:dyDescent="0.3">
      <c r="C321" s="7"/>
      <c r="D321" s="7"/>
      <c r="E321" s="7"/>
      <c r="G321" s="95">
        <v>3866</v>
      </c>
      <c r="H321" s="289" t="s">
        <v>0</v>
      </c>
      <c r="I321" s="208" t="s">
        <v>0</v>
      </c>
    </row>
    <row r="322" spans="3:9" x14ac:dyDescent="0.3">
      <c r="C322" s="7"/>
      <c r="D322" s="7"/>
      <c r="E322" s="7"/>
      <c r="G322" s="95">
        <v>3897</v>
      </c>
      <c r="H322" s="289" t="s">
        <v>0</v>
      </c>
      <c r="I322" s="208" t="s">
        <v>0</v>
      </c>
    </row>
    <row r="323" spans="3:9" x14ac:dyDescent="0.3">
      <c r="C323" s="7"/>
      <c r="D323" s="7"/>
      <c r="E323" s="7"/>
      <c r="G323" s="95">
        <v>3927</v>
      </c>
      <c r="H323" s="289" t="s">
        <v>0</v>
      </c>
      <c r="I323" s="208" t="s">
        <v>0</v>
      </c>
    </row>
    <row r="324" spans="3:9" x14ac:dyDescent="0.3">
      <c r="C324" s="7"/>
      <c r="D324" s="7"/>
      <c r="E324" s="7"/>
      <c r="G324" s="95">
        <v>3958</v>
      </c>
      <c r="H324" s="289" t="s">
        <v>0</v>
      </c>
      <c r="I324" s="208" t="s">
        <v>0</v>
      </c>
    </row>
    <row r="325" spans="3:9" x14ac:dyDescent="0.3">
      <c r="C325" s="7"/>
      <c r="D325" s="7"/>
      <c r="E325" s="7"/>
      <c r="G325" s="95">
        <v>3988</v>
      </c>
      <c r="H325" s="289" t="s">
        <v>0</v>
      </c>
      <c r="I325" s="208" t="s">
        <v>0</v>
      </c>
    </row>
    <row r="326" spans="3:9" x14ac:dyDescent="0.3">
      <c r="C326" s="7"/>
      <c r="D326" s="7"/>
      <c r="E326" s="7"/>
      <c r="G326" s="95">
        <v>4019</v>
      </c>
      <c r="H326" s="289" t="s">
        <v>0</v>
      </c>
      <c r="I326" s="208" t="s">
        <v>0</v>
      </c>
    </row>
    <row r="327" spans="3:9" x14ac:dyDescent="0.3">
      <c r="C327" s="7"/>
      <c r="D327" s="7"/>
      <c r="E327" s="7"/>
      <c r="G327" s="95">
        <v>4050</v>
      </c>
      <c r="H327" s="289" t="s">
        <v>0</v>
      </c>
      <c r="I327" s="208" t="s">
        <v>0</v>
      </c>
    </row>
    <row r="328" spans="3:9" x14ac:dyDescent="0.3">
      <c r="C328" s="7"/>
      <c r="D328" s="7"/>
      <c r="E328" s="7"/>
      <c r="G328" s="95">
        <v>4078</v>
      </c>
      <c r="H328" s="289" t="s">
        <v>0</v>
      </c>
      <c r="I328" s="208" t="s">
        <v>0</v>
      </c>
    </row>
    <row r="329" spans="3:9" x14ac:dyDescent="0.3">
      <c r="C329" s="7"/>
      <c r="D329" s="7"/>
      <c r="E329" s="7"/>
      <c r="G329" s="95">
        <v>4109</v>
      </c>
      <c r="H329" s="289" t="s">
        <v>0</v>
      </c>
      <c r="I329" s="208" t="s">
        <v>0</v>
      </c>
    </row>
    <row r="330" spans="3:9" x14ac:dyDescent="0.3">
      <c r="C330" s="7"/>
      <c r="D330" s="7"/>
      <c r="E330" s="7"/>
      <c r="G330" s="95">
        <v>4139</v>
      </c>
      <c r="H330" s="289" t="s">
        <v>0</v>
      </c>
      <c r="I330" s="208" t="s">
        <v>0</v>
      </c>
    </row>
    <row r="331" spans="3:9" x14ac:dyDescent="0.3">
      <c r="C331" s="7"/>
      <c r="D331" s="7"/>
      <c r="E331" s="7"/>
      <c r="G331" s="95">
        <v>4170</v>
      </c>
      <c r="H331" s="289" t="s">
        <v>0</v>
      </c>
      <c r="I331" s="208" t="s">
        <v>0</v>
      </c>
    </row>
    <row r="332" spans="3:9" x14ac:dyDescent="0.3">
      <c r="C332" s="7"/>
      <c r="D332" s="7"/>
      <c r="E332" s="7"/>
      <c r="G332" s="95">
        <v>4200</v>
      </c>
      <c r="H332" s="289" t="s">
        <v>0</v>
      </c>
      <c r="I332" s="208" t="s">
        <v>0</v>
      </c>
    </row>
    <row r="333" spans="3:9" x14ac:dyDescent="0.3">
      <c r="C333" s="7"/>
      <c r="D333" s="7"/>
      <c r="E333" s="7"/>
      <c r="G333" s="95">
        <v>4231</v>
      </c>
      <c r="H333" s="289" t="s">
        <v>0</v>
      </c>
      <c r="I333" s="208" t="s">
        <v>0</v>
      </c>
    </row>
    <row r="334" spans="3:9" x14ac:dyDescent="0.3">
      <c r="C334" s="7"/>
      <c r="D334" s="7"/>
      <c r="E334" s="7"/>
      <c r="G334" s="95">
        <v>4262</v>
      </c>
      <c r="H334" s="289" t="s">
        <v>0</v>
      </c>
      <c r="I334" s="208" t="s">
        <v>0</v>
      </c>
    </row>
    <row r="335" spans="3:9" x14ac:dyDescent="0.3">
      <c r="C335" s="7"/>
      <c r="D335" s="7"/>
      <c r="E335" s="7"/>
      <c r="G335" s="95">
        <v>4292</v>
      </c>
      <c r="H335" s="289" t="s">
        <v>0</v>
      </c>
      <c r="I335" s="208" t="s">
        <v>0</v>
      </c>
    </row>
    <row r="336" spans="3:9" x14ac:dyDescent="0.3">
      <c r="C336" s="7"/>
      <c r="D336" s="7"/>
      <c r="E336" s="7"/>
      <c r="G336" s="95">
        <v>4323</v>
      </c>
      <c r="H336" s="289" t="s">
        <v>0</v>
      </c>
      <c r="I336" s="208" t="s">
        <v>0</v>
      </c>
    </row>
    <row r="337" spans="3:9" x14ac:dyDescent="0.3">
      <c r="C337" s="7"/>
      <c r="D337" s="7"/>
      <c r="E337" s="7"/>
      <c r="G337" s="95">
        <v>4353</v>
      </c>
      <c r="H337" s="289" t="s">
        <v>0</v>
      </c>
      <c r="I337" s="208" t="s">
        <v>0</v>
      </c>
    </row>
    <row r="338" spans="3:9" x14ac:dyDescent="0.3">
      <c r="C338" s="7"/>
      <c r="D338" s="7"/>
      <c r="E338" s="7"/>
      <c r="G338" s="95">
        <v>4384</v>
      </c>
      <c r="H338" s="289" t="s">
        <v>0</v>
      </c>
      <c r="I338" s="208" t="s">
        <v>0</v>
      </c>
    </row>
    <row r="339" spans="3:9" x14ac:dyDescent="0.3">
      <c r="C339" s="7"/>
      <c r="D339" s="7"/>
      <c r="E339" s="7"/>
      <c r="G339" s="95">
        <v>4415</v>
      </c>
      <c r="H339" s="289" t="s">
        <v>0</v>
      </c>
      <c r="I339" s="208" t="s">
        <v>0</v>
      </c>
    </row>
    <row r="340" spans="3:9" x14ac:dyDescent="0.3">
      <c r="C340" s="7"/>
      <c r="D340" s="7"/>
      <c r="E340" s="7"/>
      <c r="G340" s="95">
        <v>4444</v>
      </c>
      <c r="H340" s="289" t="s">
        <v>0</v>
      </c>
      <c r="I340" s="208" t="s">
        <v>0</v>
      </c>
    </row>
    <row r="341" spans="3:9" x14ac:dyDescent="0.3">
      <c r="C341" s="7"/>
      <c r="D341" s="7"/>
      <c r="E341" s="7"/>
      <c r="G341" s="95">
        <v>4475</v>
      </c>
      <c r="H341" s="289" t="s">
        <v>0</v>
      </c>
      <c r="I341" s="208" t="s">
        <v>0</v>
      </c>
    </row>
    <row r="342" spans="3:9" x14ac:dyDescent="0.3">
      <c r="C342" s="7"/>
      <c r="D342" s="7"/>
      <c r="E342" s="7"/>
      <c r="G342" s="95">
        <v>4505</v>
      </c>
      <c r="H342" s="289" t="s">
        <v>0</v>
      </c>
      <c r="I342" s="208" t="s">
        <v>0</v>
      </c>
    </row>
    <row r="343" spans="3:9" x14ac:dyDescent="0.3">
      <c r="C343" s="7"/>
      <c r="D343" s="7"/>
      <c r="E343" s="7"/>
      <c r="G343" s="95">
        <v>4536</v>
      </c>
      <c r="H343" s="289" t="s">
        <v>0</v>
      </c>
      <c r="I343" s="208" t="s">
        <v>0</v>
      </c>
    </row>
    <row r="344" spans="3:9" x14ac:dyDescent="0.3">
      <c r="C344" s="7"/>
      <c r="D344" s="7"/>
      <c r="E344" s="7"/>
      <c r="G344" s="95">
        <v>4566</v>
      </c>
      <c r="H344" s="289" t="s">
        <v>0</v>
      </c>
      <c r="I344" s="208" t="s">
        <v>0</v>
      </c>
    </row>
    <row r="345" spans="3:9" x14ac:dyDescent="0.3">
      <c r="C345" s="7"/>
      <c r="D345" s="7"/>
      <c r="E345" s="7"/>
      <c r="G345" s="95">
        <v>4597</v>
      </c>
      <c r="H345" s="289" t="s">
        <v>0</v>
      </c>
      <c r="I345" s="208" t="s">
        <v>0</v>
      </c>
    </row>
    <row r="346" spans="3:9" x14ac:dyDescent="0.3">
      <c r="C346" s="7"/>
      <c r="D346" s="7"/>
      <c r="E346" s="7"/>
      <c r="G346" s="95">
        <v>4628</v>
      </c>
      <c r="H346" s="289" t="s">
        <v>0</v>
      </c>
      <c r="I346" s="208" t="s">
        <v>0</v>
      </c>
    </row>
    <row r="347" spans="3:9" x14ac:dyDescent="0.3">
      <c r="C347" s="7"/>
      <c r="D347" s="7"/>
      <c r="E347" s="7"/>
      <c r="G347" s="95">
        <v>4658</v>
      </c>
      <c r="H347" s="289" t="s">
        <v>0</v>
      </c>
      <c r="I347" s="208" t="s">
        <v>0</v>
      </c>
    </row>
    <row r="348" spans="3:9" x14ac:dyDescent="0.3">
      <c r="C348" s="7"/>
      <c r="D348" s="7"/>
      <c r="E348" s="7"/>
      <c r="G348" s="95">
        <v>4689</v>
      </c>
      <c r="H348" s="289" t="s">
        <v>0</v>
      </c>
      <c r="I348" s="208" t="s">
        <v>0</v>
      </c>
    </row>
    <row r="349" spans="3:9" x14ac:dyDescent="0.3">
      <c r="C349" s="7"/>
      <c r="D349" s="7"/>
      <c r="E349" s="7"/>
      <c r="G349" s="95">
        <v>4719</v>
      </c>
      <c r="H349" s="289" t="s">
        <v>0</v>
      </c>
      <c r="I349" s="208" t="s">
        <v>0</v>
      </c>
    </row>
    <row r="350" spans="3:9" x14ac:dyDescent="0.3">
      <c r="C350" s="7"/>
      <c r="D350" s="7"/>
      <c r="E350" s="7"/>
      <c r="G350" s="95">
        <v>4750</v>
      </c>
      <c r="H350" s="289" t="s">
        <v>0</v>
      </c>
      <c r="I350" s="208" t="s">
        <v>0</v>
      </c>
    </row>
    <row r="351" spans="3:9" x14ac:dyDescent="0.3">
      <c r="C351" s="7"/>
      <c r="D351" s="7"/>
      <c r="E351" s="7"/>
      <c r="G351" s="95">
        <v>4781</v>
      </c>
      <c r="H351" s="289" t="s">
        <v>0</v>
      </c>
      <c r="I351" s="208" t="s">
        <v>0</v>
      </c>
    </row>
    <row r="352" spans="3:9" x14ac:dyDescent="0.3">
      <c r="C352" s="7"/>
      <c r="D352" s="7"/>
      <c r="E352" s="7"/>
      <c r="G352" s="95">
        <v>4809</v>
      </c>
      <c r="H352" s="289" t="s">
        <v>0</v>
      </c>
      <c r="I352" s="208" t="s">
        <v>0</v>
      </c>
    </row>
    <row r="353" spans="3:9" x14ac:dyDescent="0.3">
      <c r="C353" s="7"/>
      <c r="D353" s="7"/>
      <c r="E353" s="7"/>
      <c r="G353" s="95">
        <v>4840</v>
      </c>
      <c r="H353" s="289" t="s">
        <v>0</v>
      </c>
      <c r="I353" s="208" t="s">
        <v>0</v>
      </c>
    </row>
    <row r="354" spans="3:9" x14ac:dyDescent="0.3">
      <c r="C354" s="7"/>
      <c r="D354" s="7"/>
      <c r="E354" s="7"/>
      <c r="G354" s="95">
        <v>4870</v>
      </c>
      <c r="H354" s="289" t="s">
        <v>0</v>
      </c>
      <c r="I354" s="208" t="s">
        <v>0</v>
      </c>
    </row>
    <row r="355" spans="3:9" x14ac:dyDescent="0.3">
      <c r="C355" s="7"/>
      <c r="D355" s="7"/>
      <c r="E355" s="7"/>
      <c r="G355" s="95">
        <v>4901</v>
      </c>
      <c r="H355" s="289" t="s">
        <v>0</v>
      </c>
      <c r="I355" s="208" t="s">
        <v>0</v>
      </c>
    </row>
    <row r="356" spans="3:9" x14ac:dyDescent="0.3">
      <c r="C356" s="7"/>
      <c r="D356" s="7"/>
      <c r="E356" s="7"/>
      <c r="G356" s="95">
        <v>4931</v>
      </c>
      <c r="H356" s="289" t="s">
        <v>0</v>
      </c>
      <c r="I356" s="208" t="s">
        <v>0</v>
      </c>
    </row>
    <row r="357" spans="3:9" x14ac:dyDescent="0.3">
      <c r="C357" s="7"/>
      <c r="D357" s="7"/>
      <c r="E357" s="7"/>
      <c r="G357" s="95">
        <v>4962</v>
      </c>
      <c r="H357" s="289" t="s">
        <v>0</v>
      </c>
      <c r="I357" s="208" t="s">
        <v>0</v>
      </c>
    </row>
    <row r="358" spans="3:9" x14ac:dyDescent="0.3">
      <c r="C358" s="7"/>
      <c r="D358" s="7"/>
      <c r="E358" s="7"/>
      <c r="G358" s="95">
        <v>4993</v>
      </c>
      <c r="H358" s="289" t="s">
        <v>0</v>
      </c>
      <c r="I358" s="208" t="s">
        <v>0</v>
      </c>
    </row>
    <row r="359" spans="3:9" x14ac:dyDescent="0.3">
      <c r="C359" s="7"/>
      <c r="D359" s="7"/>
      <c r="E359" s="7"/>
      <c r="G359" s="95">
        <v>5023</v>
      </c>
      <c r="H359" s="289" t="s">
        <v>0</v>
      </c>
      <c r="I359" s="208" t="s">
        <v>0</v>
      </c>
    </row>
    <row r="360" spans="3:9" x14ac:dyDescent="0.3">
      <c r="C360" s="7"/>
      <c r="D360" s="7"/>
      <c r="E360" s="7"/>
      <c r="G360" s="95">
        <v>5054</v>
      </c>
      <c r="H360" s="289" t="s">
        <v>0</v>
      </c>
      <c r="I360" s="208" t="s">
        <v>0</v>
      </c>
    </row>
    <row r="361" spans="3:9" x14ac:dyDescent="0.3">
      <c r="C361" s="7"/>
      <c r="D361" s="7"/>
      <c r="E361" s="7"/>
      <c r="G361" s="95">
        <v>5084</v>
      </c>
      <c r="H361" s="289" t="s">
        <v>0</v>
      </c>
      <c r="I361" s="208" t="s">
        <v>0</v>
      </c>
    </row>
    <row r="362" spans="3:9" x14ac:dyDescent="0.3">
      <c r="C362" s="7"/>
      <c r="D362" s="7"/>
      <c r="E362" s="7"/>
      <c r="G362" s="95">
        <v>5115</v>
      </c>
      <c r="H362" s="289" t="s">
        <v>0</v>
      </c>
      <c r="I362" s="208" t="s">
        <v>0</v>
      </c>
    </row>
    <row r="363" spans="3:9" x14ac:dyDescent="0.3">
      <c r="C363" s="7"/>
      <c r="D363" s="7"/>
      <c r="E363" s="7"/>
      <c r="G363" s="95">
        <v>5146</v>
      </c>
      <c r="H363" s="289" t="s">
        <v>0</v>
      </c>
      <c r="I363" s="208" t="s">
        <v>0</v>
      </c>
    </row>
    <row r="364" spans="3:9" x14ac:dyDescent="0.3">
      <c r="C364" s="7"/>
      <c r="D364" s="7"/>
      <c r="E364" s="7"/>
      <c r="G364" s="95">
        <v>5174</v>
      </c>
      <c r="H364" s="289" t="s">
        <v>0</v>
      </c>
      <c r="I364" s="208" t="s">
        <v>0</v>
      </c>
    </row>
    <row r="365" spans="3:9" x14ac:dyDescent="0.3">
      <c r="C365" s="7"/>
      <c r="D365" s="7"/>
      <c r="E365" s="7"/>
      <c r="G365" s="95">
        <v>5205</v>
      </c>
      <c r="H365" s="289" t="s">
        <v>0</v>
      </c>
      <c r="I365" s="208" t="s">
        <v>0</v>
      </c>
    </row>
    <row r="366" spans="3:9" x14ac:dyDescent="0.3">
      <c r="C366" s="7"/>
      <c r="D366" s="7"/>
      <c r="E366" s="7"/>
      <c r="G366" s="95">
        <v>5235</v>
      </c>
      <c r="H366" s="289" t="s">
        <v>0</v>
      </c>
      <c r="I366" s="208" t="s">
        <v>0</v>
      </c>
    </row>
    <row r="367" spans="3:9" x14ac:dyDescent="0.3">
      <c r="C367" s="7"/>
      <c r="D367" s="7"/>
      <c r="E367" s="7"/>
      <c r="G367" s="95">
        <v>5266</v>
      </c>
      <c r="H367" s="289" t="s">
        <v>0</v>
      </c>
      <c r="I367" s="208" t="s">
        <v>0</v>
      </c>
    </row>
    <row r="368" spans="3:9" x14ac:dyDescent="0.3">
      <c r="C368" s="7"/>
      <c r="D368" s="7"/>
      <c r="E368" s="7"/>
      <c r="G368" s="95">
        <v>5296</v>
      </c>
      <c r="H368" s="289" t="s">
        <v>0</v>
      </c>
      <c r="I368" s="208" t="s">
        <v>0</v>
      </c>
    </row>
    <row r="369" spans="3:9" x14ac:dyDescent="0.3">
      <c r="C369" s="7"/>
      <c r="D369" s="7"/>
      <c r="E369" s="7"/>
      <c r="G369" s="95">
        <v>5327</v>
      </c>
      <c r="H369" s="289" t="s">
        <v>0</v>
      </c>
      <c r="I369" s="208" t="s">
        <v>0</v>
      </c>
    </row>
    <row r="370" spans="3:9" x14ac:dyDescent="0.3">
      <c r="C370" s="7"/>
      <c r="D370" s="7"/>
      <c r="E370" s="7"/>
      <c r="G370" s="95">
        <v>5358</v>
      </c>
      <c r="H370" s="289" t="s">
        <v>0</v>
      </c>
      <c r="I370" s="208" t="s">
        <v>0</v>
      </c>
    </row>
    <row r="371" spans="3:9" x14ac:dyDescent="0.3">
      <c r="C371" s="7"/>
      <c r="D371" s="7"/>
      <c r="E371" s="7"/>
      <c r="G371" s="95">
        <v>5388</v>
      </c>
      <c r="H371" s="289" t="s">
        <v>0</v>
      </c>
      <c r="I371" s="208" t="s">
        <v>0</v>
      </c>
    </row>
    <row r="372" spans="3:9" x14ac:dyDescent="0.3">
      <c r="C372" s="7"/>
      <c r="D372" s="7"/>
      <c r="E372" s="7"/>
      <c r="G372" s="95">
        <v>5419</v>
      </c>
      <c r="H372" s="289" t="s">
        <v>0</v>
      </c>
      <c r="I372" s="208" t="s">
        <v>0</v>
      </c>
    </row>
    <row r="373" spans="3:9" x14ac:dyDescent="0.3">
      <c r="C373" s="7"/>
      <c r="D373" s="7"/>
      <c r="E373" s="7"/>
      <c r="G373" s="95">
        <v>5449</v>
      </c>
      <c r="H373" s="289" t="s">
        <v>0</v>
      </c>
      <c r="I373" s="208" t="s">
        <v>0</v>
      </c>
    </row>
    <row r="374" spans="3:9" x14ac:dyDescent="0.3">
      <c r="C374" s="7"/>
      <c r="D374" s="7"/>
      <c r="E374" s="7"/>
      <c r="G374" s="95">
        <v>5480</v>
      </c>
      <c r="H374" s="289" t="s">
        <v>0</v>
      </c>
      <c r="I374" s="208" t="s">
        <v>0</v>
      </c>
    </row>
    <row r="375" spans="3:9" x14ac:dyDescent="0.3">
      <c r="C375" s="7"/>
      <c r="D375" s="7"/>
      <c r="E375" s="7"/>
      <c r="G375" s="95">
        <v>5511</v>
      </c>
      <c r="H375" s="289" t="s">
        <v>0</v>
      </c>
      <c r="I375" s="208" t="s">
        <v>0</v>
      </c>
    </row>
    <row r="376" spans="3:9" x14ac:dyDescent="0.3">
      <c r="C376" s="7"/>
      <c r="D376" s="7"/>
      <c r="E376" s="7"/>
      <c r="G376" s="95">
        <v>5539</v>
      </c>
      <c r="H376" s="289" t="s">
        <v>0</v>
      </c>
      <c r="I376" s="208" t="s">
        <v>0</v>
      </c>
    </row>
    <row r="377" spans="3:9" x14ac:dyDescent="0.3">
      <c r="C377" s="7"/>
      <c r="D377" s="7"/>
      <c r="E377" s="7"/>
      <c r="G377" s="95">
        <v>5570</v>
      </c>
      <c r="H377" s="289" t="s">
        <v>0</v>
      </c>
      <c r="I377" s="208" t="s">
        <v>0</v>
      </c>
    </row>
    <row r="378" spans="3:9" x14ac:dyDescent="0.3">
      <c r="C378" s="7"/>
      <c r="D378" s="7"/>
      <c r="E378" s="7"/>
      <c r="G378" s="95">
        <v>5600</v>
      </c>
      <c r="H378" s="289" t="s">
        <v>0</v>
      </c>
      <c r="I378" s="208" t="s">
        <v>0</v>
      </c>
    </row>
    <row r="379" spans="3:9" x14ac:dyDescent="0.3">
      <c r="C379" s="7"/>
      <c r="D379" s="7"/>
      <c r="E379" s="7"/>
      <c r="G379" s="95">
        <v>5631</v>
      </c>
      <c r="H379" s="289" t="s">
        <v>0</v>
      </c>
      <c r="I379" s="208" t="s">
        <v>0</v>
      </c>
    </row>
    <row r="380" spans="3:9" x14ac:dyDescent="0.3">
      <c r="C380" s="7"/>
      <c r="D380" s="7"/>
      <c r="E380" s="7"/>
      <c r="G380" s="95">
        <v>5661</v>
      </c>
      <c r="H380" s="289" t="s">
        <v>0</v>
      </c>
      <c r="I380" s="208" t="s">
        <v>0</v>
      </c>
    </row>
    <row r="381" spans="3:9" x14ac:dyDescent="0.3">
      <c r="C381" s="7"/>
      <c r="D381" s="7"/>
      <c r="E381" s="7"/>
      <c r="G381" s="95">
        <v>5692</v>
      </c>
      <c r="H381" s="289" t="s">
        <v>0</v>
      </c>
      <c r="I381" s="208" t="s">
        <v>0</v>
      </c>
    </row>
    <row r="382" spans="3:9" x14ac:dyDescent="0.3">
      <c r="C382" s="7"/>
      <c r="D382" s="7"/>
      <c r="E382" s="7"/>
      <c r="G382" s="95">
        <v>5723</v>
      </c>
      <c r="H382" s="289" t="s">
        <v>0</v>
      </c>
      <c r="I382" s="208" t="s">
        <v>0</v>
      </c>
    </row>
    <row r="383" spans="3:9" x14ac:dyDescent="0.3">
      <c r="C383" s="7"/>
      <c r="D383" s="7"/>
      <c r="E383" s="7"/>
      <c r="G383" s="95">
        <v>5753</v>
      </c>
      <c r="H383" s="289" t="s">
        <v>0</v>
      </c>
      <c r="I383" s="208" t="s">
        <v>0</v>
      </c>
    </row>
    <row r="384" spans="3:9" x14ac:dyDescent="0.3">
      <c r="C384" s="7"/>
      <c r="D384" s="7"/>
      <c r="E384" s="7"/>
      <c r="G384" s="95">
        <v>5784</v>
      </c>
      <c r="H384" s="289" t="s">
        <v>0</v>
      </c>
      <c r="I384" s="208" t="s">
        <v>0</v>
      </c>
    </row>
    <row r="385" spans="3:9" x14ac:dyDescent="0.3">
      <c r="C385" s="7"/>
      <c r="D385" s="7"/>
      <c r="E385" s="7"/>
      <c r="G385" s="95">
        <v>5814</v>
      </c>
      <c r="H385" s="289" t="s">
        <v>0</v>
      </c>
      <c r="I385" s="208" t="s">
        <v>0</v>
      </c>
    </row>
    <row r="386" spans="3:9" x14ac:dyDescent="0.3">
      <c r="C386" s="7"/>
      <c r="D386" s="7"/>
      <c r="E386" s="7"/>
      <c r="G386" s="95">
        <v>5845</v>
      </c>
      <c r="H386" s="289" t="s">
        <v>0</v>
      </c>
      <c r="I386" s="208" t="s">
        <v>0</v>
      </c>
    </row>
    <row r="387" spans="3:9" x14ac:dyDescent="0.3">
      <c r="C387" s="7"/>
      <c r="D387" s="7"/>
      <c r="E387" s="7"/>
      <c r="G387" s="95">
        <v>5876</v>
      </c>
      <c r="H387" s="289" t="s">
        <v>0</v>
      </c>
      <c r="I387" s="208" t="s">
        <v>0</v>
      </c>
    </row>
    <row r="388" spans="3:9" x14ac:dyDescent="0.3">
      <c r="C388" s="7"/>
      <c r="D388" s="7"/>
      <c r="E388" s="7"/>
      <c r="G388" s="95">
        <v>5905</v>
      </c>
      <c r="H388" s="289" t="s">
        <v>0</v>
      </c>
      <c r="I388" s="208" t="s">
        <v>0</v>
      </c>
    </row>
    <row r="389" spans="3:9" x14ac:dyDescent="0.3">
      <c r="C389" s="7"/>
      <c r="D389" s="7"/>
      <c r="E389" s="7"/>
      <c r="G389" s="95">
        <v>5936</v>
      </c>
      <c r="H389" s="289" t="s">
        <v>0</v>
      </c>
      <c r="I389" s="208" t="s">
        <v>0</v>
      </c>
    </row>
    <row r="390" spans="3:9" x14ac:dyDescent="0.3">
      <c r="C390" s="7"/>
      <c r="D390" s="7"/>
      <c r="E390" s="7"/>
      <c r="G390" s="95">
        <v>5966</v>
      </c>
      <c r="H390" s="289" t="s">
        <v>0</v>
      </c>
      <c r="I390" s="208" t="s">
        <v>0</v>
      </c>
    </row>
    <row r="391" spans="3:9" x14ac:dyDescent="0.3">
      <c r="C391" s="7"/>
      <c r="D391" s="7"/>
      <c r="E391" s="7"/>
      <c r="G391" s="95">
        <v>5997</v>
      </c>
      <c r="H391" s="289" t="s">
        <v>0</v>
      </c>
      <c r="I391" s="208" t="s">
        <v>0</v>
      </c>
    </row>
    <row r="392" spans="3:9" x14ac:dyDescent="0.3">
      <c r="C392" s="7"/>
      <c r="D392" s="7"/>
      <c r="E392" s="7"/>
      <c r="G392" s="95">
        <v>6027</v>
      </c>
      <c r="H392" s="289" t="s">
        <v>0</v>
      </c>
      <c r="I392" s="208" t="s">
        <v>0</v>
      </c>
    </row>
    <row r="393" spans="3:9" x14ac:dyDescent="0.3">
      <c r="C393" s="7"/>
      <c r="D393" s="7"/>
      <c r="E393" s="7"/>
      <c r="G393" s="95">
        <v>6058</v>
      </c>
      <c r="H393" s="289" t="s">
        <v>0</v>
      </c>
      <c r="I393" s="208" t="s">
        <v>0</v>
      </c>
    </row>
    <row r="394" spans="3:9" x14ac:dyDescent="0.3">
      <c r="C394" s="7"/>
      <c r="D394" s="7"/>
      <c r="E394" s="7"/>
      <c r="G394" s="95">
        <v>6089</v>
      </c>
      <c r="H394" s="289" t="s">
        <v>0</v>
      </c>
      <c r="I394" s="208" t="s">
        <v>0</v>
      </c>
    </row>
    <row r="395" spans="3:9" x14ac:dyDescent="0.3">
      <c r="C395" s="7"/>
      <c r="D395" s="7"/>
      <c r="E395" s="7"/>
      <c r="G395" s="95">
        <v>6119</v>
      </c>
      <c r="H395" s="289" t="s">
        <v>0</v>
      </c>
      <c r="I395" s="208" t="s">
        <v>0</v>
      </c>
    </row>
    <row r="396" spans="3:9" x14ac:dyDescent="0.3">
      <c r="C396" s="7"/>
      <c r="D396" s="7"/>
      <c r="E396" s="7"/>
      <c r="G396" s="95">
        <v>6150</v>
      </c>
      <c r="H396" s="289" t="s">
        <v>0</v>
      </c>
      <c r="I396" s="208" t="s">
        <v>0</v>
      </c>
    </row>
    <row r="397" spans="3:9" x14ac:dyDescent="0.3">
      <c r="C397" s="7"/>
      <c r="D397" s="7"/>
      <c r="E397" s="7"/>
      <c r="G397" s="95">
        <v>6180</v>
      </c>
      <c r="H397" s="289" t="s">
        <v>0</v>
      </c>
      <c r="I397" s="208" t="s">
        <v>0</v>
      </c>
    </row>
    <row r="398" spans="3:9" x14ac:dyDescent="0.3">
      <c r="C398" s="7"/>
      <c r="D398" s="7"/>
      <c r="E398" s="7"/>
      <c r="G398" s="95">
        <v>6211</v>
      </c>
      <c r="H398" s="289" t="s">
        <v>0</v>
      </c>
      <c r="I398" s="208" t="s">
        <v>0</v>
      </c>
    </row>
    <row r="399" spans="3:9" x14ac:dyDescent="0.3">
      <c r="C399" s="7"/>
      <c r="D399" s="7"/>
      <c r="E399" s="7"/>
      <c r="G399" s="95">
        <v>6242</v>
      </c>
      <c r="H399" s="289" t="s">
        <v>0</v>
      </c>
      <c r="I399" s="208" t="s">
        <v>0</v>
      </c>
    </row>
    <row r="400" spans="3:9" x14ac:dyDescent="0.3">
      <c r="C400" s="7"/>
      <c r="D400" s="7"/>
      <c r="E400" s="7"/>
      <c r="G400" s="95">
        <v>6270</v>
      </c>
      <c r="H400" s="289" t="s">
        <v>0</v>
      </c>
      <c r="I400" s="208" t="s">
        <v>0</v>
      </c>
    </row>
    <row r="401" spans="3:9" x14ac:dyDescent="0.3">
      <c r="C401" s="7"/>
      <c r="D401" s="7"/>
      <c r="E401" s="7"/>
      <c r="G401" s="95">
        <v>6301</v>
      </c>
      <c r="H401" s="289" t="s">
        <v>0</v>
      </c>
      <c r="I401" s="208" t="s">
        <v>0</v>
      </c>
    </row>
    <row r="402" spans="3:9" x14ac:dyDescent="0.3">
      <c r="C402" s="7"/>
      <c r="D402" s="7"/>
      <c r="E402" s="7"/>
      <c r="G402" s="95">
        <v>6331</v>
      </c>
      <c r="H402" s="289" t="s">
        <v>0</v>
      </c>
      <c r="I402" s="208" t="s">
        <v>0</v>
      </c>
    </row>
    <row r="403" spans="3:9" x14ac:dyDescent="0.3">
      <c r="C403" s="7"/>
      <c r="D403" s="7"/>
      <c r="E403" s="7"/>
      <c r="G403" s="95">
        <v>6362</v>
      </c>
      <c r="H403" s="289" t="s">
        <v>0</v>
      </c>
      <c r="I403" s="208" t="s">
        <v>0</v>
      </c>
    </row>
    <row r="404" spans="3:9" x14ac:dyDescent="0.3">
      <c r="C404" s="7"/>
      <c r="D404" s="7"/>
      <c r="E404" s="7"/>
      <c r="G404" s="95">
        <v>6392</v>
      </c>
      <c r="H404" s="289" t="s">
        <v>0</v>
      </c>
      <c r="I404" s="208" t="s">
        <v>0</v>
      </c>
    </row>
    <row r="405" spans="3:9" x14ac:dyDescent="0.3">
      <c r="C405" s="7"/>
      <c r="D405" s="7"/>
      <c r="E405" s="7"/>
      <c r="G405" s="95">
        <v>6423</v>
      </c>
      <c r="H405" s="289" t="s">
        <v>0</v>
      </c>
      <c r="I405" s="208" t="s">
        <v>0</v>
      </c>
    </row>
    <row r="406" spans="3:9" x14ac:dyDescent="0.3">
      <c r="C406" s="7"/>
      <c r="D406" s="7"/>
      <c r="E406" s="7"/>
      <c r="G406" s="95">
        <v>6454</v>
      </c>
      <c r="H406" s="289" t="s">
        <v>0</v>
      </c>
      <c r="I406" s="208" t="s">
        <v>0</v>
      </c>
    </row>
    <row r="407" spans="3:9" x14ac:dyDescent="0.3">
      <c r="C407" s="7"/>
      <c r="D407" s="7"/>
      <c r="E407" s="7"/>
      <c r="G407" s="95">
        <v>6484</v>
      </c>
      <c r="H407" s="289" t="s">
        <v>0</v>
      </c>
      <c r="I407" s="208" t="s">
        <v>0</v>
      </c>
    </row>
    <row r="408" spans="3:9" x14ac:dyDescent="0.3">
      <c r="C408" s="7"/>
      <c r="D408" s="7"/>
      <c r="E408" s="7"/>
      <c r="G408" s="95">
        <v>6515</v>
      </c>
      <c r="H408" s="289" t="s">
        <v>0</v>
      </c>
      <c r="I408" s="208" t="s">
        <v>0</v>
      </c>
    </row>
    <row r="409" spans="3:9" x14ac:dyDescent="0.3">
      <c r="C409" s="7"/>
      <c r="D409" s="7"/>
      <c r="E409" s="7"/>
      <c r="G409" s="95">
        <v>6545</v>
      </c>
      <c r="H409" s="289" t="s">
        <v>0</v>
      </c>
      <c r="I409" s="208" t="s">
        <v>0</v>
      </c>
    </row>
    <row r="410" spans="3:9" x14ac:dyDescent="0.3">
      <c r="C410" s="7"/>
      <c r="D410" s="7"/>
      <c r="E410" s="7"/>
      <c r="G410" s="95">
        <v>6576</v>
      </c>
      <c r="H410" s="289" t="s">
        <v>0</v>
      </c>
      <c r="I410" s="208" t="s">
        <v>0</v>
      </c>
    </row>
    <row r="411" spans="3:9" x14ac:dyDescent="0.3">
      <c r="C411" s="7"/>
      <c r="D411" s="7"/>
      <c r="E411" s="7"/>
      <c r="G411" s="95">
        <v>6607</v>
      </c>
      <c r="H411" s="289" t="s">
        <v>0</v>
      </c>
      <c r="I411" s="208" t="s">
        <v>0</v>
      </c>
    </row>
    <row r="412" spans="3:9" x14ac:dyDescent="0.3">
      <c r="C412" s="7"/>
      <c r="D412" s="7"/>
      <c r="E412" s="7"/>
      <c r="G412" s="95">
        <v>6635</v>
      </c>
      <c r="H412" s="289" t="s">
        <v>0</v>
      </c>
      <c r="I412" s="208" t="s">
        <v>0</v>
      </c>
    </row>
    <row r="413" spans="3:9" x14ac:dyDescent="0.3">
      <c r="C413" s="7"/>
      <c r="D413" s="7"/>
      <c r="E413" s="7"/>
      <c r="G413" s="95">
        <v>6666</v>
      </c>
      <c r="H413" s="289" t="s">
        <v>0</v>
      </c>
      <c r="I413" s="208" t="s">
        <v>0</v>
      </c>
    </row>
    <row r="414" spans="3:9" x14ac:dyDescent="0.3">
      <c r="C414" s="7"/>
      <c r="D414" s="7"/>
      <c r="E414" s="7"/>
      <c r="G414" s="95">
        <v>6696</v>
      </c>
      <c r="H414" s="289" t="s">
        <v>0</v>
      </c>
      <c r="I414" s="208" t="s">
        <v>0</v>
      </c>
    </row>
    <row r="415" spans="3:9" x14ac:dyDescent="0.3">
      <c r="C415" s="7"/>
      <c r="D415" s="7"/>
      <c r="E415" s="7"/>
      <c r="G415" s="95">
        <v>6727</v>
      </c>
      <c r="H415" s="289" t="s">
        <v>0</v>
      </c>
      <c r="I415" s="208" t="s">
        <v>0</v>
      </c>
    </row>
    <row r="416" spans="3:9" x14ac:dyDescent="0.3">
      <c r="C416" s="7"/>
      <c r="D416" s="7"/>
      <c r="E416" s="7"/>
      <c r="G416" s="95">
        <v>6757</v>
      </c>
      <c r="H416" s="289" t="s">
        <v>0</v>
      </c>
      <c r="I416" s="208" t="s">
        <v>0</v>
      </c>
    </row>
    <row r="417" spans="3:9" x14ac:dyDescent="0.3">
      <c r="C417" s="7"/>
      <c r="D417" s="7"/>
      <c r="E417" s="7"/>
      <c r="G417" s="95">
        <v>6788</v>
      </c>
      <c r="H417" s="289" t="s">
        <v>0</v>
      </c>
      <c r="I417" s="208" t="s">
        <v>0</v>
      </c>
    </row>
    <row r="418" spans="3:9" x14ac:dyDescent="0.3">
      <c r="C418" s="7"/>
      <c r="D418" s="7"/>
      <c r="E418" s="7"/>
      <c r="G418" s="95">
        <v>6819</v>
      </c>
      <c r="H418" s="289" t="s">
        <v>0</v>
      </c>
      <c r="I418" s="208" t="s">
        <v>0</v>
      </c>
    </row>
    <row r="419" spans="3:9" x14ac:dyDescent="0.3">
      <c r="C419" s="7"/>
      <c r="D419" s="7"/>
      <c r="E419" s="7"/>
      <c r="G419" s="95">
        <v>6849</v>
      </c>
      <c r="H419" s="289" t="s">
        <v>0</v>
      </c>
      <c r="I419" s="208" t="s">
        <v>0</v>
      </c>
    </row>
    <row r="420" spans="3:9" x14ac:dyDescent="0.3">
      <c r="C420" s="7"/>
      <c r="D420" s="7"/>
      <c r="E420" s="7"/>
      <c r="G420" s="95">
        <v>6880</v>
      </c>
      <c r="H420" s="289" t="s">
        <v>0</v>
      </c>
      <c r="I420" s="208" t="s">
        <v>0</v>
      </c>
    </row>
    <row r="421" spans="3:9" x14ac:dyDescent="0.3">
      <c r="C421" s="7"/>
      <c r="D421" s="7"/>
      <c r="E421" s="7"/>
      <c r="G421" s="95">
        <v>6910</v>
      </c>
      <c r="H421" s="289" t="s">
        <v>0</v>
      </c>
      <c r="I421" s="208" t="s">
        <v>0</v>
      </c>
    </row>
    <row r="422" spans="3:9" x14ac:dyDescent="0.3">
      <c r="C422" s="7"/>
      <c r="D422" s="7"/>
      <c r="E422" s="7"/>
      <c r="G422" s="95">
        <v>6941</v>
      </c>
      <c r="H422" s="289" t="s">
        <v>0</v>
      </c>
      <c r="I422" s="208" t="s">
        <v>0</v>
      </c>
    </row>
    <row r="423" spans="3:9" x14ac:dyDescent="0.3">
      <c r="C423" s="7"/>
      <c r="D423" s="7"/>
      <c r="E423" s="7"/>
      <c r="G423" s="95">
        <v>6972</v>
      </c>
      <c r="H423" s="289" t="s">
        <v>0</v>
      </c>
      <c r="I423" s="208" t="s">
        <v>0</v>
      </c>
    </row>
    <row r="424" spans="3:9" x14ac:dyDescent="0.3">
      <c r="C424" s="7"/>
      <c r="D424" s="7"/>
      <c r="E424" s="7"/>
      <c r="G424" s="95">
        <v>7000</v>
      </c>
      <c r="H424" s="289" t="s">
        <v>0</v>
      </c>
      <c r="I424" s="208" t="s">
        <v>0</v>
      </c>
    </row>
    <row r="425" spans="3:9" x14ac:dyDescent="0.3">
      <c r="C425" s="7"/>
      <c r="D425" s="7"/>
      <c r="E425" s="7"/>
      <c r="G425" s="95">
        <v>7031</v>
      </c>
      <c r="H425" s="289" t="s">
        <v>0</v>
      </c>
      <c r="I425" s="208" t="s">
        <v>0</v>
      </c>
    </row>
    <row r="426" spans="3:9" x14ac:dyDescent="0.3">
      <c r="C426" s="7"/>
      <c r="D426" s="7"/>
      <c r="E426" s="7"/>
      <c r="G426" s="95">
        <v>7061</v>
      </c>
      <c r="H426" s="289" t="s">
        <v>0</v>
      </c>
      <c r="I426" s="208" t="s">
        <v>0</v>
      </c>
    </row>
    <row r="427" spans="3:9" x14ac:dyDescent="0.3">
      <c r="C427" s="7"/>
      <c r="D427" s="7"/>
      <c r="E427" s="7"/>
      <c r="G427" s="95">
        <v>7092</v>
      </c>
      <c r="H427" s="289" t="s">
        <v>0</v>
      </c>
      <c r="I427" s="208" t="s">
        <v>0</v>
      </c>
    </row>
    <row r="428" spans="3:9" x14ac:dyDescent="0.3">
      <c r="C428" s="7"/>
      <c r="D428" s="7"/>
      <c r="E428" s="7"/>
      <c r="G428" s="95">
        <v>7122</v>
      </c>
      <c r="H428" s="289" t="s">
        <v>0</v>
      </c>
      <c r="I428" s="208" t="s">
        <v>0</v>
      </c>
    </row>
    <row r="429" spans="3:9" x14ac:dyDescent="0.3">
      <c r="C429" s="7"/>
      <c r="D429" s="7"/>
      <c r="E429" s="7"/>
      <c r="G429" s="95">
        <v>7153</v>
      </c>
      <c r="H429" s="289" t="s">
        <v>0</v>
      </c>
      <c r="I429" s="208" t="s">
        <v>0</v>
      </c>
    </row>
    <row r="430" spans="3:9" x14ac:dyDescent="0.3">
      <c r="C430" s="7"/>
      <c r="D430" s="7"/>
      <c r="E430" s="7"/>
      <c r="G430" s="95">
        <v>7184</v>
      </c>
      <c r="H430" s="289" t="s">
        <v>0</v>
      </c>
      <c r="I430" s="208" t="s">
        <v>0</v>
      </c>
    </row>
    <row r="431" spans="3:9" x14ac:dyDescent="0.3">
      <c r="C431" s="7"/>
      <c r="D431" s="7"/>
      <c r="E431" s="7"/>
      <c r="G431" s="95">
        <v>7214</v>
      </c>
      <c r="H431" s="289" t="s">
        <v>0</v>
      </c>
      <c r="I431" s="208" t="s">
        <v>0</v>
      </c>
    </row>
    <row r="432" spans="3:9" x14ac:dyDescent="0.3">
      <c r="C432" s="7"/>
      <c r="D432" s="7"/>
      <c r="E432" s="7"/>
      <c r="G432" s="95">
        <v>7245</v>
      </c>
      <c r="H432" s="289" t="s">
        <v>0</v>
      </c>
      <c r="I432" s="208" t="s">
        <v>0</v>
      </c>
    </row>
    <row r="433" spans="3:9" x14ac:dyDescent="0.3">
      <c r="C433" s="7"/>
      <c r="D433" s="7"/>
      <c r="E433" s="7"/>
      <c r="G433" s="95">
        <v>7275</v>
      </c>
      <c r="H433" s="289" t="s">
        <v>0</v>
      </c>
      <c r="I433" s="208" t="s">
        <v>0</v>
      </c>
    </row>
    <row r="434" spans="3:9" x14ac:dyDescent="0.3">
      <c r="C434" s="7"/>
      <c r="D434" s="7"/>
      <c r="E434" s="7"/>
      <c r="G434" s="95">
        <v>7306</v>
      </c>
      <c r="H434" s="289" t="s">
        <v>0</v>
      </c>
      <c r="I434" s="208" t="s">
        <v>0</v>
      </c>
    </row>
    <row r="435" spans="3:9" x14ac:dyDescent="0.3">
      <c r="C435" s="7"/>
      <c r="D435" s="7"/>
      <c r="E435" s="7"/>
      <c r="G435" s="95">
        <v>7337</v>
      </c>
      <c r="H435" s="289" t="s">
        <v>0</v>
      </c>
      <c r="I435" s="208" t="s">
        <v>0</v>
      </c>
    </row>
    <row r="436" spans="3:9" x14ac:dyDescent="0.3">
      <c r="C436" s="7"/>
      <c r="D436" s="7"/>
      <c r="E436" s="7"/>
      <c r="G436" s="95">
        <v>7366</v>
      </c>
      <c r="H436" s="289" t="s">
        <v>0</v>
      </c>
      <c r="I436" s="208" t="s">
        <v>0</v>
      </c>
    </row>
    <row r="437" spans="3:9" x14ac:dyDescent="0.3">
      <c r="C437" s="7"/>
      <c r="D437" s="7"/>
      <c r="E437" s="7"/>
      <c r="G437" s="95">
        <v>7397</v>
      </c>
      <c r="H437" s="289" t="s">
        <v>0</v>
      </c>
      <c r="I437" s="208" t="s">
        <v>0</v>
      </c>
    </row>
    <row r="438" spans="3:9" x14ac:dyDescent="0.3">
      <c r="C438" s="7"/>
      <c r="D438" s="7"/>
      <c r="E438" s="7"/>
      <c r="G438" s="95">
        <v>7427</v>
      </c>
      <c r="H438" s="289" t="s">
        <v>0</v>
      </c>
      <c r="I438" s="208" t="s">
        <v>0</v>
      </c>
    </row>
    <row r="439" spans="3:9" x14ac:dyDescent="0.3">
      <c r="C439" s="7"/>
      <c r="D439" s="7"/>
      <c r="E439" s="7"/>
      <c r="G439" s="95">
        <v>7458</v>
      </c>
      <c r="H439" s="289" t="s">
        <v>0</v>
      </c>
      <c r="I439" s="208" t="s">
        <v>0</v>
      </c>
    </row>
    <row r="440" spans="3:9" x14ac:dyDescent="0.3">
      <c r="C440" s="7"/>
      <c r="D440" s="7"/>
      <c r="E440" s="7"/>
      <c r="G440" s="95">
        <v>7488</v>
      </c>
      <c r="H440" s="289" t="s">
        <v>0</v>
      </c>
      <c r="I440" s="208" t="s">
        <v>0</v>
      </c>
    </row>
    <row r="441" spans="3:9" x14ac:dyDescent="0.3">
      <c r="C441" s="7"/>
      <c r="D441" s="7"/>
      <c r="E441" s="7"/>
      <c r="G441" s="95">
        <v>7519</v>
      </c>
      <c r="H441" s="289" t="s">
        <v>0</v>
      </c>
      <c r="I441" s="208" t="s">
        <v>0</v>
      </c>
    </row>
    <row r="442" spans="3:9" x14ac:dyDescent="0.3">
      <c r="C442" s="7"/>
      <c r="D442" s="7"/>
      <c r="E442" s="7"/>
      <c r="G442" s="95">
        <v>7550</v>
      </c>
      <c r="H442" s="289" t="s">
        <v>0</v>
      </c>
      <c r="I442" s="208" t="s">
        <v>0</v>
      </c>
    </row>
    <row r="443" spans="3:9" x14ac:dyDescent="0.3">
      <c r="C443" s="7"/>
      <c r="D443" s="7"/>
      <c r="E443" s="7"/>
      <c r="G443" s="95">
        <v>7580</v>
      </c>
      <c r="H443" s="289" t="s">
        <v>0</v>
      </c>
      <c r="I443" s="208" t="s">
        <v>0</v>
      </c>
    </row>
    <row r="444" spans="3:9" x14ac:dyDescent="0.3">
      <c r="C444" s="7"/>
      <c r="D444" s="7"/>
      <c r="E444" s="7"/>
      <c r="G444" s="95">
        <v>7611</v>
      </c>
      <c r="H444" s="289" t="s">
        <v>0</v>
      </c>
      <c r="I444" s="208" t="s">
        <v>0</v>
      </c>
    </row>
    <row r="445" spans="3:9" x14ac:dyDescent="0.3">
      <c r="C445" s="7"/>
      <c r="D445" s="7"/>
      <c r="E445" s="7"/>
      <c r="G445" s="95">
        <v>7641</v>
      </c>
      <c r="H445" s="289" t="s">
        <v>0</v>
      </c>
      <c r="I445" s="208" t="s">
        <v>0</v>
      </c>
    </row>
    <row r="446" spans="3:9" x14ac:dyDescent="0.3">
      <c r="C446" s="7"/>
      <c r="D446" s="7"/>
      <c r="E446" s="7"/>
      <c r="G446" s="95">
        <v>7672</v>
      </c>
      <c r="H446" s="289" t="s">
        <v>0</v>
      </c>
      <c r="I446" s="208" t="s">
        <v>0</v>
      </c>
    </row>
    <row r="447" spans="3:9" x14ac:dyDescent="0.3">
      <c r="C447" s="7"/>
      <c r="D447" s="7"/>
      <c r="E447" s="7"/>
      <c r="G447" s="95">
        <v>7703</v>
      </c>
      <c r="H447" s="289" t="s">
        <v>0</v>
      </c>
      <c r="I447" s="208" t="s">
        <v>0</v>
      </c>
    </row>
    <row r="448" spans="3:9" x14ac:dyDescent="0.3">
      <c r="C448" s="7"/>
      <c r="D448" s="7"/>
      <c r="E448" s="7"/>
      <c r="G448" s="95">
        <v>7731</v>
      </c>
      <c r="H448" s="289" t="s">
        <v>0</v>
      </c>
      <c r="I448" s="208" t="s">
        <v>0</v>
      </c>
    </row>
    <row r="449" spans="3:9" x14ac:dyDescent="0.3">
      <c r="C449" s="7"/>
      <c r="D449" s="7"/>
      <c r="E449" s="7"/>
      <c r="G449" s="95">
        <v>7762</v>
      </c>
      <c r="H449" s="289" t="s">
        <v>0</v>
      </c>
      <c r="I449" s="208" t="s">
        <v>0</v>
      </c>
    </row>
    <row r="450" spans="3:9" x14ac:dyDescent="0.3">
      <c r="C450" s="7"/>
      <c r="D450" s="7"/>
      <c r="E450" s="7"/>
      <c r="G450" s="95">
        <v>7792</v>
      </c>
      <c r="H450" s="289" t="s">
        <v>0</v>
      </c>
      <c r="I450" s="208" t="s">
        <v>0</v>
      </c>
    </row>
    <row r="451" spans="3:9" x14ac:dyDescent="0.3">
      <c r="C451" s="7"/>
      <c r="D451" s="7"/>
      <c r="E451" s="7"/>
      <c r="G451" s="95">
        <v>7823</v>
      </c>
      <c r="H451" s="289" t="s">
        <v>0</v>
      </c>
      <c r="I451" s="208" t="s">
        <v>0</v>
      </c>
    </row>
    <row r="452" spans="3:9" x14ac:dyDescent="0.3">
      <c r="C452" s="7"/>
      <c r="D452" s="7"/>
      <c r="E452" s="7"/>
      <c r="G452" s="95">
        <v>7853</v>
      </c>
      <c r="H452" s="289" t="s">
        <v>0</v>
      </c>
      <c r="I452" s="208" t="s">
        <v>0</v>
      </c>
    </row>
    <row r="453" spans="3:9" x14ac:dyDescent="0.3">
      <c r="C453" s="7"/>
      <c r="D453" s="7"/>
      <c r="E453" s="7"/>
      <c r="G453" s="95">
        <v>7884</v>
      </c>
      <c r="H453" s="289" t="s">
        <v>0</v>
      </c>
      <c r="I453" s="208" t="s">
        <v>0</v>
      </c>
    </row>
    <row r="454" spans="3:9" x14ac:dyDescent="0.3">
      <c r="C454" s="7"/>
      <c r="D454" s="7"/>
      <c r="E454" s="7"/>
      <c r="G454" s="95">
        <v>7915</v>
      </c>
      <c r="H454" s="289" t="s">
        <v>0</v>
      </c>
      <c r="I454" s="208" t="s">
        <v>0</v>
      </c>
    </row>
    <row r="455" spans="3:9" x14ac:dyDescent="0.3">
      <c r="C455" s="7"/>
      <c r="D455" s="7"/>
      <c r="E455" s="7"/>
      <c r="G455" s="95">
        <v>7945</v>
      </c>
      <c r="H455" s="289" t="s">
        <v>0</v>
      </c>
      <c r="I455" s="208" t="s">
        <v>0</v>
      </c>
    </row>
    <row r="456" spans="3:9" x14ac:dyDescent="0.3">
      <c r="C456" s="7"/>
      <c r="D456" s="7"/>
      <c r="E456" s="7"/>
      <c r="G456" s="95">
        <v>7976</v>
      </c>
      <c r="H456" s="289" t="s">
        <v>0</v>
      </c>
      <c r="I456" s="208" t="s">
        <v>0</v>
      </c>
    </row>
    <row r="457" spans="3:9" x14ac:dyDescent="0.3">
      <c r="C457" s="7"/>
      <c r="D457" s="7"/>
      <c r="E457" s="7"/>
      <c r="G457" s="95">
        <v>8006</v>
      </c>
      <c r="H457" s="289" t="s">
        <v>0</v>
      </c>
      <c r="I457" s="208" t="s">
        <v>0</v>
      </c>
    </row>
    <row r="458" spans="3:9" x14ac:dyDescent="0.3">
      <c r="C458" s="7"/>
      <c r="D458" s="7"/>
      <c r="E458" s="7"/>
      <c r="G458" s="95">
        <v>8037</v>
      </c>
      <c r="H458" s="289" t="s">
        <v>0</v>
      </c>
      <c r="I458" s="208" t="s">
        <v>0</v>
      </c>
    </row>
    <row r="459" spans="3:9" x14ac:dyDescent="0.3">
      <c r="C459" s="7"/>
      <c r="D459" s="7"/>
      <c r="E459" s="7"/>
      <c r="G459" s="95">
        <v>8068</v>
      </c>
      <c r="H459" s="289" t="s">
        <v>0</v>
      </c>
      <c r="I459" s="208" t="s">
        <v>0</v>
      </c>
    </row>
    <row r="460" spans="3:9" x14ac:dyDescent="0.3">
      <c r="C460" s="7"/>
      <c r="D460" s="7"/>
      <c r="E460" s="7"/>
      <c r="G460" s="95">
        <v>8096</v>
      </c>
      <c r="H460" s="289" t="s">
        <v>0</v>
      </c>
      <c r="I460" s="208" t="s">
        <v>0</v>
      </c>
    </row>
    <row r="461" spans="3:9" x14ac:dyDescent="0.3">
      <c r="C461" s="7"/>
      <c r="D461" s="7"/>
      <c r="E461" s="7"/>
      <c r="G461" s="95">
        <v>8127</v>
      </c>
      <c r="H461" s="289" t="s">
        <v>0</v>
      </c>
      <c r="I461" s="208" t="s">
        <v>0</v>
      </c>
    </row>
    <row r="462" spans="3:9" x14ac:dyDescent="0.3">
      <c r="C462" s="7"/>
      <c r="D462" s="7"/>
      <c r="E462" s="7"/>
      <c r="G462" s="95">
        <v>8157</v>
      </c>
      <c r="H462" s="289" t="s">
        <v>0</v>
      </c>
      <c r="I462" s="208" t="s">
        <v>0</v>
      </c>
    </row>
    <row r="463" spans="3:9" x14ac:dyDescent="0.3">
      <c r="C463" s="7"/>
      <c r="D463" s="7"/>
      <c r="E463" s="7"/>
      <c r="G463" s="95">
        <v>8188</v>
      </c>
      <c r="H463" s="289" t="s">
        <v>0</v>
      </c>
      <c r="I463" s="208" t="s">
        <v>0</v>
      </c>
    </row>
    <row r="464" spans="3:9" x14ac:dyDescent="0.3">
      <c r="C464" s="7"/>
      <c r="D464" s="7"/>
      <c r="E464" s="7"/>
      <c r="G464" s="95">
        <v>8218</v>
      </c>
      <c r="H464" s="289" t="s">
        <v>0</v>
      </c>
      <c r="I464" s="208" t="s">
        <v>0</v>
      </c>
    </row>
    <row r="465" spans="3:9" x14ac:dyDescent="0.3">
      <c r="C465" s="7"/>
      <c r="D465" s="7"/>
      <c r="E465" s="7"/>
      <c r="G465" s="95">
        <v>8249</v>
      </c>
      <c r="H465" s="289" t="s">
        <v>0</v>
      </c>
      <c r="I465" s="208" t="s">
        <v>0</v>
      </c>
    </row>
    <row r="466" spans="3:9" x14ac:dyDescent="0.3">
      <c r="C466" s="7"/>
      <c r="D466" s="7"/>
      <c r="E466" s="7"/>
      <c r="G466" s="95">
        <v>8280</v>
      </c>
      <c r="H466" s="289" t="s">
        <v>0</v>
      </c>
      <c r="I466" s="208" t="s">
        <v>0</v>
      </c>
    </row>
    <row r="467" spans="3:9" x14ac:dyDescent="0.3">
      <c r="C467" s="7"/>
      <c r="D467" s="7"/>
      <c r="E467" s="7"/>
      <c r="G467" s="95">
        <v>8310</v>
      </c>
      <c r="H467" s="289" t="s">
        <v>0</v>
      </c>
      <c r="I467" s="208" t="s">
        <v>0</v>
      </c>
    </row>
    <row r="468" spans="3:9" x14ac:dyDescent="0.3">
      <c r="C468" s="7"/>
      <c r="D468" s="7"/>
      <c r="E468" s="7"/>
      <c r="G468" s="95">
        <v>8341</v>
      </c>
      <c r="H468" s="289" t="s">
        <v>0</v>
      </c>
      <c r="I468" s="208" t="s">
        <v>0</v>
      </c>
    </row>
    <row r="469" spans="3:9" x14ac:dyDescent="0.3">
      <c r="C469" s="7"/>
      <c r="D469" s="7"/>
      <c r="E469" s="7"/>
      <c r="G469" s="95">
        <v>8371</v>
      </c>
      <c r="H469" s="289" t="s">
        <v>0</v>
      </c>
      <c r="I469" s="208" t="s">
        <v>0</v>
      </c>
    </row>
    <row r="470" spans="3:9" x14ac:dyDescent="0.3">
      <c r="C470" s="7"/>
      <c r="D470" s="7"/>
      <c r="E470" s="7"/>
      <c r="G470" s="95">
        <v>8402</v>
      </c>
      <c r="H470" s="289" t="s">
        <v>0</v>
      </c>
      <c r="I470" s="208" t="s">
        <v>0</v>
      </c>
    </row>
    <row r="471" spans="3:9" x14ac:dyDescent="0.3">
      <c r="C471" s="7"/>
      <c r="D471" s="7"/>
      <c r="E471" s="7"/>
      <c r="G471" s="95">
        <v>8433</v>
      </c>
      <c r="H471" s="289" t="s">
        <v>0</v>
      </c>
      <c r="I471" s="208" t="s">
        <v>0</v>
      </c>
    </row>
    <row r="472" spans="3:9" x14ac:dyDescent="0.3">
      <c r="C472" s="7"/>
      <c r="D472" s="7"/>
      <c r="E472" s="7"/>
      <c r="G472" s="95">
        <v>8461</v>
      </c>
      <c r="H472" s="289" t="s">
        <v>0</v>
      </c>
      <c r="I472" s="208" t="s">
        <v>0</v>
      </c>
    </row>
    <row r="473" spans="3:9" x14ac:dyDescent="0.3">
      <c r="C473" s="7"/>
      <c r="D473" s="7"/>
      <c r="E473" s="7"/>
      <c r="G473" s="95">
        <v>8492</v>
      </c>
      <c r="H473" s="289" t="s">
        <v>0</v>
      </c>
      <c r="I473" s="208" t="s">
        <v>0</v>
      </c>
    </row>
    <row r="474" spans="3:9" x14ac:dyDescent="0.3">
      <c r="C474" s="7"/>
      <c r="D474" s="7"/>
      <c r="E474" s="7"/>
      <c r="G474" s="95">
        <v>8522</v>
      </c>
      <c r="H474" s="289" t="s">
        <v>0</v>
      </c>
      <c r="I474" s="208" t="s">
        <v>0</v>
      </c>
    </row>
    <row r="475" spans="3:9" x14ac:dyDescent="0.3">
      <c r="C475" s="7"/>
      <c r="D475" s="7"/>
      <c r="E475" s="7"/>
      <c r="G475" s="95">
        <v>8553</v>
      </c>
      <c r="H475" s="289" t="s">
        <v>0</v>
      </c>
      <c r="I475" s="208" t="s">
        <v>0</v>
      </c>
    </row>
    <row r="476" spans="3:9" x14ac:dyDescent="0.3">
      <c r="C476" s="7"/>
      <c r="D476" s="7"/>
      <c r="E476" s="7"/>
      <c r="G476" s="95">
        <v>8583</v>
      </c>
      <c r="H476" s="289" t="s">
        <v>0</v>
      </c>
      <c r="I476" s="208" t="s">
        <v>0</v>
      </c>
    </row>
    <row r="477" spans="3:9" x14ac:dyDescent="0.3">
      <c r="C477" s="7"/>
      <c r="D477" s="7"/>
      <c r="E477" s="7"/>
      <c r="G477" s="95">
        <v>8614</v>
      </c>
      <c r="H477" s="289" t="s">
        <v>0</v>
      </c>
      <c r="I477" s="208" t="s">
        <v>0</v>
      </c>
    </row>
    <row r="478" spans="3:9" x14ac:dyDescent="0.3">
      <c r="C478" s="7"/>
      <c r="D478" s="7"/>
      <c r="E478" s="7"/>
      <c r="G478" s="95">
        <v>8645</v>
      </c>
      <c r="H478" s="289" t="s">
        <v>0</v>
      </c>
      <c r="I478" s="208" t="s">
        <v>0</v>
      </c>
    </row>
    <row r="479" spans="3:9" x14ac:dyDescent="0.3">
      <c r="C479" s="7"/>
      <c r="D479" s="7"/>
      <c r="E479" s="7"/>
      <c r="G479" s="95">
        <v>8675</v>
      </c>
      <c r="H479" s="289" t="s">
        <v>0</v>
      </c>
      <c r="I479" s="208" t="s">
        <v>0</v>
      </c>
    </row>
    <row r="480" spans="3:9" x14ac:dyDescent="0.3">
      <c r="C480" s="7"/>
      <c r="D480" s="7"/>
      <c r="E480" s="7"/>
      <c r="G480" s="95">
        <v>8706</v>
      </c>
      <c r="H480" s="289" t="s">
        <v>0</v>
      </c>
      <c r="I480" s="208" t="s">
        <v>0</v>
      </c>
    </row>
    <row r="481" spans="3:9" x14ac:dyDescent="0.3">
      <c r="C481" s="7"/>
      <c r="D481" s="7"/>
      <c r="E481" s="7"/>
      <c r="G481" s="95">
        <v>8736</v>
      </c>
      <c r="H481" s="289" t="s">
        <v>0</v>
      </c>
      <c r="I481" s="208" t="s">
        <v>0</v>
      </c>
    </row>
    <row r="482" spans="3:9" x14ac:dyDescent="0.3">
      <c r="C482" s="7"/>
      <c r="D482" s="7"/>
      <c r="E482" s="7"/>
      <c r="G482" s="95">
        <v>8767</v>
      </c>
      <c r="H482" s="289" t="s">
        <v>0</v>
      </c>
      <c r="I482" s="208" t="s">
        <v>0</v>
      </c>
    </row>
    <row r="483" spans="3:9" x14ac:dyDescent="0.3">
      <c r="C483" s="7"/>
      <c r="D483" s="7"/>
      <c r="E483" s="7"/>
      <c r="G483" s="95">
        <v>8798</v>
      </c>
      <c r="H483" s="289" t="s">
        <v>0</v>
      </c>
      <c r="I483" s="208" t="s">
        <v>0</v>
      </c>
    </row>
    <row r="484" spans="3:9" x14ac:dyDescent="0.3">
      <c r="C484" s="7"/>
      <c r="D484" s="7"/>
      <c r="E484" s="7"/>
      <c r="G484" s="95">
        <v>8827</v>
      </c>
      <c r="H484" s="289" t="s">
        <v>0</v>
      </c>
      <c r="I484" s="208" t="s">
        <v>0</v>
      </c>
    </row>
    <row r="485" spans="3:9" x14ac:dyDescent="0.3">
      <c r="C485" s="7"/>
      <c r="D485" s="7"/>
      <c r="E485" s="7"/>
      <c r="G485" s="95">
        <v>8858</v>
      </c>
      <c r="H485" s="289" t="s">
        <v>0</v>
      </c>
      <c r="I485" s="208" t="s">
        <v>0</v>
      </c>
    </row>
    <row r="486" spans="3:9" x14ac:dyDescent="0.3">
      <c r="C486" s="7"/>
      <c r="D486" s="7"/>
      <c r="E486" s="7"/>
      <c r="G486" s="95">
        <v>8888</v>
      </c>
      <c r="H486" s="289" t="s">
        <v>0</v>
      </c>
      <c r="I486" s="208" t="s">
        <v>0</v>
      </c>
    </row>
    <row r="487" spans="3:9" x14ac:dyDescent="0.3">
      <c r="C487" s="7"/>
      <c r="D487" s="7"/>
      <c r="E487" s="7"/>
      <c r="G487" s="95">
        <v>8919</v>
      </c>
      <c r="H487" s="289" t="s">
        <v>0</v>
      </c>
      <c r="I487" s="208" t="s">
        <v>0</v>
      </c>
    </row>
    <row r="488" spans="3:9" x14ac:dyDescent="0.3">
      <c r="C488" s="7"/>
      <c r="D488" s="7"/>
      <c r="E488" s="7"/>
      <c r="G488" s="95">
        <v>8949</v>
      </c>
      <c r="H488" s="289" t="s">
        <v>0</v>
      </c>
      <c r="I488" s="208" t="s">
        <v>0</v>
      </c>
    </row>
    <row r="489" spans="3:9" x14ac:dyDescent="0.3">
      <c r="C489" s="7"/>
      <c r="D489" s="7"/>
      <c r="E489" s="7"/>
      <c r="G489" s="95">
        <v>8980</v>
      </c>
      <c r="H489" s="289" t="s">
        <v>0</v>
      </c>
      <c r="I489" s="208" t="s">
        <v>0</v>
      </c>
    </row>
    <row r="490" spans="3:9" x14ac:dyDescent="0.3">
      <c r="C490" s="7"/>
      <c r="D490" s="7"/>
      <c r="E490" s="7"/>
      <c r="G490" s="95">
        <v>9011</v>
      </c>
      <c r="H490" s="289" t="s">
        <v>0</v>
      </c>
      <c r="I490" s="208" t="s">
        <v>0</v>
      </c>
    </row>
    <row r="491" spans="3:9" x14ac:dyDescent="0.3">
      <c r="C491" s="7"/>
      <c r="D491" s="7"/>
      <c r="E491" s="7"/>
      <c r="G491" s="95">
        <v>9041</v>
      </c>
      <c r="H491" s="289" t="s">
        <v>0</v>
      </c>
      <c r="I491" s="208" t="s">
        <v>0</v>
      </c>
    </row>
    <row r="492" spans="3:9" x14ac:dyDescent="0.3">
      <c r="C492" s="7"/>
      <c r="D492" s="7"/>
      <c r="E492" s="7"/>
      <c r="G492" s="95">
        <v>9072</v>
      </c>
      <c r="H492" s="289" t="s">
        <v>0</v>
      </c>
      <c r="I492" s="208" t="s">
        <v>0</v>
      </c>
    </row>
    <row r="493" spans="3:9" x14ac:dyDescent="0.3">
      <c r="C493" s="7"/>
      <c r="D493" s="7"/>
      <c r="E493" s="7"/>
      <c r="G493" s="95">
        <v>9102</v>
      </c>
      <c r="H493" s="289" t="s">
        <v>0</v>
      </c>
      <c r="I493" s="208" t="s">
        <v>0</v>
      </c>
    </row>
    <row r="494" spans="3:9" x14ac:dyDescent="0.3">
      <c r="C494" s="7"/>
      <c r="D494" s="7"/>
      <c r="E494" s="7"/>
      <c r="G494" s="95">
        <v>9133</v>
      </c>
      <c r="H494" s="289" t="s">
        <v>0</v>
      </c>
      <c r="I494" s="208" t="s">
        <v>0</v>
      </c>
    </row>
    <row r="495" spans="3:9" x14ac:dyDescent="0.3">
      <c r="C495" s="7"/>
      <c r="D495" s="7"/>
      <c r="E495" s="7"/>
      <c r="G495" s="95">
        <v>9164</v>
      </c>
      <c r="H495" s="289" t="s">
        <v>0</v>
      </c>
      <c r="I495" s="208" t="s">
        <v>0</v>
      </c>
    </row>
    <row r="496" spans="3:9" x14ac:dyDescent="0.3">
      <c r="C496" s="7"/>
      <c r="D496" s="7"/>
      <c r="E496" s="7"/>
      <c r="G496" s="95">
        <v>9192</v>
      </c>
      <c r="H496" s="289" t="s">
        <v>0</v>
      </c>
      <c r="I496" s="208" t="s">
        <v>0</v>
      </c>
    </row>
    <row r="497" spans="3:9" x14ac:dyDescent="0.3">
      <c r="C497" s="7"/>
      <c r="D497" s="7"/>
      <c r="E497" s="7"/>
      <c r="G497" s="95">
        <v>9223</v>
      </c>
      <c r="H497" s="289" t="s">
        <v>0</v>
      </c>
      <c r="I497" s="208" t="s">
        <v>0</v>
      </c>
    </row>
    <row r="498" spans="3:9" x14ac:dyDescent="0.3">
      <c r="C498" s="7"/>
      <c r="D498" s="7"/>
      <c r="E498" s="7"/>
      <c r="G498" s="95">
        <v>9253</v>
      </c>
      <c r="H498" s="289" t="s">
        <v>0</v>
      </c>
      <c r="I498" s="208" t="s">
        <v>0</v>
      </c>
    </row>
    <row r="499" spans="3:9" x14ac:dyDescent="0.3">
      <c r="C499" s="7"/>
      <c r="D499" s="7"/>
      <c r="E499" s="7"/>
      <c r="G499" s="95">
        <v>9284</v>
      </c>
      <c r="H499" s="289" t="s">
        <v>0</v>
      </c>
      <c r="I499" s="208" t="s">
        <v>0</v>
      </c>
    </row>
    <row r="500" spans="3:9" x14ac:dyDescent="0.3">
      <c r="C500" s="7"/>
      <c r="D500" s="7"/>
      <c r="E500" s="7"/>
      <c r="G500" s="95">
        <v>9314</v>
      </c>
      <c r="H500" s="289" t="s">
        <v>0</v>
      </c>
      <c r="I500" s="208" t="s">
        <v>0</v>
      </c>
    </row>
    <row r="501" spans="3:9" x14ac:dyDescent="0.3">
      <c r="C501" s="7"/>
      <c r="D501" s="7"/>
      <c r="E501" s="7"/>
      <c r="G501" s="95">
        <v>9345</v>
      </c>
      <c r="H501" s="289" t="s">
        <v>0</v>
      </c>
      <c r="I501" s="208" t="s">
        <v>0</v>
      </c>
    </row>
    <row r="502" spans="3:9" x14ac:dyDescent="0.3">
      <c r="C502" s="7"/>
      <c r="D502" s="7"/>
      <c r="E502" s="7"/>
      <c r="G502" s="95">
        <v>9376</v>
      </c>
      <c r="H502" s="289" t="s">
        <v>0</v>
      </c>
      <c r="I502" s="208" t="s">
        <v>0</v>
      </c>
    </row>
    <row r="503" spans="3:9" x14ac:dyDescent="0.3">
      <c r="C503" s="7"/>
      <c r="D503" s="7"/>
      <c r="E503" s="7"/>
      <c r="G503" s="95">
        <v>9406</v>
      </c>
      <c r="H503" s="289" t="s">
        <v>0</v>
      </c>
      <c r="I503" s="208" t="s">
        <v>0</v>
      </c>
    </row>
    <row r="504" spans="3:9" x14ac:dyDescent="0.3">
      <c r="C504" s="7"/>
      <c r="D504" s="7"/>
      <c r="E504" s="7"/>
      <c r="G504" s="95">
        <v>9437</v>
      </c>
      <c r="H504" s="289" t="s">
        <v>0</v>
      </c>
      <c r="I504" s="208" t="s">
        <v>0</v>
      </c>
    </row>
    <row r="505" spans="3:9" x14ac:dyDescent="0.3">
      <c r="C505" s="7"/>
      <c r="D505" s="7"/>
      <c r="E505" s="7"/>
      <c r="G505" s="95">
        <v>9467</v>
      </c>
      <c r="H505" s="289" t="s">
        <v>0</v>
      </c>
      <c r="I505" s="208" t="s">
        <v>0</v>
      </c>
    </row>
    <row r="506" spans="3:9" x14ac:dyDescent="0.3">
      <c r="C506" s="7"/>
      <c r="D506" s="7"/>
      <c r="E506" s="7"/>
      <c r="G506" s="95">
        <v>9498</v>
      </c>
      <c r="H506" s="289" t="s">
        <v>0</v>
      </c>
      <c r="I506" s="208" t="s">
        <v>0</v>
      </c>
    </row>
    <row r="507" spans="3:9" x14ac:dyDescent="0.3">
      <c r="C507" s="7"/>
      <c r="D507" s="7"/>
      <c r="E507" s="7"/>
      <c r="G507" s="95">
        <v>9529</v>
      </c>
      <c r="H507" s="289" t="s">
        <v>0</v>
      </c>
      <c r="I507" s="208" t="s">
        <v>0</v>
      </c>
    </row>
    <row r="508" spans="3:9" x14ac:dyDescent="0.3">
      <c r="C508" s="7"/>
      <c r="D508" s="7"/>
      <c r="E508" s="7"/>
      <c r="G508" s="95">
        <v>9557</v>
      </c>
      <c r="H508" s="289" t="s">
        <v>0</v>
      </c>
      <c r="I508" s="208" t="s">
        <v>0</v>
      </c>
    </row>
    <row r="509" spans="3:9" x14ac:dyDescent="0.3">
      <c r="C509" s="7"/>
      <c r="D509" s="7"/>
      <c r="E509" s="7"/>
      <c r="G509" s="95">
        <v>9588</v>
      </c>
      <c r="H509" s="289" t="s">
        <v>0</v>
      </c>
      <c r="I509" s="208" t="s">
        <v>0</v>
      </c>
    </row>
    <row r="510" spans="3:9" x14ac:dyDescent="0.3">
      <c r="C510" s="7"/>
      <c r="D510" s="7"/>
      <c r="E510" s="7"/>
      <c r="G510" s="95">
        <v>9618</v>
      </c>
      <c r="H510" s="289" t="s">
        <v>0</v>
      </c>
      <c r="I510" s="208" t="s">
        <v>0</v>
      </c>
    </row>
    <row r="511" spans="3:9" x14ac:dyDescent="0.3">
      <c r="C511" s="7"/>
      <c r="D511" s="7"/>
      <c r="E511" s="7"/>
      <c r="G511" s="95">
        <v>9649</v>
      </c>
      <c r="H511" s="289" t="s">
        <v>0</v>
      </c>
      <c r="I511" s="208" t="s">
        <v>0</v>
      </c>
    </row>
    <row r="512" spans="3:9" x14ac:dyDescent="0.3">
      <c r="C512" s="7"/>
      <c r="D512" s="7"/>
      <c r="E512" s="7"/>
      <c r="G512" s="95">
        <v>9679</v>
      </c>
      <c r="H512" s="289" t="s">
        <v>0</v>
      </c>
      <c r="I512" s="208" t="s">
        <v>0</v>
      </c>
    </row>
    <row r="513" spans="3:9" x14ac:dyDescent="0.3">
      <c r="C513" s="7"/>
      <c r="D513" s="7"/>
      <c r="E513" s="7"/>
      <c r="G513" s="95">
        <v>9710</v>
      </c>
      <c r="H513" s="289" t="s">
        <v>0</v>
      </c>
      <c r="I513" s="208" t="s">
        <v>0</v>
      </c>
    </row>
    <row r="514" spans="3:9" x14ac:dyDescent="0.3">
      <c r="C514" s="7"/>
      <c r="D514" s="7"/>
      <c r="E514" s="7"/>
      <c r="G514" s="95">
        <v>9741</v>
      </c>
      <c r="H514" s="289" t="s">
        <v>0</v>
      </c>
      <c r="I514" s="208" t="s">
        <v>0</v>
      </c>
    </row>
    <row r="515" spans="3:9" x14ac:dyDescent="0.3">
      <c r="C515" s="7"/>
      <c r="D515" s="7"/>
      <c r="E515" s="7"/>
      <c r="G515" s="95">
        <v>9771</v>
      </c>
      <c r="H515" s="289" t="s">
        <v>0</v>
      </c>
      <c r="I515" s="208" t="s">
        <v>0</v>
      </c>
    </row>
    <row r="516" spans="3:9" x14ac:dyDescent="0.3">
      <c r="C516" s="7"/>
      <c r="D516" s="7"/>
      <c r="E516" s="7"/>
      <c r="G516" s="95">
        <v>9802</v>
      </c>
      <c r="H516" s="289" t="s">
        <v>0</v>
      </c>
      <c r="I516" s="208" t="s">
        <v>0</v>
      </c>
    </row>
    <row r="517" spans="3:9" x14ac:dyDescent="0.3">
      <c r="C517" s="7"/>
      <c r="D517" s="7"/>
      <c r="E517" s="7"/>
      <c r="G517" s="95">
        <v>9832</v>
      </c>
      <c r="H517" s="289" t="s">
        <v>0</v>
      </c>
      <c r="I517" s="208" t="s">
        <v>0</v>
      </c>
    </row>
    <row r="518" spans="3:9" x14ac:dyDescent="0.3">
      <c r="C518" s="7"/>
      <c r="D518" s="7"/>
      <c r="E518" s="7"/>
      <c r="G518" s="95">
        <v>9863</v>
      </c>
      <c r="H518" s="289" t="s">
        <v>0</v>
      </c>
      <c r="I518" s="208" t="s">
        <v>0</v>
      </c>
    </row>
    <row r="519" spans="3:9" x14ac:dyDescent="0.3">
      <c r="C519" s="7"/>
      <c r="D519" s="7"/>
      <c r="E519" s="7"/>
      <c r="G519" s="95">
        <v>9894</v>
      </c>
      <c r="H519" s="289" t="s">
        <v>0</v>
      </c>
      <c r="I519" s="208" t="s">
        <v>0</v>
      </c>
    </row>
    <row r="520" spans="3:9" x14ac:dyDescent="0.3">
      <c r="C520" s="7"/>
      <c r="D520" s="7"/>
      <c r="E520" s="7"/>
      <c r="G520" s="95">
        <v>9922</v>
      </c>
      <c r="H520" s="289" t="s">
        <v>0</v>
      </c>
      <c r="I520" s="208" t="s">
        <v>0</v>
      </c>
    </row>
    <row r="521" spans="3:9" x14ac:dyDescent="0.3">
      <c r="C521" s="7"/>
      <c r="D521" s="7"/>
      <c r="E521" s="7"/>
      <c r="G521" s="95">
        <v>9953</v>
      </c>
      <c r="H521" s="289" t="s">
        <v>0</v>
      </c>
      <c r="I521" s="208" t="s">
        <v>0</v>
      </c>
    </row>
    <row r="522" spans="3:9" x14ac:dyDescent="0.3">
      <c r="C522" s="7"/>
      <c r="D522" s="7"/>
      <c r="E522" s="7"/>
      <c r="G522" s="95">
        <v>9983</v>
      </c>
      <c r="H522" s="289" t="s">
        <v>0</v>
      </c>
      <c r="I522" s="208" t="s">
        <v>0</v>
      </c>
    </row>
    <row r="523" spans="3:9" x14ac:dyDescent="0.3">
      <c r="C523" s="7"/>
      <c r="D523" s="7"/>
      <c r="E523" s="7"/>
      <c r="G523" s="95">
        <v>10014</v>
      </c>
      <c r="H523" s="289" t="s">
        <v>0</v>
      </c>
      <c r="I523" s="208" t="s">
        <v>0</v>
      </c>
    </row>
    <row r="524" spans="3:9" x14ac:dyDescent="0.3">
      <c r="C524" s="7"/>
      <c r="D524" s="7"/>
      <c r="E524" s="7"/>
      <c r="G524" s="95">
        <v>10044</v>
      </c>
      <c r="H524" s="289" t="s">
        <v>0</v>
      </c>
      <c r="I524" s="208" t="s">
        <v>0</v>
      </c>
    </row>
    <row r="525" spans="3:9" x14ac:dyDescent="0.3">
      <c r="C525" s="7"/>
      <c r="D525" s="7"/>
      <c r="E525" s="7"/>
      <c r="G525" s="95">
        <v>10075</v>
      </c>
      <c r="H525" s="289" t="s">
        <v>0</v>
      </c>
      <c r="I525" s="208" t="s">
        <v>0</v>
      </c>
    </row>
    <row r="526" spans="3:9" x14ac:dyDescent="0.3">
      <c r="C526" s="7"/>
      <c r="D526" s="7"/>
      <c r="E526" s="7"/>
      <c r="G526" s="95">
        <v>10106</v>
      </c>
      <c r="H526" s="289" t="s">
        <v>0</v>
      </c>
      <c r="I526" s="208" t="s">
        <v>0</v>
      </c>
    </row>
    <row r="527" spans="3:9" x14ac:dyDescent="0.3">
      <c r="C527" s="7"/>
      <c r="D527" s="7"/>
      <c r="E527" s="7"/>
      <c r="G527" s="95">
        <v>10136</v>
      </c>
      <c r="H527" s="289" t="s">
        <v>0</v>
      </c>
      <c r="I527" s="208" t="s">
        <v>0</v>
      </c>
    </row>
    <row r="528" spans="3:9" x14ac:dyDescent="0.3">
      <c r="C528" s="7"/>
      <c r="D528" s="7"/>
      <c r="E528" s="7"/>
      <c r="G528" s="95">
        <v>10167</v>
      </c>
      <c r="H528" s="289" t="s">
        <v>0</v>
      </c>
      <c r="I528" s="208" t="s">
        <v>0</v>
      </c>
    </row>
    <row r="529" spans="3:9" x14ac:dyDescent="0.3">
      <c r="C529" s="7"/>
      <c r="D529" s="7"/>
      <c r="E529" s="7"/>
      <c r="G529" s="95">
        <v>10197</v>
      </c>
      <c r="H529" s="289" t="s">
        <v>0</v>
      </c>
      <c r="I529" s="208" t="s">
        <v>0</v>
      </c>
    </row>
    <row r="530" spans="3:9" x14ac:dyDescent="0.3">
      <c r="C530" s="7"/>
      <c r="D530" s="7"/>
      <c r="E530" s="7"/>
      <c r="G530" s="95">
        <v>10228</v>
      </c>
      <c r="H530" s="289" t="s">
        <v>0</v>
      </c>
      <c r="I530" s="208" t="s">
        <v>0</v>
      </c>
    </row>
    <row r="531" spans="3:9" x14ac:dyDescent="0.3">
      <c r="C531" s="7"/>
      <c r="D531" s="7"/>
      <c r="E531" s="7"/>
      <c r="G531" s="95">
        <v>10259</v>
      </c>
      <c r="H531" s="289" t="s">
        <v>0</v>
      </c>
      <c r="I531" s="208" t="s">
        <v>0</v>
      </c>
    </row>
    <row r="532" spans="3:9" x14ac:dyDescent="0.3">
      <c r="C532" s="7"/>
      <c r="D532" s="7"/>
      <c r="E532" s="7"/>
      <c r="G532" s="95">
        <v>10288</v>
      </c>
      <c r="H532" s="289" t="s">
        <v>0</v>
      </c>
      <c r="I532" s="208" t="s">
        <v>0</v>
      </c>
    </row>
    <row r="533" spans="3:9" x14ac:dyDescent="0.3">
      <c r="C533" s="7"/>
      <c r="D533" s="7"/>
      <c r="E533" s="7"/>
      <c r="G533" s="95">
        <v>10319</v>
      </c>
      <c r="H533" s="289" t="s">
        <v>0</v>
      </c>
      <c r="I533" s="208" t="s">
        <v>0</v>
      </c>
    </row>
    <row r="534" spans="3:9" x14ac:dyDescent="0.3">
      <c r="C534" s="7"/>
      <c r="D534" s="7"/>
      <c r="E534" s="7"/>
      <c r="G534" s="95">
        <v>10349</v>
      </c>
      <c r="H534" s="289" t="s">
        <v>0</v>
      </c>
      <c r="I534" s="208" t="s">
        <v>0</v>
      </c>
    </row>
    <row r="535" spans="3:9" x14ac:dyDescent="0.3">
      <c r="C535" s="7"/>
      <c r="D535" s="7"/>
      <c r="E535" s="7"/>
      <c r="G535" s="95">
        <v>10380</v>
      </c>
      <c r="H535" s="289" t="s">
        <v>0</v>
      </c>
      <c r="I535" s="208" t="s">
        <v>0</v>
      </c>
    </row>
    <row r="536" spans="3:9" x14ac:dyDescent="0.3">
      <c r="C536" s="7"/>
      <c r="D536" s="7"/>
      <c r="E536" s="7"/>
      <c r="G536" s="95">
        <v>10410</v>
      </c>
      <c r="H536" s="289" t="s">
        <v>0</v>
      </c>
      <c r="I536" s="208" t="s">
        <v>0</v>
      </c>
    </row>
    <row r="537" spans="3:9" x14ac:dyDescent="0.3">
      <c r="C537" s="7"/>
      <c r="D537" s="7"/>
      <c r="E537" s="7"/>
      <c r="G537" s="95">
        <v>10441</v>
      </c>
      <c r="H537" s="289" t="s">
        <v>0</v>
      </c>
      <c r="I537" s="208" t="s">
        <v>0</v>
      </c>
    </row>
    <row r="538" spans="3:9" x14ac:dyDescent="0.3">
      <c r="C538" s="7"/>
      <c r="D538" s="7"/>
      <c r="E538" s="7"/>
      <c r="G538" s="95">
        <v>10472</v>
      </c>
      <c r="H538" s="289" t="s">
        <v>0</v>
      </c>
      <c r="I538" s="208" t="s">
        <v>0</v>
      </c>
    </row>
    <row r="539" spans="3:9" x14ac:dyDescent="0.3">
      <c r="C539" s="7"/>
      <c r="D539" s="7"/>
      <c r="E539" s="7"/>
      <c r="G539" s="95">
        <v>10502</v>
      </c>
      <c r="H539" s="289" t="s">
        <v>0</v>
      </c>
      <c r="I539" s="208" t="s">
        <v>0</v>
      </c>
    </row>
    <row r="540" spans="3:9" x14ac:dyDescent="0.3">
      <c r="C540" s="7"/>
      <c r="D540" s="7"/>
      <c r="E540" s="7"/>
      <c r="G540" s="95">
        <v>10533</v>
      </c>
      <c r="H540" s="289" t="s">
        <v>0</v>
      </c>
      <c r="I540" s="208" t="s">
        <v>0</v>
      </c>
    </row>
    <row r="541" spans="3:9" x14ac:dyDescent="0.3">
      <c r="C541" s="7"/>
      <c r="D541" s="7"/>
      <c r="E541" s="7"/>
      <c r="G541" s="95">
        <v>10563</v>
      </c>
      <c r="H541" s="289" t="s">
        <v>0</v>
      </c>
      <c r="I541" s="208" t="s">
        <v>0</v>
      </c>
    </row>
    <row r="542" spans="3:9" x14ac:dyDescent="0.3">
      <c r="C542" s="7"/>
      <c r="D542" s="7"/>
      <c r="E542" s="7"/>
      <c r="G542" s="95">
        <v>10594</v>
      </c>
      <c r="H542" s="289" t="s">
        <v>0</v>
      </c>
      <c r="I542" s="208" t="s">
        <v>0</v>
      </c>
    </row>
    <row r="543" spans="3:9" x14ac:dyDescent="0.3">
      <c r="C543" s="7"/>
      <c r="D543" s="7"/>
      <c r="E543" s="7"/>
      <c r="G543" s="95">
        <v>10625</v>
      </c>
      <c r="H543" s="289" t="s">
        <v>0</v>
      </c>
      <c r="I543" s="208" t="s">
        <v>0</v>
      </c>
    </row>
    <row r="544" spans="3:9" x14ac:dyDescent="0.3">
      <c r="C544" s="7"/>
      <c r="D544" s="7"/>
      <c r="E544" s="7"/>
      <c r="G544" s="95">
        <v>10653</v>
      </c>
      <c r="H544" s="289" t="s">
        <v>0</v>
      </c>
      <c r="I544" s="208" t="s">
        <v>0</v>
      </c>
    </row>
    <row r="545" spans="3:9" x14ac:dyDescent="0.3">
      <c r="C545" s="7"/>
      <c r="D545" s="7"/>
      <c r="E545" s="7"/>
      <c r="G545" s="95">
        <v>10684</v>
      </c>
      <c r="H545" s="289" t="s">
        <v>0</v>
      </c>
      <c r="I545" s="208" t="s">
        <v>0</v>
      </c>
    </row>
    <row r="546" spans="3:9" x14ac:dyDescent="0.3">
      <c r="C546" s="7"/>
      <c r="D546" s="7"/>
      <c r="E546" s="7"/>
      <c r="G546" s="95">
        <v>10714</v>
      </c>
      <c r="H546" s="289" t="s">
        <v>0</v>
      </c>
      <c r="I546" s="208" t="s">
        <v>0</v>
      </c>
    </row>
    <row r="547" spans="3:9" x14ac:dyDescent="0.3">
      <c r="C547" s="7"/>
      <c r="D547" s="7"/>
      <c r="E547" s="7"/>
      <c r="G547" s="95">
        <v>10745</v>
      </c>
      <c r="H547" s="289" t="s">
        <v>0</v>
      </c>
      <c r="I547" s="208" t="s">
        <v>0</v>
      </c>
    </row>
    <row r="548" spans="3:9" x14ac:dyDescent="0.3">
      <c r="C548" s="7"/>
      <c r="D548" s="7"/>
      <c r="E548" s="7"/>
      <c r="G548" s="95">
        <v>10775</v>
      </c>
      <c r="H548" s="289" t="s">
        <v>0</v>
      </c>
      <c r="I548" s="208" t="s">
        <v>0</v>
      </c>
    </row>
    <row r="549" spans="3:9" x14ac:dyDescent="0.3">
      <c r="C549" s="7"/>
      <c r="D549" s="7"/>
      <c r="E549" s="7"/>
      <c r="G549" s="95">
        <v>10806</v>
      </c>
      <c r="H549" s="289" t="s">
        <v>0</v>
      </c>
      <c r="I549" s="208" t="s">
        <v>0</v>
      </c>
    </row>
    <row r="550" spans="3:9" x14ac:dyDescent="0.3">
      <c r="C550" s="7"/>
      <c r="D550" s="7"/>
      <c r="E550" s="7"/>
      <c r="G550" s="95">
        <v>10837</v>
      </c>
      <c r="H550" s="289" t="s">
        <v>0</v>
      </c>
      <c r="I550" s="208" t="s">
        <v>0</v>
      </c>
    </row>
    <row r="551" spans="3:9" x14ac:dyDescent="0.3">
      <c r="C551" s="7"/>
      <c r="D551" s="7"/>
      <c r="E551" s="7"/>
      <c r="G551" s="95">
        <v>10867</v>
      </c>
      <c r="H551" s="289" t="s">
        <v>0</v>
      </c>
      <c r="I551" s="208" t="s">
        <v>0</v>
      </c>
    </row>
    <row r="552" spans="3:9" x14ac:dyDescent="0.3">
      <c r="C552" s="7"/>
      <c r="D552" s="7"/>
      <c r="E552" s="7"/>
      <c r="G552" s="95">
        <v>10898</v>
      </c>
      <c r="H552" s="289" t="s">
        <v>0</v>
      </c>
      <c r="I552" s="208" t="s">
        <v>0</v>
      </c>
    </row>
    <row r="553" spans="3:9" x14ac:dyDescent="0.3">
      <c r="C553" s="7"/>
      <c r="D553" s="7"/>
      <c r="E553" s="7"/>
      <c r="G553" s="95">
        <v>10928</v>
      </c>
      <c r="H553" s="289" t="s">
        <v>0</v>
      </c>
      <c r="I553" s="208" t="s">
        <v>0</v>
      </c>
    </row>
    <row r="554" spans="3:9" x14ac:dyDescent="0.3">
      <c r="C554" s="7"/>
      <c r="D554" s="7"/>
      <c r="E554" s="7"/>
      <c r="G554" s="95">
        <v>10959</v>
      </c>
      <c r="H554" s="289" t="s">
        <v>0</v>
      </c>
      <c r="I554" s="208" t="s">
        <v>0</v>
      </c>
    </row>
    <row r="555" spans="3:9" x14ac:dyDescent="0.3">
      <c r="C555" s="7"/>
      <c r="D555" s="7"/>
      <c r="E555" s="7"/>
      <c r="G555" s="95">
        <v>10990</v>
      </c>
      <c r="H555" s="289" t="s">
        <v>0</v>
      </c>
      <c r="I555" s="208" t="s">
        <v>0</v>
      </c>
    </row>
    <row r="556" spans="3:9" ht="12.75" customHeight="1" x14ac:dyDescent="0.3">
      <c r="C556" s="7"/>
      <c r="D556" s="7"/>
      <c r="E556" s="7"/>
      <c r="G556" s="95">
        <v>11018</v>
      </c>
      <c r="H556" s="289" t="s">
        <v>0</v>
      </c>
      <c r="I556" s="208" t="s">
        <v>0</v>
      </c>
    </row>
    <row r="557" spans="3:9" ht="12.75" customHeight="1" x14ac:dyDescent="0.3">
      <c r="C557" s="7"/>
      <c r="D557" s="7"/>
      <c r="E557" s="7"/>
      <c r="G557" s="95">
        <v>11049</v>
      </c>
      <c r="H557" s="289" t="s">
        <v>0</v>
      </c>
      <c r="I557" s="208" t="s">
        <v>0</v>
      </c>
    </row>
    <row r="558" spans="3:9" x14ac:dyDescent="0.3">
      <c r="C558" s="7"/>
      <c r="D558" s="7"/>
      <c r="E558" s="7"/>
      <c r="G558" s="95">
        <v>11079</v>
      </c>
      <c r="H558" s="289" t="s">
        <v>0</v>
      </c>
      <c r="I558" s="208" t="s">
        <v>0</v>
      </c>
    </row>
    <row r="559" spans="3:9" x14ac:dyDescent="0.3">
      <c r="C559" s="7"/>
      <c r="D559" s="7"/>
      <c r="E559" s="7"/>
      <c r="G559" s="95">
        <v>11110</v>
      </c>
      <c r="H559" s="289" t="s">
        <v>0</v>
      </c>
      <c r="I559" s="208" t="s">
        <v>0</v>
      </c>
    </row>
    <row r="560" spans="3:9" x14ac:dyDescent="0.3">
      <c r="C560" s="7"/>
      <c r="D560" s="7"/>
      <c r="E560" s="7"/>
      <c r="G560" s="95">
        <v>11140</v>
      </c>
      <c r="H560" s="289" t="s">
        <v>0</v>
      </c>
      <c r="I560" s="208" t="s">
        <v>0</v>
      </c>
    </row>
    <row r="561" spans="3:9" x14ac:dyDescent="0.3">
      <c r="C561" s="7"/>
      <c r="D561" s="7"/>
      <c r="E561" s="7"/>
      <c r="G561" s="95">
        <v>11171</v>
      </c>
      <c r="H561" s="289" t="s">
        <v>0</v>
      </c>
      <c r="I561" s="208" t="s">
        <v>0</v>
      </c>
    </row>
    <row r="562" spans="3:9" x14ac:dyDescent="0.3">
      <c r="C562" s="7"/>
      <c r="D562" s="7"/>
      <c r="E562" s="7"/>
      <c r="G562" s="95">
        <v>11202</v>
      </c>
      <c r="H562" s="289" t="s">
        <v>0</v>
      </c>
      <c r="I562" s="208" t="s">
        <v>0</v>
      </c>
    </row>
    <row r="563" spans="3:9" x14ac:dyDescent="0.3">
      <c r="C563" s="7"/>
      <c r="D563" s="7"/>
      <c r="E563" s="7"/>
      <c r="G563" s="95">
        <v>11232</v>
      </c>
      <c r="H563" s="289" t="s">
        <v>0</v>
      </c>
      <c r="I563" s="208" t="s">
        <v>0</v>
      </c>
    </row>
    <row r="564" spans="3:9" x14ac:dyDescent="0.3">
      <c r="C564" s="7"/>
      <c r="D564" s="7"/>
      <c r="E564" s="7"/>
      <c r="G564" s="95">
        <v>11263</v>
      </c>
      <c r="H564" s="289" t="s">
        <v>0</v>
      </c>
      <c r="I564" s="208" t="s">
        <v>0</v>
      </c>
    </row>
    <row r="565" spans="3:9" x14ac:dyDescent="0.3">
      <c r="C565" s="7"/>
      <c r="D565" s="7"/>
      <c r="E565" s="7"/>
      <c r="G565" s="95">
        <v>11293</v>
      </c>
      <c r="H565" s="289" t="s">
        <v>0</v>
      </c>
      <c r="I565" s="208" t="s">
        <v>0</v>
      </c>
    </row>
    <row r="566" spans="3:9" x14ac:dyDescent="0.3">
      <c r="C566" s="7"/>
      <c r="D566" s="7"/>
      <c r="E566" s="7"/>
      <c r="G566" s="95">
        <v>11324</v>
      </c>
      <c r="H566" s="289" t="s">
        <v>0</v>
      </c>
      <c r="I566" s="208" t="s">
        <v>0</v>
      </c>
    </row>
    <row r="567" spans="3:9" x14ac:dyDescent="0.3">
      <c r="C567" s="7"/>
      <c r="D567" s="7"/>
      <c r="E567" s="7"/>
      <c r="G567" s="95">
        <v>11355</v>
      </c>
      <c r="H567" s="289" t="s">
        <v>0</v>
      </c>
      <c r="I567" s="208" t="s">
        <v>0</v>
      </c>
    </row>
    <row r="568" spans="3:9" x14ac:dyDescent="0.3">
      <c r="C568" s="7"/>
      <c r="D568" s="7"/>
      <c r="E568" s="7"/>
      <c r="G568" s="95">
        <v>11383</v>
      </c>
      <c r="H568" s="289" t="s">
        <v>0</v>
      </c>
      <c r="I568" s="208" t="s">
        <v>0</v>
      </c>
    </row>
    <row r="569" spans="3:9" x14ac:dyDescent="0.3">
      <c r="C569" s="7"/>
      <c r="D569" s="7"/>
      <c r="E569" s="7"/>
      <c r="G569" s="95">
        <v>11414</v>
      </c>
      <c r="H569" s="289" t="s">
        <v>0</v>
      </c>
      <c r="I569" s="208" t="s">
        <v>0</v>
      </c>
    </row>
    <row r="570" spans="3:9" x14ac:dyDescent="0.3">
      <c r="C570" s="7"/>
      <c r="D570" s="7"/>
      <c r="E570" s="7"/>
      <c r="G570" s="95">
        <v>11444</v>
      </c>
      <c r="H570" s="289" t="s">
        <v>0</v>
      </c>
      <c r="I570" s="208" t="s">
        <v>0</v>
      </c>
    </row>
    <row r="571" spans="3:9" x14ac:dyDescent="0.3">
      <c r="C571" s="7"/>
      <c r="D571" s="7"/>
      <c r="E571" s="7"/>
      <c r="G571" s="95">
        <v>11475</v>
      </c>
      <c r="H571" s="289" t="s">
        <v>0</v>
      </c>
      <c r="I571" s="208" t="s">
        <v>0</v>
      </c>
    </row>
    <row r="572" spans="3:9" x14ac:dyDescent="0.3">
      <c r="C572" s="7"/>
      <c r="D572" s="7"/>
      <c r="E572" s="7"/>
      <c r="G572" s="95">
        <v>11505</v>
      </c>
      <c r="H572" s="289" t="s">
        <v>0</v>
      </c>
      <c r="I572" s="208" t="s">
        <v>0</v>
      </c>
    </row>
    <row r="573" spans="3:9" x14ac:dyDescent="0.3">
      <c r="C573" s="7"/>
      <c r="D573" s="7"/>
      <c r="E573" s="7"/>
      <c r="G573" s="95">
        <v>11536</v>
      </c>
      <c r="H573" s="289" t="s">
        <v>0</v>
      </c>
      <c r="I573" s="208" t="s">
        <v>0</v>
      </c>
    </row>
    <row r="574" spans="3:9" x14ac:dyDescent="0.3">
      <c r="C574" s="7"/>
      <c r="D574" s="7"/>
      <c r="E574" s="7"/>
      <c r="G574" s="95">
        <v>11567</v>
      </c>
      <c r="H574" s="289" t="s">
        <v>0</v>
      </c>
      <c r="I574" s="208" t="s">
        <v>0</v>
      </c>
    </row>
    <row r="575" spans="3:9" x14ac:dyDescent="0.3">
      <c r="C575" s="7"/>
      <c r="D575" s="7"/>
      <c r="E575" s="7"/>
      <c r="G575" s="95">
        <v>11597</v>
      </c>
      <c r="H575" s="289" t="s">
        <v>0</v>
      </c>
      <c r="I575" s="208" t="s">
        <v>0</v>
      </c>
    </row>
    <row r="576" spans="3:9" x14ac:dyDescent="0.3">
      <c r="C576" s="7"/>
      <c r="D576" s="7"/>
      <c r="E576" s="7"/>
      <c r="G576" s="95">
        <v>11628</v>
      </c>
      <c r="H576" s="289" t="s">
        <v>0</v>
      </c>
      <c r="I576" s="208" t="s">
        <v>0</v>
      </c>
    </row>
    <row r="577" spans="3:9" x14ac:dyDescent="0.3">
      <c r="C577" s="7"/>
      <c r="D577" s="7"/>
      <c r="E577" s="7"/>
      <c r="G577" s="95">
        <v>11658</v>
      </c>
      <c r="H577" s="289" t="s">
        <v>0</v>
      </c>
      <c r="I577" s="208" t="s">
        <v>0</v>
      </c>
    </row>
    <row r="578" spans="3:9" x14ac:dyDescent="0.3">
      <c r="C578" s="7"/>
      <c r="D578" s="7"/>
      <c r="E578" s="7"/>
      <c r="G578" s="95">
        <v>11689</v>
      </c>
      <c r="H578" s="289" t="s">
        <v>0</v>
      </c>
      <c r="I578" s="208" t="s">
        <v>0</v>
      </c>
    </row>
    <row r="579" spans="3:9" x14ac:dyDescent="0.3">
      <c r="C579" s="7"/>
      <c r="D579" s="7"/>
      <c r="E579" s="7"/>
      <c r="G579" s="95">
        <v>11720</v>
      </c>
      <c r="H579" s="289" t="s">
        <v>0</v>
      </c>
      <c r="I579" s="208" t="s">
        <v>0</v>
      </c>
    </row>
    <row r="580" spans="3:9" x14ac:dyDescent="0.3">
      <c r="C580" s="7"/>
      <c r="D580" s="7"/>
      <c r="E580" s="7"/>
      <c r="G580" s="95">
        <v>11749</v>
      </c>
      <c r="H580" s="289" t="s">
        <v>0</v>
      </c>
      <c r="I580" s="208" t="s">
        <v>0</v>
      </c>
    </row>
    <row r="581" spans="3:9" x14ac:dyDescent="0.3">
      <c r="C581" s="7"/>
      <c r="D581" s="7"/>
      <c r="E581" s="7"/>
      <c r="G581" s="95">
        <v>11780</v>
      </c>
      <c r="H581" s="289" t="s">
        <v>0</v>
      </c>
      <c r="I581" s="208" t="s">
        <v>0</v>
      </c>
    </row>
    <row r="582" spans="3:9" x14ac:dyDescent="0.3">
      <c r="C582" s="7"/>
      <c r="D582" s="7"/>
      <c r="E582" s="7"/>
      <c r="G582" s="95">
        <v>11810</v>
      </c>
      <c r="H582" s="289" t="s">
        <v>0</v>
      </c>
      <c r="I582" s="208" t="s">
        <v>0</v>
      </c>
    </row>
    <row r="583" spans="3:9" x14ac:dyDescent="0.3">
      <c r="C583" s="7"/>
      <c r="D583" s="7"/>
      <c r="E583" s="7"/>
      <c r="G583" s="95">
        <v>11841</v>
      </c>
      <c r="H583" s="289" t="s">
        <v>0</v>
      </c>
      <c r="I583" s="208" t="s">
        <v>0</v>
      </c>
    </row>
    <row r="584" spans="3:9" x14ac:dyDescent="0.3">
      <c r="C584" s="7"/>
      <c r="D584" s="7"/>
      <c r="E584" s="7"/>
      <c r="G584" s="95">
        <v>11871</v>
      </c>
      <c r="H584" s="289" t="s">
        <v>0</v>
      </c>
      <c r="I584" s="208" t="s">
        <v>0</v>
      </c>
    </row>
    <row r="585" spans="3:9" x14ac:dyDescent="0.3">
      <c r="C585" s="7"/>
      <c r="D585" s="7"/>
      <c r="E585" s="7"/>
      <c r="G585" s="95">
        <v>11902</v>
      </c>
      <c r="H585" s="289" t="s">
        <v>0</v>
      </c>
      <c r="I585" s="208" t="s">
        <v>0</v>
      </c>
    </row>
    <row r="586" spans="3:9" x14ac:dyDescent="0.3">
      <c r="C586" s="7"/>
      <c r="D586" s="7"/>
      <c r="E586" s="7"/>
      <c r="G586" s="95">
        <v>11933</v>
      </c>
      <c r="H586" s="289" t="s">
        <v>0</v>
      </c>
      <c r="I586" s="208" t="s">
        <v>0</v>
      </c>
    </row>
    <row r="587" spans="3:9" x14ac:dyDescent="0.3">
      <c r="C587" s="7"/>
      <c r="D587" s="7"/>
      <c r="E587" s="7"/>
      <c r="G587" s="95">
        <v>11963</v>
      </c>
      <c r="H587" s="289" t="s">
        <v>0</v>
      </c>
      <c r="I587" s="208" t="s">
        <v>0</v>
      </c>
    </row>
    <row r="588" spans="3:9" x14ac:dyDescent="0.3">
      <c r="C588" s="7"/>
      <c r="D588" s="7"/>
      <c r="E588" s="7"/>
      <c r="G588" s="95">
        <v>11994</v>
      </c>
      <c r="H588" s="289" t="s">
        <v>0</v>
      </c>
      <c r="I588" s="208" t="s">
        <v>0</v>
      </c>
    </row>
    <row r="589" spans="3:9" x14ac:dyDescent="0.3">
      <c r="C589" s="7"/>
      <c r="D589" s="7"/>
      <c r="E589" s="7"/>
      <c r="G589" s="95">
        <v>12024</v>
      </c>
      <c r="H589" s="289" t="s">
        <v>0</v>
      </c>
      <c r="I589" s="208" t="s">
        <v>0</v>
      </c>
    </row>
    <row r="590" spans="3:9" x14ac:dyDescent="0.3">
      <c r="C590" s="7"/>
      <c r="D590" s="7"/>
      <c r="E590" s="7"/>
      <c r="G590" s="95">
        <v>12055</v>
      </c>
      <c r="H590" s="289" t="s">
        <v>0</v>
      </c>
      <c r="I590" s="208" t="s">
        <v>0</v>
      </c>
    </row>
    <row r="591" spans="3:9" x14ac:dyDescent="0.3">
      <c r="C591" s="7"/>
      <c r="D591" s="7"/>
      <c r="E591" s="7"/>
      <c r="G591" s="95">
        <v>12086</v>
      </c>
      <c r="H591" s="289" t="s">
        <v>0</v>
      </c>
      <c r="I591" s="208" t="s">
        <v>0</v>
      </c>
    </row>
    <row r="592" spans="3:9" x14ac:dyDescent="0.3">
      <c r="C592" s="7"/>
      <c r="D592" s="7"/>
      <c r="E592" s="7"/>
      <c r="G592" s="95">
        <v>12114</v>
      </c>
      <c r="H592" s="289" t="s">
        <v>0</v>
      </c>
      <c r="I592" s="208" t="s">
        <v>0</v>
      </c>
    </row>
    <row r="593" spans="3:9" x14ac:dyDescent="0.3">
      <c r="C593" s="7"/>
      <c r="D593" s="7"/>
      <c r="E593" s="7"/>
      <c r="G593" s="95">
        <v>12145</v>
      </c>
      <c r="H593" s="289" t="s">
        <v>0</v>
      </c>
      <c r="I593" s="208" t="s">
        <v>0</v>
      </c>
    </row>
    <row r="594" spans="3:9" x14ac:dyDescent="0.3">
      <c r="C594" s="7"/>
      <c r="D594" s="7"/>
      <c r="E594" s="7"/>
      <c r="G594" s="95">
        <v>12175</v>
      </c>
      <c r="H594" s="289" t="s">
        <v>0</v>
      </c>
      <c r="I594" s="208" t="s">
        <v>0</v>
      </c>
    </row>
    <row r="595" spans="3:9" x14ac:dyDescent="0.3">
      <c r="C595" s="7"/>
      <c r="D595" s="7"/>
      <c r="E595" s="7"/>
      <c r="G595" s="95">
        <v>12206</v>
      </c>
      <c r="H595" s="289" t="s">
        <v>0</v>
      </c>
      <c r="I595" s="208" t="s">
        <v>0</v>
      </c>
    </row>
    <row r="596" spans="3:9" x14ac:dyDescent="0.3">
      <c r="C596" s="7"/>
      <c r="D596" s="7"/>
      <c r="E596" s="7"/>
      <c r="G596" s="95">
        <v>12236</v>
      </c>
      <c r="H596" s="289" t="s">
        <v>0</v>
      </c>
      <c r="I596" s="208" t="s">
        <v>0</v>
      </c>
    </row>
    <row r="597" spans="3:9" x14ac:dyDescent="0.3">
      <c r="C597" s="7"/>
      <c r="D597" s="7"/>
      <c r="E597" s="7"/>
      <c r="G597" s="95">
        <v>12267</v>
      </c>
      <c r="H597" s="289" t="s">
        <v>0</v>
      </c>
      <c r="I597" s="208" t="s">
        <v>0</v>
      </c>
    </row>
    <row r="598" spans="3:9" x14ac:dyDescent="0.3">
      <c r="C598" s="7"/>
      <c r="D598" s="7"/>
      <c r="E598" s="7"/>
      <c r="G598" s="95">
        <v>12298</v>
      </c>
      <c r="H598" s="289" t="s">
        <v>0</v>
      </c>
      <c r="I598" s="208" t="s">
        <v>0</v>
      </c>
    </row>
    <row r="599" spans="3:9" x14ac:dyDescent="0.3">
      <c r="C599" s="7"/>
      <c r="D599" s="7"/>
      <c r="E599" s="7"/>
      <c r="G599" s="95">
        <v>12328</v>
      </c>
      <c r="H599" s="289" t="s">
        <v>0</v>
      </c>
      <c r="I599" s="208" t="s">
        <v>0</v>
      </c>
    </row>
    <row r="600" spans="3:9" x14ac:dyDescent="0.3">
      <c r="C600" s="7"/>
      <c r="D600" s="7"/>
      <c r="E600" s="7"/>
      <c r="G600" s="95">
        <v>12359</v>
      </c>
      <c r="H600" s="289" t="s">
        <v>0</v>
      </c>
      <c r="I600" s="208" t="s">
        <v>0</v>
      </c>
    </row>
    <row r="601" spans="3:9" x14ac:dyDescent="0.3">
      <c r="C601" s="7"/>
      <c r="D601" s="7"/>
      <c r="E601" s="7"/>
      <c r="G601" s="95">
        <v>12389</v>
      </c>
      <c r="H601" s="289" t="s">
        <v>0</v>
      </c>
      <c r="I601" s="208" t="s">
        <v>0</v>
      </c>
    </row>
    <row r="602" spans="3:9" x14ac:dyDescent="0.3">
      <c r="C602" s="7"/>
      <c r="D602" s="7"/>
      <c r="E602" s="7"/>
      <c r="G602" s="95">
        <v>12420</v>
      </c>
      <c r="H602" s="289" t="s">
        <v>0</v>
      </c>
      <c r="I602" s="208" t="s">
        <v>0</v>
      </c>
    </row>
    <row r="603" spans="3:9" x14ac:dyDescent="0.3">
      <c r="C603" s="7"/>
      <c r="D603" s="7"/>
      <c r="E603" s="7"/>
      <c r="G603" s="95">
        <v>12451</v>
      </c>
      <c r="H603" s="289" t="s">
        <v>0</v>
      </c>
      <c r="I603" s="208" t="s">
        <v>0</v>
      </c>
    </row>
    <row r="604" spans="3:9" x14ac:dyDescent="0.3">
      <c r="C604" s="7"/>
      <c r="D604" s="7"/>
      <c r="E604" s="7"/>
      <c r="G604" s="95">
        <v>12479</v>
      </c>
      <c r="H604" s="289" t="s">
        <v>0</v>
      </c>
      <c r="I604" s="208" t="s">
        <v>0</v>
      </c>
    </row>
    <row r="605" spans="3:9" x14ac:dyDescent="0.3">
      <c r="C605" s="7"/>
      <c r="D605" s="7"/>
      <c r="E605" s="7"/>
      <c r="G605" s="95">
        <v>12510</v>
      </c>
      <c r="H605" s="289" t="s">
        <v>0</v>
      </c>
      <c r="I605" s="208" t="s">
        <v>0</v>
      </c>
    </row>
    <row r="606" spans="3:9" x14ac:dyDescent="0.3">
      <c r="C606" s="7"/>
      <c r="D606" s="7"/>
      <c r="E606" s="7"/>
      <c r="G606" s="95">
        <v>12540</v>
      </c>
      <c r="H606" s="289" t="s">
        <v>0</v>
      </c>
      <c r="I606" s="208" t="s">
        <v>0</v>
      </c>
    </row>
    <row r="607" spans="3:9" x14ac:dyDescent="0.3">
      <c r="C607" s="7"/>
      <c r="D607" s="7"/>
      <c r="E607" s="7"/>
      <c r="G607" s="95">
        <v>12571</v>
      </c>
      <c r="H607" s="289" t="s">
        <v>0</v>
      </c>
      <c r="I607" s="208" t="s">
        <v>0</v>
      </c>
    </row>
    <row r="608" spans="3:9" x14ac:dyDescent="0.3">
      <c r="C608" s="7"/>
      <c r="D608" s="7"/>
      <c r="E608" s="7"/>
      <c r="G608" s="95">
        <v>12601</v>
      </c>
      <c r="H608" s="289" t="s">
        <v>0</v>
      </c>
      <c r="I608" s="208" t="s">
        <v>0</v>
      </c>
    </row>
    <row r="609" spans="3:9" x14ac:dyDescent="0.3">
      <c r="C609" s="7"/>
      <c r="D609" s="7"/>
      <c r="E609" s="7"/>
      <c r="G609" s="95">
        <v>12632</v>
      </c>
      <c r="H609" s="289" t="s">
        <v>0</v>
      </c>
      <c r="I609" s="208" t="s">
        <v>0</v>
      </c>
    </row>
    <row r="610" spans="3:9" x14ac:dyDescent="0.3">
      <c r="C610" s="7"/>
      <c r="D610" s="7"/>
      <c r="E610" s="7"/>
      <c r="G610" s="95">
        <v>12663</v>
      </c>
      <c r="H610" s="289" t="s">
        <v>0</v>
      </c>
      <c r="I610" s="208" t="s">
        <v>0</v>
      </c>
    </row>
    <row r="611" spans="3:9" x14ac:dyDescent="0.3">
      <c r="C611" s="7"/>
      <c r="D611" s="7"/>
      <c r="E611" s="7"/>
      <c r="G611" s="95">
        <v>12693</v>
      </c>
      <c r="H611" s="289" t="s">
        <v>0</v>
      </c>
      <c r="I611" s="208" t="s">
        <v>0</v>
      </c>
    </row>
    <row r="612" spans="3:9" x14ac:dyDescent="0.3">
      <c r="C612" s="7"/>
      <c r="D612" s="7"/>
      <c r="E612" s="7"/>
      <c r="G612" s="95">
        <v>12724</v>
      </c>
      <c r="H612" s="289" t="s">
        <v>0</v>
      </c>
      <c r="I612" s="208" t="s">
        <v>0</v>
      </c>
    </row>
    <row r="613" spans="3:9" x14ac:dyDescent="0.3">
      <c r="C613" s="7"/>
      <c r="D613" s="7"/>
      <c r="E613" s="7"/>
      <c r="G613" s="95">
        <v>12754</v>
      </c>
      <c r="H613" s="289" t="s">
        <v>0</v>
      </c>
      <c r="I613" s="208" t="s">
        <v>0</v>
      </c>
    </row>
    <row r="614" spans="3:9" x14ac:dyDescent="0.3">
      <c r="C614" s="7"/>
      <c r="D614" s="7"/>
      <c r="E614" s="7"/>
      <c r="G614" s="95">
        <v>12785</v>
      </c>
      <c r="H614" s="289" t="s">
        <v>0</v>
      </c>
      <c r="I614" s="208" t="s">
        <v>0</v>
      </c>
    </row>
    <row r="615" spans="3:9" x14ac:dyDescent="0.3">
      <c r="C615" s="7"/>
      <c r="D615" s="7"/>
      <c r="E615" s="7"/>
      <c r="G615" s="95">
        <v>12816</v>
      </c>
      <c r="H615" s="289" t="s">
        <v>0</v>
      </c>
      <c r="I615" s="208" t="s">
        <v>0</v>
      </c>
    </row>
    <row r="616" spans="3:9" x14ac:dyDescent="0.3">
      <c r="C616" s="7"/>
      <c r="D616" s="7"/>
      <c r="E616" s="7"/>
      <c r="G616" s="95">
        <v>12844</v>
      </c>
      <c r="H616" s="289" t="s">
        <v>0</v>
      </c>
      <c r="I616" s="208" t="s">
        <v>0</v>
      </c>
    </row>
    <row r="617" spans="3:9" x14ac:dyDescent="0.3">
      <c r="C617" s="7"/>
      <c r="D617" s="7"/>
      <c r="E617" s="7"/>
      <c r="G617" s="95">
        <v>12875</v>
      </c>
      <c r="H617" s="289" t="s">
        <v>0</v>
      </c>
      <c r="I617" s="208" t="s">
        <v>0</v>
      </c>
    </row>
    <row r="618" spans="3:9" x14ac:dyDescent="0.3">
      <c r="C618" s="7"/>
      <c r="D618" s="7"/>
      <c r="E618" s="7"/>
      <c r="G618" s="95">
        <v>12905</v>
      </c>
      <c r="H618" s="289" t="s">
        <v>0</v>
      </c>
      <c r="I618" s="208" t="s">
        <v>0</v>
      </c>
    </row>
    <row r="619" spans="3:9" x14ac:dyDescent="0.3">
      <c r="C619" s="7"/>
      <c r="D619" s="7"/>
      <c r="E619" s="7"/>
      <c r="G619" s="95">
        <v>12936</v>
      </c>
      <c r="H619" s="289" t="s">
        <v>0</v>
      </c>
      <c r="I619" s="208" t="s">
        <v>0</v>
      </c>
    </row>
    <row r="620" spans="3:9" x14ac:dyDescent="0.3">
      <c r="C620" s="7"/>
      <c r="D620" s="7"/>
      <c r="E620" s="7"/>
      <c r="G620" s="95">
        <v>12966</v>
      </c>
      <c r="H620" s="289" t="s">
        <v>0</v>
      </c>
      <c r="I620" s="208" t="s">
        <v>0</v>
      </c>
    </row>
    <row r="621" spans="3:9" x14ac:dyDescent="0.3">
      <c r="C621" s="7"/>
      <c r="D621" s="7"/>
      <c r="E621" s="7"/>
      <c r="G621" s="95">
        <v>12997</v>
      </c>
      <c r="H621" s="289" t="s">
        <v>0</v>
      </c>
      <c r="I621" s="208" t="s">
        <v>0</v>
      </c>
    </row>
    <row r="622" spans="3:9" x14ac:dyDescent="0.3">
      <c r="C622" s="7"/>
      <c r="D622" s="7"/>
      <c r="E622" s="7"/>
      <c r="G622" s="95">
        <v>13028</v>
      </c>
      <c r="H622" s="289" t="s">
        <v>0</v>
      </c>
      <c r="I622" s="208" t="s">
        <v>0</v>
      </c>
    </row>
    <row r="623" spans="3:9" x14ac:dyDescent="0.3">
      <c r="C623" s="7"/>
      <c r="D623" s="7"/>
      <c r="E623" s="7"/>
      <c r="G623" s="95">
        <v>13058</v>
      </c>
      <c r="H623" s="289" t="s">
        <v>0</v>
      </c>
      <c r="I623" s="208" t="s">
        <v>0</v>
      </c>
    </row>
    <row r="624" spans="3:9" x14ac:dyDescent="0.3">
      <c r="C624" s="7"/>
      <c r="D624" s="7"/>
      <c r="E624" s="7"/>
      <c r="G624" s="95">
        <v>13089</v>
      </c>
      <c r="H624" s="289" t="s">
        <v>0</v>
      </c>
      <c r="I624" s="208" t="s">
        <v>0</v>
      </c>
    </row>
    <row r="625" spans="3:9" x14ac:dyDescent="0.3">
      <c r="C625" s="7"/>
      <c r="D625" s="7"/>
      <c r="E625" s="7"/>
      <c r="G625" s="95">
        <v>13119</v>
      </c>
      <c r="H625" s="289" t="s">
        <v>0</v>
      </c>
      <c r="I625" s="208" t="s">
        <v>0</v>
      </c>
    </row>
    <row r="626" spans="3:9" x14ac:dyDescent="0.3">
      <c r="C626" s="7"/>
      <c r="D626" s="7"/>
      <c r="E626" s="7"/>
      <c r="G626" s="95">
        <v>13150</v>
      </c>
      <c r="H626" s="289" t="s">
        <v>0</v>
      </c>
      <c r="I626" s="208" t="s">
        <v>0</v>
      </c>
    </row>
    <row r="627" spans="3:9" x14ac:dyDescent="0.3">
      <c r="C627" s="7"/>
      <c r="D627" s="7"/>
      <c r="E627" s="7"/>
      <c r="G627" s="95">
        <v>13181</v>
      </c>
      <c r="H627" s="289" t="s">
        <v>0</v>
      </c>
      <c r="I627" s="208" t="s">
        <v>0</v>
      </c>
    </row>
    <row r="628" spans="3:9" x14ac:dyDescent="0.3">
      <c r="C628" s="7"/>
      <c r="D628" s="7"/>
      <c r="E628" s="7"/>
      <c r="G628" s="95">
        <v>13210</v>
      </c>
      <c r="H628" s="289" t="s">
        <v>0</v>
      </c>
      <c r="I628" s="208" t="s">
        <v>0</v>
      </c>
    </row>
    <row r="629" spans="3:9" x14ac:dyDescent="0.3">
      <c r="C629" s="7"/>
      <c r="D629" s="7"/>
      <c r="E629" s="7"/>
      <c r="G629" s="95">
        <v>13241</v>
      </c>
      <c r="H629" s="289" t="s">
        <v>0</v>
      </c>
      <c r="I629" s="208" t="s">
        <v>0</v>
      </c>
    </row>
    <row r="630" spans="3:9" x14ac:dyDescent="0.3">
      <c r="C630" s="7"/>
      <c r="D630" s="7"/>
      <c r="E630" s="7"/>
      <c r="G630" s="95">
        <v>13271</v>
      </c>
      <c r="H630" s="289" t="s">
        <v>0</v>
      </c>
      <c r="I630" s="208" t="s">
        <v>0</v>
      </c>
    </row>
    <row r="631" spans="3:9" x14ac:dyDescent="0.3">
      <c r="C631" s="7"/>
      <c r="D631" s="7"/>
      <c r="E631" s="7"/>
      <c r="G631" s="95">
        <v>13302</v>
      </c>
      <c r="H631" s="289" t="s">
        <v>0</v>
      </c>
      <c r="I631" s="208" t="s">
        <v>0</v>
      </c>
    </row>
    <row r="632" spans="3:9" x14ac:dyDescent="0.3">
      <c r="C632" s="7"/>
      <c r="D632" s="7"/>
      <c r="E632" s="7"/>
      <c r="G632" s="95">
        <v>13332</v>
      </c>
      <c r="H632" s="289" t="s">
        <v>0</v>
      </c>
      <c r="I632" s="208" t="s">
        <v>0</v>
      </c>
    </row>
    <row r="633" spans="3:9" x14ac:dyDescent="0.3">
      <c r="C633" s="7"/>
      <c r="D633" s="7"/>
      <c r="E633" s="7"/>
      <c r="G633" s="95">
        <v>13363</v>
      </c>
      <c r="H633" s="289" t="s">
        <v>0</v>
      </c>
      <c r="I633" s="208" t="s">
        <v>0</v>
      </c>
    </row>
    <row r="634" spans="3:9" x14ac:dyDescent="0.3">
      <c r="C634" s="7"/>
      <c r="D634" s="7"/>
      <c r="E634" s="7"/>
      <c r="G634" s="95">
        <v>13394</v>
      </c>
      <c r="H634" s="289" t="s">
        <v>0</v>
      </c>
      <c r="I634" s="208" t="s">
        <v>0</v>
      </c>
    </row>
    <row r="635" spans="3:9" x14ac:dyDescent="0.3">
      <c r="C635" s="7"/>
      <c r="D635" s="7"/>
      <c r="E635" s="7"/>
      <c r="G635" s="95">
        <v>13424</v>
      </c>
      <c r="H635" s="289" t="s">
        <v>0</v>
      </c>
      <c r="I635" s="208" t="s">
        <v>0</v>
      </c>
    </row>
    <row r="636" spans="3:9" x14ac:dyDescent="0.3">
      <c r="C636" s="7"/>
      <c r="D636" s="7"/>
      <c r="E636" s="7"/>
      <c r="G636" s="95">
        <v>13455</v>
      </c>
      <c r="H636" s="289" t="s">
        <v>0</v>
      </c>
      <c r="I636" s="208" t="s">
        <v>0</v>
      </c>
    </row>
    <row r="637" spans="3:9" x14ac:dyDescent="0.3">
      <c r="C637" s="7"/>
      <c r="D637" s="7"/>
      <c r="E637" s="7"/>
      <c r="G637" s="95">
        <v>13485</v>
      </c>
      <c r="H637" s="289" t="s">
        <v>0</v>
      </c>
      <c r="I637" s="208" t="s">
        <v>0</v>
      </c>
    </row>
    <row r="638" spans="3:9" x14ac:dyDescent="0.3">
      <c r="C638" s="7"/>
      <c r="D638" s="7"/>
      <c r="E638" s="7"/>
      <c r="G638" s="95">
        <v>13516</v>
      </c>
      <c r="H638" s="289" t="s">
        <v>0</v>
      </c>
      <c r="I638" s="208" t="s">
        <v>0</v>
      </c>
    </row>
    <row r="639" spans="3:9" x14ac:dyDescent="0.3">
      <c r="C639" s="7"/>
      <c r="D639" s="7"/>
      <c r="E639" s="7"/>
      <c r="G639" s="95">
        <v>13547</v>
      </c>
      <c r="H639" s="289" t="s">
        <v>0</v>
      </c>
      <c r="I639" s="208" t="s">
        <v>0</v>
      </c>
    </row>
    <row r="640" spans="3:9" x14ac:dyDescent="0.3">
      <c r="C640" s="7"/>
      <c r="D640" s="7"/>
      <c r="E640" s="7"/>
      <c r="G640" s="95">
        <v>13575</v>
      </c>
      <c r="H640" s="289" t="s">
        <v>0</v>
      </c>
      <c r="I640" s="208" t="s">
        <v>0</v>
      </c>
    </row>
    <row r="641" spans="3:9" x14ac:dyDescent="0.3">
      <c r="C641" s="7"/>
      <c r="D641" s="7"/>
      <c r="E641" s="7"/>
      <c r="G641" s="95">
        <v>13606</v>
      </c>
      <c r="H641" s="289" t="s">
        <v>0</v>
      </c>
      <c r="I641" s="208" t="s">
        <v>0</v>
      </c>
    </row>
    <row r="642" spans="3:9" x14ac:dyDescent="0.3">
      <c r="C642" s="7"/>
      <c r="D642" s="7"/>
      <c r="E642" s="7"/>
      <c r="G642" s="95">
        <v>13636</v>
      </c>
      <c r="H642" s="289" t="s">
        <v>0</v>
      </c>
      <c r="I642" s="208" t="s">
        <v>0</v>
      </c>
    </row>
    <row r="643" spans="3:9" x14ac:dyDescent="0.3">
      <c r="C643" s="7"/>
      <c r="D643" s="7"/>
      <c r="E643" s="7"/>
      <c r="G643" s="95">
        <v>13667</v>
      </c>
      <c r="H643" s="289" t="s">
        <v>0</v>
      </c>
      <c r="I643" s="208" t="s">
        <v>0</v>
      </c>
    </row>
    <row r="644" spans="3:9" x14ac:dyDescent="0.3">
      <c r="C644" s="7"/>
      <c r="D644" s="7"/>
      <c r="E644" s="7"/>
      <c r="G644" s="95">
        <v>13697</v>
      </c>
      <c r="H644" s="289" t="s">
        <v>0</v>
      </c>
      <c r="I644" s="208" t="s">
        <v>0</v>
      </c>
    </row>
    <row r="645" spans="3:9" x14ac:dyDescent="0.3">
      <c r="C645" s="7"/>
      <c r="D645" s="7"/>
      <c r="E645" s="7"/>
      <c r="G645" s="95">
        <v>13728</v>
      </c>
      <c r="H645" s="289" t="s">
        <v>0</v>
      </c>
      <c r="I645" s="208" t="s">
        <v>0</v>
      </c>
    </row>
    <row r="646" spans="3:9" x14ac:dyDescent="0.3">
      <c r="C646" s="7"/>
      <c r="D646" s="7"/>
      <c r="E646" s="7"/>
      <c r="G646" s="95">
        <v>13759</v>
      </c>
      <c r="H646" s="289" t="s">
        <v>0</v>
      </c>
      <c r="I646" s="208" t="s">
        <v>0</v>
      </c>
    </row>
    <row r="647" spans="3:9" x14ac:dyDescent="0.3">
      <c r="C647" s="7"/>
      <c r="D647" s="7"/>
      <c r="E647" s="7"/>
      <c r="G647" s="95">
        <v>13789</v>
      </c>
      <c r="H647" s="289" t="s">
        <v>0</v>
      </c>
      <c r="I647" s="208" t="s">
        <v>0</v>
      </c>
    </row>
    <row r="648" spans="3:9" x14ac:dyDescent="0.3">
      <c r="C648" s="7"/>
      <c r="D648" s="7"/>
      <c r="E648" s="7"/>
      <c r="G648" s="95">
        <v>13820</v>
      </c>
      <c r="H648" s="289" t="s">
        <v>0</v>
      </c>
      <c r="I648" s="208" t="s">
        <v>0</v>
      </c>
    </row>
    <row r="649" spans="3:9" x14ac:dyDescent="0.3">
      <c r="C649" s="7"/>
      <c r="D649" s="7"/>
      <c r="E649" s="7"/>
      <c r="G649" s="95">
        <v>13850</v>
      </c>
      <c r="H649" s="289" t="s">
        <v>0</v>
      </c>
      <c r="I649" s="208" t="s">
        <v>0</v>
      </c>
    </row>
    <row r="650" spans="3:9" x14ac:dyDescent="0.3">
      <c r="C650" s="7"/>
      <c r="D650" s="7"/>
      <c r="E650" s="7"/>
      <c r="G650" s="95">
        <v>13881</v>
      </c>
      <c r="H650" s="289" t="s">
        <v>0</v>
      </c>
      <c r="I650" s="208" t="s">
        <v>0</v>
      </c>
    </row>
    <row r="651" spans="3:9" x14ac:dyDescent="0.3">
      <c r="C651" s="7"/>
      <c r="D651" s="7"/>
      <c r="E651" s="7"/>
      <c r="G651" s="95">
        <v>13912</v>
      </c>
      <c r="H651" s="289" t="s">
        <v>0</v>
      </c>
      <c r="I651" s="208" t="s">
        <v>0</v>
      </c>
    </row>
    <row r="652" spans="3:9" x14ac:dyDescent="0.3">
      <c r="C652" s="7"/>
      <c r="D652" s="7"/>
      <c r="E652" s="7"/>
      <c r="G652" s="95">
        <v>13940</v>
      </c>
      <c r="H652" s="289" t="s">
        <v>0</v>
      </c>
      <c r="I652" s="208" t="s">
        <v>0</v>
      </c>
    </row>
    <row r="653" spans="3:9" x14ac:dyDescent="0.3">
      <c r="C653" s="7"/>
      <c r="D653" s="7"/>
      <c r="E653" s="7"/>
      <c r="G653" s="95">
        <v>13971</v>
      </c>
      <c r="H653" s="289" t="s">
        <v>0</v>
      </c>
      <c r="I653" s="208" t="s">
        <v>0</v>
      </c>
    </row>
    <row r="654" spans="3:9" x14ac:dyDescent="0.3">
      <c r="C654" s="7"/>
      <c r="D654" s="7"/>
      <c r="E654" s="7"/>
      <c r="G654" s="95">
        <v>14001</v>
      </c>
      <c r="H654" s="289" t="s">
        <v>0</v>
      </c>
      <c r="I654" s="208" t="s">
        <v>0</v>
      </c>
    </row>
    <row r="655" spans="3:9" x14ac:dyDescent="0.3">
      <c r="C655" s="7"/>
      <c r="D655" s="7"/>
      <c r="E655" s="7"/>
      <c r="G655" s="95">
        <v>14032</v>
      </c>
      <c r="H655" s="289" t="s">
        <v>0</v>
      </c>
      <c r="I655" s="208" t="s">
        <v>0</v>
      </c>
    </row>
    <row r="656" spans="3:9" x14ac:dyDescent="0.3">
      <c r="C656" s="7"/>
      <c r="D656" s="7"/>
      <c r="E656" s="7"/>
      <c r="G656" s="95">
        <v>14062</v>
      </c>
      <c r="H656" s="289" t="s">
        <v>0</v>
      </c>
      <c r="I656" s="208" t="s">
        <v>0</v>
      </c>
    </row>
    <row r="657" spans="3:9" x14ac:dyDescent="0.3">
      <c r="C657" s="7"/>
      <c r="D657" s="7"/>
      <c r="E657" s="7"/>
      <c r="G657" s="95">
        <v>14093</v>
      </c>
      <c r="H657" s="289" t="s">
        <v>0</v>
      </c>
      <c r="I657" s="208" t="s">
        <v>0</v>
      </c>
    </row>
    <row r="658" spans="3:9" x14ac:dyDescent="0.3">
      <c r="C658" s="7"/>
      <c r="D658" s="7"/>
      <c r="E658" s="7"/>
      <c r="G658" s="95">
        <v>14124</v>
      </c>
      <c r="H658" s="289" t="s">
        <v>0</v>
      </c>
      <c r="I658" s="208" t="s">
        <v>0</v>
      </c>
    </row>
    <row r="659" spans="3:9" x14ac:dyDescent="0.3">
      <c r="C659" s="7"/>
      <c r="D659" s="7"/>
      <c r="E659" s="7"/>
      <c r="G659" s="95">
        <v>14154</v>
      </c>
      <c r="H659" s="289" t="s">
        <v>0</v>
      </c>
      <c r="I659" s="208" t="s">
        <v>0</v>
      </c>
    </row>
    <row r="660" spans="3:9" x14ac:dyDescent="0.3">
      <c r="C660" s="7"/>
      <c r="D660" s="7"/>
      <c r="E660" s="7"/>
      <c r="G660" s="95">
        <v>14185</v>
      </c>
      <c r="H660" s="289" t="s">
        <v>0</v>
      </c>
      <c r="I660" s="208" t="s">
        <v>0</v>
      </c>
    </row>
    <row r="661" spans="3:9" x14ac:dyDescent="0.3">
      <c r="C661" s="7"/>
      <c r="D661" s="7"/>
      <c r="E661" s="7"/>
      <c r="G661" s="95">
        <v>14215</v>
      </c>
      <c r="H661" s="289" t="s">
        <v>0</v>
      </c>
      <c r="I661" s="208" t="s">
        <v>0</v>
      </c>
    </row>
    <row r="662" spans="3:9" x14ac:dyDescent="0.3">
      <c r="C662" s="7"/>
      <c r="D662" s="7"/>
      <c r="E662" s="7"/>
      <c r="G662" s="95">
        <v>14246</v>
      </c>
      <c r="H662" s="289" t="s">
        <v>0</v>
      </c>
      <c r="I662" s="208" t="s">
        <v>0</v>
      </c>
    </row>
    <row r="663" spans="3:9" x14ac:dyDescent="0.3">
      <c r="C663" s="7"/>
      <c r="D663" s="7"/>
      <c r="E663" s="7"/>
      <c r="G663" s="95">
        <v>14277</v>
      </c>
      <c r="H663" s="289" t="s">
        <v>0</v>
      </c>
      <c r="I663" s="208" t="s">
        <v>0</v>
      </c>
    </row>
    <row r="664" spans="3:9" x14ac:dyDescent="0.3">
      <c r="C664" s="7"/>
      <c r="D664" s="7"/>
      <c r="E664" s="7"/>
      <c r="G664" s="95">
        <v>14305</v>
      </c>
      <c r="H664" s="289" t="s">
        <v>0</v>
      </c>
      <c r="I664" s="208" t="s">
        <v>0</v>
      </c>
    </row>
    <row r="665" spans="3:9" x14ac:dyDescent="0.3">
      <c r="C665" s="7"/>
      <c r="D665" s="7"/>
      <c r="E665" s="7"/>
      <c r="G665" s="95">
        <v>14336</v>
      </c>
      <c r="H665" s="289" t="s">
        <v>0</v>
      </c>
      <c r="I665" s="208" t="s">
        <v>0</v>
      </c>
    </row>
    <row r="666" spans="3:9" x14ac:dyDescent="0.3">
      <c r="C666" s="7"/>
      <c r="D666" s="7"/>
      <c r="E666" s="7"/>
      <c r="G666" s="95">
        <v>14366</v>
      </c>
      <c r="H666" s="289" t="s">
        <v>0</v>
      </c>
      <c r="I666" s="208" t="s">
        <v>0</v>
      </c>
    </row>
    <row r="667" spans="3:9" x14ac:dyDescent="0.3">
      <c r="C667" s="7"/>
      <c r="D667" s="7"/>
      <c r="E667" s="7"/>
      <c r="G667" s="95">
        <v>14397</v>
      </c>
      <c r="H667" s="289" t="s">
        <v>0</v>
      </c>
      <c r="I667" s="208" t="s">
        <v>0</v>
      </c>
    </row>
    <row r="668" spans="3:9" x14ac:dyDescent="0.3">
      <c r="C668" s="7"/>
      <c r="D668" s="7"/>
      <c r="E668" s="7"/>
      <c r="G668" s="95">
        <v>14427</v>
      </c>
      <c r="H668" s="289" t="s">
        <v>0</v>
      </c>
      <c r="I668" s="208" t="s">
        <v>0</v>
      </c>
    </row>
    <row r="669" spans="3:9" x14ac:dyDescent="0.3">
      <c r="C669" s="7"/>
      <c r="D669" s="7"/>
      <c r="E669" s="7"/>
      <c r="G669" s="95">
        <v>14458</v>
      </c>
      <c r="H669" s="289" t="s">
        <v>0</v>
      </c>
      <c r="I669" s="208" t="s">
        <v>0</v>
      </c>
    </row>
    <row r="670" spans="3:9" x14ac:dyDescent="0.3">
      <c r="C670" s="7"/>
      <c r="D670" s="7"/>
      <c r="E670" s="7"/>
      <c r="G670" s="95">
        <v>14489</v>
      </c>
      <c r="H670" s="289" t="s">
        <v>0</v>
      </c>
      <c r="I670" s="208" t="s">
        <v>0</v>
      </c>
    </row>
    <row r="671" spans="3:9" x14ac:dyDescent="0.3">
      <c r="C671" s="7"/>
      <c r="D671" s="7"/>
      <c r="E671" s="7"/>
      <c r="G671" s="95">
        <v>14519</v>
      </c>
      <c r="H671" s="289" t="s">
        <v>0</v>
      </c>
      <c r="I671" s="208" t="s">
        <v>0</v>
      </c>
    </row>
    <row r="672" spans="3:9" x14ac:dyDescent="0.3">
      <c r="C672" s="7"/>
      <c r="D672" s="7"/>
      <c r="E672" s="7"/>
      <c r="G672" s="95">
        <v>14550</v>
      </c>
      <c r="H672" s="289" t="s">
        <v>0</v>
      </c>
      <c r="I672" s="208" t="s">
        <v>0</v>
      </c>
    </row>
    <row r="673" spans="3:9" x14ac:dyDescent="0.3">
      <c r="C673" s="7"/>
      <c r="D673" s="7"/>
      <c r="E673" s="7"/>
      <c r="G673" s="95">
        <v>14580</v>
      </c>
      <c r="H673" s="289" t="s">
        <v>0</v>
      </c>
      <c r="I673" s="208" t="s">
        <v>0</v>
      </c>
    </row>
    <row r="674" spans="3:9" x14ac:dyDescent="0.3">
      <c r="C674" s="7"/>
      <c r="D674" s="7"/>
      <c r="E674" s="7"/>
      <c r="G674" s="95">
        <v>14611</v>
      </c>
      <c r="H674" s="289" t="s">
        <v>0</v>
      </c>
      <c r="I674" s="208" t="s">
        <v>0</v>
      </c>
    </row>
    <row r="675" spans="3:9" x14ac:dyDescent="0.3">
      <c r="C675" s="7"/>
      <c r="D675" s="7"/>
      <c r="E675" s="7"/>
      <c r="G675" s="95">
        <v>14642</v>
      </c>
      <c r="H675" s="289" t="s">
        <v>0</v>
      </c>
      <c r="I675" s="208" t="s">
        <v>0</v>
      </c>
    </row>
    <row r="676" spans="3:9" x14ac:dyDescent="0.3">
      <c r="C676" s="7"/>
      <c r="D676" s="7"/>
      <c r="E676" s="7"/>
      <c r="G676" s="95">
        <v>14671</v>
      </c>
      <c r="H676" s="289" t="s">
        <v>0</v>
      </c>
      <c r="I676" s="208" t="s">
        <v>0</v>
      </c>
    </row>
    <row r="677" spans="3:9" x14ac:dyDescent="0.3">
      <c r="C677" s="7"/>
      <c r="D677" s="7"/>
      <c r="E677" s="7"/>
      <c r="G677" s="95">
        <v>14702</v>
      </c>
      <c r="H677" s="289" t="s">
        <v>0</v>
      </c>
      <c r="I677" s="208" t="s">
        <v>0</v>
      </c>
    </row>
    <row r="678" spans="3:9" x14ac:dyDescent="0.3">
      <c r="C678" s="7"/>
      <c r="D678" s="7"/>
      <c r="E678" s="7"/>
      <c r="G678" s="95">
        <v>14732</v>
      </c>
      <c r="H678" s="289" t="s">
        <v>0</v>
      </c>
      <c r="I678" s="208" t="s">
        <v>0</v>
      </c>
    </row>
    <row r="679" spans="3:9" x14ac:dyDescent="0.3">
      <c r="C679" s="7"/>
      <c r="D679" s="7"/>
      <c r="E679" s="7"/>
      <c r="G679" s="95">
        <v>14763</v>
      </c>
      <c r="H679" s="289" t="s">
        <v>0</v>
      </c>
      <c r="I679" s="208" t="s">
        <v>0</v>
      </c>
    </row>
    <row r="680" spans="3:9" x14ac:dyDescent="0.3">
      <c r="C680" s="7"/>
      <c r="D680" s="7"/>
      <c r="E680" s="7"/>
      <c r="G680" s="95">
        <v>14793</v>
      </c>
      <c r="H680" s="289" t="s">
        <v>0</v>
      </c>
      <c r="I680" s="208" t="s">
        <v>0</v>
      </c>
    </row>
    <row r="681" spans="3:9" x14ac:dyDescent="0.3">
      <c r="C681" s="7"/>
      <c r="D681" s="7"/>
      <c r="E681" s="7"/>
      <c r="G681" s="95">
        <v>14824</v>
      </c>
      <c r="H681" s="289" t="s">
        <v>0</v>
      </c>
      <c r="I681" s="208" t="s">
        <v>0</v>
      </c>
    </row>
    <row r="682" spans="3:9" x14ac:dyDescent="0.3">
      <c r="C682" s="7"/>
      <c r="D682" s="7"/>
      <c r="E682" s="7"/>
      <c r="G682" s="95">
        <v>14855</v>
      </c>
      <c r="H682" s="289" t="s">
        <v>0</v>
      </c>
      <c r="I682" s="208" t="s">
        <v>0</v>
      </c>
    </row>
    <row r="683" spans="3:9" x14ac:dyDescent="0.3">
      <c r="C683" s="7"/>
      <c r="D683" s="7"/>
      <c r="E683" s="7"/>
      <c r="G683" s="95">
        <v>14885</v>
      </c>
      <c r="H683" s="289" t="s">
        <v>0</v>
      </c>
      <c r="I683" s="208" t="s">
        <v>0</v>
      </c>
    </row>
    <row r="684" spans="3:9" x14ac:dyDescent="0.3">
      <c r="C684" s="7"/>
      <c r="D684" s="7"/>
      <c r="E684" s="7"/>
      <c r="G684" s="95">
        <v>14916</v>
      </c>
      <c r="H684" s="289" t="s">
        <v>0</v>
      </c>
      <c r="I684" s="208" t="s">
        <v>0</v>
      </c>
    </row>
    <row r="685" spans="3:9" x14ac:dyDescent="0.3">
      <c r="C685" s="7"/>
      <c r="D685" s="7"/>
      <c r="E685" s="7"/>
      <c r="G685" s="95">
        <v>14946</v>
      </c>
      <c r="H685" s="289" t="s">
        <v>0</v>
      </c>
      <c r="I685" s="208" t="s">
        <v>0</v>
      </c>
    </row>
    <row r="686" spans="3:9" x14ac:dyDescent="0.3">
      <c r="C686" s="7"/>
      <c r="D686" s="7"/>
      <c r="E686" s="7"/>
      <c r="G686" s="95">
        <v>14977</v>
      </c>
      <c r="H686" s="289" t="s">
        <v>0</v>
      </c>
      <c r="I686" s="208" t="s">
        <v>0</v>
      </c>
    </row>
    <row r="687" spans="3:9" x14ac:dyDescent="0.3">
      <c r="C687" s="7"/>
      <c r="D687" s="7"/>
      <c r="E687" s="7"/>
      <c r="G687" s="95">
        <v>15008</v>
      </c>
      <c r="H687" s="289" t="s">
        <v>0</v>
      </c>
      <c r="I687" s="208" t="s">
        <v>0</v>
      </c>
    </row>
    <row r="688" spans="3:9" x14ac:dyDescent="0.3">
      <c r="C688" s="7"/>
      <c r="D688" s="7"/>
      <c r="E688" s="7"/>
      <c r="G688" s="95">
        <v>15036</v>
      </c>
      <c r="H688" s="289" t="s">
        <v>0</v>
      </c>
      <c r="I688" s="208" t="s">
        <v>0</v>
      </c>
    </row>
    <row r="689" spans="3:9" x14ac:dyDescent="0.3">
      <c r="C689" s="7"/>
      <c r="D689" s="7"/>
      <c r="E689" s="7"/>
      <c r="G689" s="95">
        <v>15067</v>
      </c>
      <c r="H689" s="289" t="s">
        <v>0</v>
      </c>
      <c r="I689" s="208" t="s">
        <v>0</v>
      </c>
    </row>
    <row r="690" spans="3:9" x14ac:dyDescent="0.3">
      <c r="C690" s="7"/>
      <c r="D690" s="7"/>
      <c r="E690" s="7"/>
      <c r="G690" s="95">
        <v>15097</v>
      </c>
      <c r="H690" s="289" t="s">
        <v>0</v>
      </c>
      <c r="I690" s="208" t="s">
        <v>0</v>
      </c>
    </row>
    <row r="691" spans="3:9" x14ac:dyDescent="0.3">
      <c r="C691" s="7"/>
      <c r="D691" s="7"/>
      <c r="E691" s="7"/>
      <c r="G691" s="95">
        <v>15128</v>
      </c>
      <c r="H691" s="289" t="s">
        <v>0</v>
      </c>
      <c r="I691" s="208" t="s">
        <v>0</v>
      </c>
    </row>
    <row r="692" spans="3:9" x14ac:dyDescent="0.3">
      <c r="C692" s="7"/>
      <c r="D692" s="7"/>
      <c r="E692" s="7"/>
      <c r="G692" s="95">
        <v>15158</v>
      </c>
      <c r="H692" s="289" t="s">
        <v>0</v>
      </c>
      <c r="I692" s="208" t="s">
        <v>0</v>
      </c>
    </row>
    <row r="693" spans="3:9" x14ac:dyDescent="0.3">
      <c r="C693" s="7"/>
      <c r="D693" s="7"/>
      <c r="E693" s="7"/>
      <c r="G693" s="95">
        <v>15189</v>
      </c>
      <c r="H693" s="289" t="s">
        <v>0</v>
      </c>
      <c r="I693" s="208" t="s">
        <v>0</v>
      </c>
    </row>
    <row r="694" spans="3:9" x14ac:dyDescent="0.3">
      <c r="C694" s="7"/>
      <c r="D694" s="7"/>
      <c r="E694" s="7"/>
      <c r="G694" s="95">
        <v>15220</v>
      </c>
      <c r="H694" s="289" t="s">
        <v>0</v>
      </c>
      <c r="I694" s="208" t="s">
        <v>0</v>
      </c>
    </row>
    <row r="695" spans="3:9" x14ac:dyDescent="0.3">
      <c r="C695" s="7"/>
      <c r="D695" s="7"/>
      <c r="E695" s="7"/>
      <c r="G695" s="95">
        <v>15250</v>
      </c>
      <c r="H695" s="289" t="s">
        <v>0</v>
      </c>
      <c r="I695" s="208" t="s">
        <v>0</v>
      </c>
    </row>
    <row r="696" spans="3:9" x14ac:dyDescent="0.3">
      <c r="C696" s="7"/>
      <c r="D696" s="7"/>
      <c r="E696" s="7"/>
      <c r="G696" s="95">
        <v>15281</v>
      </c>
      <c r="H696" s="289" t="s">
        <v>0</v>
      </c>
      <c r="I696" s="208" t="s">
        <v>0</v>
      </c>
    </row>
    <row r="697" spans="3:9" x14ac:dyDescent="0.3">
      <c r="C697" s="7"/>
      <c r="D697" s="7"/>
      <c r="E697" s="7"/>
      <c r="G697" s="95">
        <v>15311</v>
      </c>
      <c r="H697" s="289" t="s">
        <v>0</v>
      </c>
      <c r="I697" s="208" t="s">
        <v>0</v>
      </c>
    </row>
    <row r="698" spans="3:9" x14ac:dyDescent="0.3">
      <c r="C698" s="7"/>
      <c r="D698" s="7"/>
      <c r="E698" s="7"/>
      <c r="G698" s="95">
        <v>15342</v>
      </c>
      <c r="H698" s="289" t="s">
        <v>0</v>
      </c>
      <c r="I698" s="208" t="s">
        <v>0</v>
      </c>
    </row>
    <row r="699" spans="3:9" x14ac:dyDescent="0.3">
      <c r="C699" s="7"/>
      <c r="D699" s="7"/>
      <c r="E699" s="7"/>
      <c r="G699" s="95">
        <v>15373</v>
      </c>
      <c r="H699" s="289" t="s">
        <v>0</v>
      </c>
      <c r="I699" s="208" t="s">
        <v>0</v>
      </c>
    </row>
    <row r="700" spans="3:9" x14ac:dyDescent="0.3">
      <c r="C700" s="7"/>
      <c r="D700" s="7"/>
      <c r="E700" s="7"/>
      <c r="G700" s="95">
        <v>15401</v>
      </c>
      <c r="H700" s="289" t="s">
        <v>0</v>
      </c>
      <c r="I700" s="208" t="s">
        <v>0</v>
      </c>
    </row>
    <row r="701" spans="3:9" x14ac:dyDescent="0.3">
      <c r="C701" s="7"/>
      <c r="D701" s="7"/>
      <c r="E701" s="7"/>
      <c r="G701" s="95">
        <v>15432</v>
      </c>
      <c r="H701" s="289" t="s">
        <v>0</v>
      </c>
      <c r="I701" s="208" t="s">
        <v>0</v>
      </c>
    </row>
    <row r="702" spans="3:9" x14ac:dyDescent="0.3">
      <c r="C702" s="7"/>
      <c r="D702" s="7"/>
      <c r="E702" s="7"/>
      <c r="G702" s="95">
        <v>15462</v>
      </c>
      <c r="H702" s="289" t="s">
        <v>0</v>
      </c>
      <c r="I702" s="208" t="s">
        <v>0</v>
      </c>
    </row>
    <row r="703" spans="3:9" x14ac:dyDescent="0.3">
      <c r="C703" s="7"/>
      <c r="D703" s="7"/>
      <c r="E703" s="7"/>
      <c r="G703" s="95">
        <v>15493</v>
      </c>
      <c r="H703" s="289" t="s">
        <v>0</v>
      </c>
      <c r="I703" s="208" t="s">
        <v>0</v>
      </c>
    </row>
    <row r="704" spans="3:9" x14ac:dyDescent="0.3">
      <c r="C704" s="7"/>
      <c r="D704" s="7"/>
      <c r="E704" s="7"/>
      <c r="G704" s="95">
        <v>15523</v>
      </c>
      <c r="H704" s="289" t="s">
        <v>0</v>
      </c>
      <c r="I704" s="208" t="s">
        <v>0</v>
      </c>
    </row>
    <row r="705" spans="3:9" x14ac:dyDescent="0.3">
      <c r="C705" s="7"/>
      <c r="D705" s="7"/>
      <c r="E705" s="7"/>
      <c r="G705" s="95">
        <v>15554</v>
      </c>
      <c r="H705" s="289" t="s">
        <v>0</v>
      </c>
      <c r="I705" s="208" t="s">
        <v>0</v>
      </c>
    </row>
    <row r="706" spans="3:9" x14ac:dyDescent="0.3">
      <c r="C706" s="7"/>
      <c r="D706" s="7"/>
      <c r="E706" s="7"/>
      <c r="G706" s="95">
        <v>15585</v>
      </c>
      <c r="H706" s="289" t="s">
        <v>0</v>
      </c>
      <c r="I706" s="208" t="s">
        <v>0</v>
      </c>
    </row>
    <row r="707" spans="3:9" x14ac:dyDescent="0.3">
      <c r="C707" s="7"/>
      <c r="D707" s="7"/>
      <c r="E707" s="7"/>
      <c r="G707" s="95">
        <v>15615</v>
      </c>
      <c r="H707" s="289" t="s">
        <v>0</v>
      </c>
      <c r="I707" s="208" t="s">
        <v>0</v>
      </c>
    </row>
    <row r="708" spans="3:9" x14ac:dyDescent="0.3">
      <c r="C708" s="7"/>
      <c r="D708" s="7"/>
      <c r="E708" s="7"/>
      <c r="G708" s="95">
        <v>15646</v>
      </c>
      <c r="H708" s="289" t="s">
        <v>0</v>
      </c>
      <c r="I708" s="208" t="s">
        <v>0</v>
      </c>
    </row>
    <row r="709" spans="3:9" x14ac:dyDescent="0.3">
      <c r="C709" s="7"/>
      <c r="D709" s="7"/>
      <c r="E709" s="7"/>
      <c r="G709" s="95">
        <v>15676</v>
      </c>
      <c r="H709" s="289" t="s">
        <v>0</v>
      </c>
      <c r="I709" s="208" t="s">
        <v>0</v>
      </c>
    </row>
    <row r="710" spans="3:9" x14ac:dyDescent="0.3">
      <c r="C710" s="7"/>
      <c r="D710" s="7"/>
      <c r="E710" s="7"/>
      <c r="G710" s="95">
        <v>15707</v>
      </c>
      <c r="H710" s="289" t="s">
        <v>0</v>
      </c>
      <c r="I710" s="208" t="s">
        <v>0</v>
      </c>
    </row>
    <row r="711" spans="3:9" x14ac:dyDescent="0.3">
      <c r="C711" s="7"/>
      <c r="D711" s="7"/>
      <c r="E711" s="7"/>
      <c r="G711" s="95">
        <v>15738</v>
      </c>
      <c r="H711" s="289" t="s">
        <v>0</v>
      </c>
      <c r="I711" s="208" t="s">
        <v>0</v>
      </c>
    </row>
    <row r="712" spans="3:9" x14ac:dyDescent="0.3">
      <c r="C712" s="7"/>
      <c r="D712" s="7"/>
      <c r="E712" s="7"/>
      <c r="G712" s="95">
        <v>15766</v>
      </c>
      <c r="H712" s="289" t="s">
        <v>0</v>
      </c>
      <c r="I712" s="208" t="s">
        <v>0</v>
      </c>
    </row>
    <row r="713" spans="3:9" x14ac:dyDescent="0.3">
      <c r="C713" s="7"/>
      <c r="D713" s="7"/>
      <c r="E713" s="7"/>
      <c r="G713" s="95">
        <v>15797</v>
      </c>
      <c r="H713" s="289" t="s">
        <v>0</v>
      </c>
      <c r="I713" s="208" t="s">
        <v>0</v>
      </c>
    </row>
    <row r="714" spans="3:9" x14ac:dyDescent="0.3">
      <c r="C714" s="7"/>
      <c r="D714" s="7"/>
      <c r="E714" s="7"/>
      <c r="G714" s="95">
        <v>15827</v>
      </c>
      <c r="H714" s="289" t="s">
        <v>0</v>
      </c>
      <c r="I714" s="208" t="s">
        <v>0</v>
      </c>
    </row>
    <row r="715" spans="3:9" x14ac:dyDescent="0.3">
      <c r="C715" s="7"/>
      <c r="D715" s="7"/>
      <c r="E715" s="7"/>
      <c r="G715" s="95">
        <v>15858</v>
      </c>
      <c r="H715" s="289" t="s">
        <v>0</v>
      </c>
      <c r="I715" s="208" t="s">
        <v>0</v>
      </c>
    </row>
    <row r="716" spans="3:9" x14ac:dyDescent="0.3">
      <c r="C716" s="7"/>
      <c r="D716" s="7"/>
      <c r="E716" s="7"/>
      <c r="G716" s="95">
        <v>15888</v>
      </c>
      <c r="H716" s="289" t="s">
        <v>0</v>
      </c>
      <c r="I716" s="208" t="s">
        <v>0</v>
      </c>
    </row>
    <row r="717" spans="3:9" x14ac:dyDescent="0.3">
      <c r="C717" s="7"/>
      <c r="D717" s="7"/>
      <c r="E717" s="7"/>
      <c r="G717" s="95">
        <v>15919</v>
      </c>
      <c r="H717" s="289" t="s">
        <v>0</v>
      </c>
      <c r="I717" s="208" t="s">
        <v>0</v>
      </c>
    </row>
    <row r="718" spans="3:9" x14ac:dyDescent="0.3">
      <c r="C718" s="7"/>
      <c r="D718" s="7"/>
      <c r="E718" s="7"/>
      <c r="G718" s="95">
        <v>15950</v>
      </c>
      <c r="H718" s="289" t="s">
        <v>0</v>
      </c>
      <c r="I718" s="208" t="s">
        <v>0</v>
      </c>
    </row>
    <row r="719" spans="3:9" x14ac:dyDescent="0.3">
      <c r="C719" s="7"/>
      <c r="D719" s="7"/>
      <c r="E719" s="7"/>
      <c r="G719" s="95">
        <v>15980</v>
      </c>
      <c r="H719" s="289" t="s">
        <v>0</v>
      </c>
      <c r="I719" s="208" t="s">
        <v>0</v>
      </c>
    </row>
    <row r="720" spans="3:9" x14ac:dyDescent="0.3">
      <c r="C720" s="7"/>
      <c r="D720" s="7"/>
      <c r="E720" s="7"/>
      <c r="G720" s="95">
        <v>16011</v>
      </c>
      <c r="H720" s="289" t="s">
        <v>0</v>
      </c>
      <c r="I720" s="208" t="s">
        <v>0</v>
      </c>
    </row>
    <row r="721" spans="3:9" x14ac:dyDescent="0.3">
      <c r="C721" s="7"/>
      <c r="D721" s="7"/>
      <c r="E721" s="7"/>
      <c r="G721" s="95">
        <v>16041</v>
      </c>
      <c r="H721" s="289" t="s">
        <v>0</v>
      </c>
      <c r="I721" s="208" t="s">
        <v>0</v>
      </c>
    </row>
    <row r="722" spans="3:9" x14ac:dyDescent="0.3">
      <c r="C722" s="7"/>
      <c r="D722" s="7"/>
      <c r="E722" s="7"/>
      <c r="G722" s="95">
        <v>16072</v>
      </c>
      <c r="H722" s="289" t="s">
        <v>0</v>
      </c>
      <c r="I722" s="208" t="s">
        <v>0</v>
      </c>
    </row>
    <row r="723" spans="3:9" x14ac:dyDescent="0.3">
      <c r="C723" s="7"/>
      <c r="D723" s="7"/>
      <c r="E723" s="7"/>
      <c r="G723" s="95">
        <v>16103</v>
      </c>
      <c r="H723" s="289" t="s">
        <v>0</v>
      </c>
      <c r="I723" s="208" t="s">
        <v>0</v>
      </c>
    </row>
    <row r="724" spans="3:9" x14ac:dyDescent="0.3">
      <c r="C724" s="7"/>
      <c r="D724" s="7"/>
      <c r="E724" s="7"/>
      <c r="G724" s="95">
        <v>16132</v>
      </c>
      <c r="H724" s="289" t="s">
        <v>0</v>
      </c>
      <c r="I724" s="208" t="s">
        <v>0</v>
      </c>
    </row>
    <row r="725" spans="3:9" x14ac:dyDescent="0.3">
      <c r="C725" s="7"/>
      <c r="D725" s="7"/>
      <c r="E725" s="7"/>
      <c r="G725" s="95">
        <v>16163</v>
      </c>
      <c r="H725" s="289" t="s">
        <v>0</v>
      </c>
      <c r="I725" s="208" t="s">
        <v>0</v>
      </c>
    </row>
    <row r="726" spans="3:9" x14ac:dyDescent="0.3">
      <c r="C726" s="7"/>
      <c r="D726" s="7"/>
      <c r="E726" s="7"/>
      <c r="G726" s="95">
        <v>16193</v>
      </c>
      <c r="H726" s="289" t="s">
        <v>0</v>
      </c>
      <c r="I726" s="208" t="s">
        <v>0</v>
      </c>
    </row>
    <row r="727" spans="3:9" x14ac:dyDescent="0.3">
      <c r="C727" s="7"/>
      <c r="D727" s="7"/>
      <c r="E727" s="7"/>
      <c r="G727" s="95">
        <v>16224</v>
      </c>
      <c r="H727" s="289" t="s">
        <v>0</v>
      </c>
      <c r="I727" s="208" t="s">
        <v>0</v>
      </c>
    </row>
    <row r="728" spans="3:9" x14ac:dyDescent="0.3">
      <c r="C728" s="7"/>
      <c r="D728" s="7"/>
      <c r="E728" s="7"/>
      <c r="G728" s="95">
        <v>16254</v>
      </c>
      <c r="H728" s="289" t="s">
        <v>0</v>
      </c>
      <c r="I728" s="208" t="s">
        <v>0</v>
      </c>
    </row>
    <row r="729" spans="3:9" x14ac:dyDescent="0.3">
      <c r="C729" s="7"/>
      <c r="D729" s="7"/>
      <c r="E729" s="7"/>
      <c r="G729" s="95">
        <v>16285</v>
      </c>
      <c r="H729" s="289" t="s">
        <v>0</v>
      </c>
      <c r="I729" s="208" t="s">
        <v>0</v>
      </c>
    </row>
    <row r="730" spans="3:9" x14ac:dyDescent="0.3">
      <c r="C730" s="7"/>
      <c r="D730" s="7"/>
      <c r="E730" s="7"/>
      <c r="G730" s="95">
        <v>16316</v>
      </c>
      <c r="H730" s="289" t="s">
        <v>0</v>
      </c>
      <c r="I730" s="208" t="s">
        <v>0</v>
      </c>
    </row>
    <row r="731" spans="3:9" x14ac:dyDescent="0.3">
      <c r="C731" s="7"/>
      <c r="D731" s="7"/>
      <c r="E731" s="7"/>
      <c r="G731" s="95">
        <v>16346</v>
      </c>
      <c r="H731" s="289" t="s">
        <v>0</v>
      </c>
      <c r="I731" s="208" t="s">
        <v>0</v>
      </c>
    </row>
    <row r="732" spans="3:9" x14ac:dyDescent="0.3">
      <c r="C732" s="7"/>
      <c r="D732" s="7"/>
      <c r="E732" s="7"/>
      <c r="G732" s="95">
        <v>16377</v>
      </c>
      <c r="H732" s="289" t="s">
        <v>0</v>
      </c>
      <c r="I732" s="208" t="s">
        <v>0</v>
      </c>
    </row>
    <row r="733" spans="3:9" x14ac:dyDescent="0.3">
      <c r="C733" s="7"/>
      <c r="D733" s="7"/>
      <c r="E733" s="7"/>
      <c r="G733" s="95">
        <v>16407</v>
      </c>
      <c r="H733" s="289" t="s">
        <v>0</v>
      </c>
      <c r="I733" s="208" t="s">
        <v>0</v>
      </c>
    </row>
    <row r="734" spans="3:9" x14ac:dyDescent="0.3">
      <c r="C734" s="7"/>
      <c r="D734" s="7"/>
      <c r="E734" s="7"/>
      <c r="G734" s="95">
        <v>16438</v>
      </c>
      <c r="H734" s="289" t="s">
        <v>0</v>
      </c>
      <c r="I734" s="208" t="s">
        <v>0</v>
      </c>
    </row>
    <row r="735" spans="3:9" x14ac:dyDescent="0.3">
      <c r="C735" s="7"/>
      <c r="D735" s="7"/>
      <c r="E735" s="7"/>
      <c r="G735" s="95">
        <v>16469</v>
      </c>
      <c r="H735" s="289" t="s">
        <v>0</v>
      </c>
      <c r="I735" s="208" t="s">
        <v>0</v>
      </c>
    </row>
    <row r="736" spans="3:9" x14ac:dyDescent="0.3">
      <c r="C736" s="7"/>
      <c r="D736" s="7"/>
      <c r="E736" s="7"/>
      <c r="G736" s="95">
        <v>16497</v>
      </c>
      <c r="H736" s="289" t="s">
        <v>0</v>
      </c>
      <c r="I736" s="208" t="s">
        <v>0</v>
      </c>
    </row>
    <row r="737" spans="3:9" x14ac:dyDescent="0.3">
      <c r="C737" s="7"/>
      <c r="D737" s="7"/>
      <c r="E737" s="7"/>
      <c r="G737" s="95">
        <v>16528</v>
      </c>
      <c r="H737" s="289" t="s">
        <v>0</v>
      </c>
      <c r="I737" s="208" t="s">
        <v>0</v>
      </c>
    </row>
    <row r="738" spans="3:9" x14ac:dyDescent="0.3">
      <c r="C738" s="7"/>
      <c r="D738" s="7"/>
      <c r="E738" s="7"/>
      <c r="G738" s="95">
        <v>16558</v>
      </c>
      <c r="H738" s="289" t="s">
        <v>0</v>
      </c>
      <c r="I738" s="208" t="s">
        <v>0</v>
      </c>
    </row>
    <row r="739" spans="3:9" x14ac:dyDescent="0.3">
      <c r="C739" s="7"/>
      <c r="D739" s="7"/>
      <c r="E739" s="7"/>
      <c r="G739" s="95">
        <v>16589</v>
      </c>
      <c r="H739" s="289" t="s">
        <v>0</v>
      </c>
      <c r="I739" s="208" t="s">
        <v>0</v>
      </c>
    </row>
    <row r="740" spans="3:9" x14ac:dyDescent="0.3">
      <c r="C740" s="7"/>
      <c r="D740" s="7"/>
      <c r="E740" s="7"/>
      <c r="G740" s="95">
        <v>16619</v>
      </c>
      <c r="H740" s="289" t="s">
        <v>0</v>
      </c>
      <c r="I740" s="208" t="s">
        <v>0</v>
      </c>
    </row>
    <row r="741" spans="3:9" x14ac:dyDescent="0.3">
      <c r="C741" s="7"/>
      <c r="D741" s="7"/>
      <c r="E741" s="7"/>
      <c r="G741" s="95">
        <v>16650</v>
      </c>
      <c r="H741" s="289" t="s">
        <v>0</v>
      </c>
      <c r="I741" s="208" t="s">
        <v>0</v>
      </c>
    </row>
    <row r="742" spans="3:9" x14ac:dyDescent="0.3">
      <c r="C742" s="7"/>
      <c r="D742" s="7"/>
      <c r="E742" s="7"/>
      <c r="G742" s="95">
        <v>16681</v>
      </c>
      <c r="H742" s="289" t="s">
        <v>0</v>
      </c>
      <c r="I742" s="208" t="s">
        <v>0</v>
      </c>
    </row>
    <row r="743" spans="3:9" x14ac:dyDescent="0.3">
      <c r="C743" s="7"/>
      <c r="D743" s="7"/>
      <c r="E743" s="7"/>
      <c r="G743" s="95">
        <v>16711</v>
      </c>
      <c r="H743" s="289" t="s">
        <v>0</v>
      </c>
      <c r="I743" s="208" t="s">
        <v>0</v>
      </c>
    </row>
    <row r="744" spans="3:9" x14ac:dyDescent="0.3">
      <c r="C744" s="7"/>
      <c r="D744" s="7"/>
      <c r="E744" s="7"/>
      <c r="G744" s="95">
        <v>16742</v>
      </c>
      <c r="H744" s="289" t="s">
        <v>0</v>
      </c>
      <c r="I744" s="208" t="s">
        <v>0</v>
      </c>
    </row>
    <row r="745" spans="3:9" x14ac:dyDescent="0.3">
      <c r="C745" s="7"/>
      <c r="D745" s="7"/>
      <c r="E745" s="7"/>
      <c r="G745" s="95">
        <v>16772</v>
      </c>
      <c r="H745" s="289" t="s">
        <v>0</v>
      </c>
      <c r="I745" s="208" t="s">
        <v>0</v>
      </c>
    </row>
    <row r="746" spans="3:9" x14ac:dyDescent="0.3">
      <c r="C746" s="7"/>
      <c r="D746" s="7"/>
      <c r="E746" s="7"/>
      <c r="G746" s="95">
        <v>16803</v>
      </c>
      <c r="H746" s="179">
        <v>1.17</v>
      </c>
      <c r="I746" s="208" t="s">
        <v>0</v>
      </c>
    </row>
    <row r="747" spans="3:9" x14ac:dyDescent="0.3">
      <c r="C747" s="7"/>
      <c r="D747" s="7"/>
      <c r="E747" s="7"/>
      <c r="G747" s="95">
        <v>16834</v>
      </c>
      <c r="H747" s="179">
        <v>1.17</v>
      </c>
      <c r="I747" s="176">
        <f t="shared" ref="I747:I810" si="4">((H747/H746)-1)*100</f>
        <v>0</v>
      </c>
    </row>
    <row r="748" spans="3:9" x14ac:dyDescent="0.3">
      <c r="C748" s="7"/>
      <c r="D748" s="7"/>
      <c r="E748" s="7"/>
      <c r="G748" s="95">
        <v>16862</v>
      </c>
      <c r="H748" s="179">
        <v>1.17</v>
      </c>
      <c r="I748" s="176">
        <f t="shared" si="4"/>
        <v>0</v>
      </c>
    </row>
    <row r="749" spans="3:9" x14ac:dyDescent="0.3">
      <c r="C749" s="7"/>
      <c r="D749" s="7"/>
      <c r="E749" s="7"/>
      <c r="G749" s="95">
        <v>16893</v>
      </c>
      <c r="H749" s="179">
        <v>1.27</v>
      </c>
      <c r="I749" s="176">
        <f t="shared" si="4"/>
        <v>8.5470085470085611</v>
      </c>
    </row>
    <row r="750" spans="3:9" x14ac:dyDescent="0.3">
      <c r="C750" s="7"/>
      <c r="D750" s="7"/>
      <c r="E750" s="7"/>
      <c r="G750" s="95">
        <v>16923</v>
      </c>
      <c r="H750" s="179">
        <v>1.27</v>
      </c>
      <c r="I750" s="176">
        <f t="shared" si="4"/>
        <v>0</v>
      </c>
    </row>
    <row r="751" spans="3:9" x14ac:dyDescent="0.3">
      <c r="C751" s="7"/>
      <c r="D751" s="7"/>
      <c r="E751" s="7"/>
      <c r="G751" s="95">
        <v>16954</v>
      </c>
      <c r="H751" s="179">
        <v>1.27</v>
      </c>
      <c r="I751" s="176">
        <f t="shared" si="4"/>
        <v>0</v>
      </c>
    </row>
    <row r="752" spans="3:9" x14ac:dyDescent="0.3">
      <c r="C752" s="7"/>
      <c r="D752" s="7"/>
      <c r="E752" s="7"/>
      <c r="G752" s="95">
        <v>16984</v>
      </c>
      <c r="H752" s="179">
        <v>1.27</v>
      </c>
      <c r="I752" s="176">
        <f t="shared" si="4"/>
        <v>0</v>
      </c>
    </row>
    <row r="753" spans="3:9" x14ac:dyDescent="0.3">
      <c r="C753" s="7"/>
      <c r="D753" s="7"/>
      <c r="E753" s="7"/>
      <c r="G753" s="95">
        <v>17015</v>
      </c>
      <c r="H753" s="179">
        <v>1.52</v>
      </c>
      <c r="I753" s="176">
        <f t="shared" si="4"/>
        <v>19.685039370078748</v>
      </c>
    </row>
    <row r="754" spans="3:9" x14ac:dyDescent="0.3">
      <c r="C754" s="7"/>
      <c r="D754" s="7"/>
      <c r="E754" s="7"/>
      <c r="G754" s="95">
        <v>17046</v>
      </c>
      <c r="H754" s="179">
        <v>1.52</v>
      </c>
      <c r="I754" s="176">
        <f t="shared" si="4"/>
        <v>0</v>
      </c>
    </row>
    <row r="755" spans="3:9" x14ac:dyDescent="0.3">
      <c r="C755" s="7"/>
      <c r="D755" s="7"/>
      <c r="E755" s="7"/>
      <c r="G755" s="95">
        <v>17076</v>
      </c>
      <c r="H755" s="179">
        <v>1.52</v>
      </c>
      <c r="I755" s="176">
        <f t="shared" si="4"/>
        <v>0</v>
      </c>
    </row>
    <row r="756" spans="3:9" x14ac:dyDescent="0.3">
      <c r="C756" s="7"/>
      <c r="D756" s="7"/>
      <c r="E756" s="7"/>
      <c r="G756" s="95">
        <v>17107</v>
      </c>
      <c r="H756" s="179">
        <v>1.52</v>
      </c>
      <c r="I756" s="176">
        <f t="shared" si="4"/>
        <v>0</v>
      </c>
    </row>
    <row r="757" spans="3:9" x14ac:dyDescent="0.3">
      <c r="C757" s="7"/>
      <c r="D757" s="7"/>
      <c r="E757" s="7"/>
      <c r="G757" s="95">
        <v>17137</v>
      </c>
      <c r="H757" s="179">
        <v>1.62</v>
      </c>
      <c r="I757" s="176">
        <f t="shared" si="4"/>
        <v>6.578947368421062</v>
      </c>
    </row>
    <row r="758" spans="3:9" x14ac:dyDescent="0.3">
      <c r="C758" s="7"/>
      <c r="D758" s="7"/>
      <c r="E758" s="7"/>
      <c r="G758" s="95">
        <v>17168</v>
      </c>
      <c r="H758" s="179">
        <v>1.62</v>
      </c>
      <c r="I758" s="176">
        <f t="shared" si="4"/>
        <v>0</v>
      </c>
    </row>
    <row r="759" spans="3:9" x14ac:dyDescent="0.3">
      <c r="C759" s="7"/>
      <c r="D759" s="7"/>
      <c r="E759" s="7"/>
      <c r="G759" s="95">
        <v>17199</v>
      </c>
      <c r="H759" s="179">
        <v>1.62</v>
      </c>
      <c r="I759" s="176">
        <f t="shared" si="4"/>
        <v>0</v>
      </c>
    </row>
    <row r="760" spans="3:9" x14ac:dyDescent="0.3">
      <c r="C760" s="7"/>
      <c r="D760" s="7"/>
      <c r="E760" s="7"/>
      <c r="G760" s="95">
        <v>17227</v>
      </c>
      <c r="H760" s="179">
        <v>1.62</v>
      </c>
      <c r="I760" s="176">
        <f t="shared" si="4"/>
        <v>0</v>
      </c>
    </row>
    <row r="761" spans="3:9" x14ac:dyDescent="0.3">
      <c r="C761" s="7"/>
      <c r="D761" s="7"/>
      <c r="E761" s="7"/>
      <c r="G761" s="95">
        <v>17258</v>
      </c>
      <c r="H761" s="179">
        <v>1.87</v>
      </c>
      <c r="I761" s="176">
        <f t="shared" si="4"/>
        <v>15.432098765432102</v>
      </c>
    </row>
    <row r="762" spans="3:9" x14ac:dyDescent="0.3">
      <c r="C762" s="7"/>
      <c r="D762" s="7"/>
      <c r="E762" s="7"/>
      <c r="G762" s="95">
        <v>17288</v>
      </c>
      <c r="H762" s="179">
        <v>1.87</v>
      </c>
      <c r="I762" s="176">
        <f t="shared" si="4"/>
        <v>0</v>
      </c>
    </row>
    <row r="763" spans="3:9" x14ac:dyDescent="0.3">
      <c r="C763" s="7"/>
      <c r="D763" s="7"/>
      <c r="E763" s="7"/>
      <c r="G763" s="95">
        <v>17319</v>
      </c>
      <c r="H763" s="179">
        <v>1.87</v>
      </c>
      <c r="I763" s="176">
        <f t="shared" si="4"/>
        <v>0</v>
      </c>
    </row>
    <row r="764" spans="3:9" x14ac:dyDescent="0.3">
      <c r="C764" s="7"/>
      <c r="D764" s="7"/>
      <c r="E764" s="7"/>
      <c r="G764" s="95">
        <v>17349</v>
      </c>
      <c r="H764" s="179">
        <v>1.87</v>
      </c>
      <c r="I764" s="176">
        <f t="shared" si="4"/>
        <v>0</v>
      </c>
    </row>
    <row r="765" spans="3:9" x14ac:dyDescent="0.3">
      <c r="C765" s="7"/>
      <c r="D765" s="7"/>
      <c r="E765" s="7"/>
      <c r="G765" s="95">
        <v>17380</v>
      </c>
      <c r="H765" s="179">
        <v>1.87</v>
      </c>
      <c r="I765" s="176">
        <f t="shared" si="4"/>
        <v>0</v>
      </c>
    </row>
    <row r="766" spans="3:9" x14ac:dyDescent="0.3">
      <c r="C766" s="7"/>
      <c r="D766" s="7"/>
      <c r="E766" s="7"/>
      <c r="G766" s="95">
        <v>17411</v>
      </c>
      <c r="H766" s="179">
        <v>1.87</v>
      </c>
      <c r="I766" s="176">
        <f t="shared" si="4"/>
        <v>0</v>
      </c>
    </row>
    <row r="767" spans="3:9" x14ac:dyDescent="0.3">
      <c r="C767" s="7"/>
      <c r="D767" s="7"/>
      <c r="E767" s="7"/>
      <c r="G767" s="95">
        <v>17441</v>
      </c>
      <c r="H767" s="179">
        <v>1.87</v>
      </c>
      <c r="I767" s="176">
        <f t="shared" si="4"/>
        <v>0</v>
      </c>
    </row>
    <row r="768" spans="3:9" x14ac:dyDescent="0.3">
      <c r="C768" s="7"/>
      <c r="D768" s="7"/>
      <c r="E768" s="7"/>
      <c r="G768" s="95">
        <v>17472</v>
      </c>
      <c r="H768" s="179">
        <v>2.0699999999999998</v>
      </c>
      <c r="I768" s="176">
        <f t="shared" si="4"/>
        <v>10.695187165775376</v>
      </c>
    </row>
    <row r="769" spans="3:9" x14ac:dyDescent="0.3">
      <c r="C769" s="7"/>
      <c r="D769" s="7"/>
      <c r="E769" s="7"/>
      <c r="G769" s="95">
        <v>17502</v>
      </c>
      <c r="H769" s="179">
        <v>2.0699999999999998</v>
      </c>
      <c r="I769" s="176">
        <f t="shared" si="4"/>
        <v>0</v>
      </c>
    </row>
    <row r="770" spans="3:9" x14ac:dyDescent="0.3">
      <c r="C770" s="7"/>
      <c r="D770" s="7"/>
      <c r="E770" s="7"/>
      <c r="G770" s="95">
        <v>17533</v>
      </c>
      <c r="H770" s="179">
        <v>2.57</v>
      </c>
      <c r="I770" s="176">
        <f t="shared" si="4"/>
        <v>24.154589371980673</v>
      </c>
    </row>
    <row r="771" spans="3:9" x14ac:dyDescent="0.3">
      <c r="C771" s="7"/>
      <c r="D771" s="7"/>
      <c r="E771" s="7"/>
      <c r="G771" s="95">
        <v>17564</v>
      </c>
      <c r="H771" s="179">
        <v>2.57</v>
      </c>
      <c r="I771" s="176">
        <f t="shared" si="4"/>
        <v>0</v>
      </c>
    </row>
    <row r="772" spans="3:9" x14ac:dyDescent="0.3">
      <c r="C772" s="7"/>
      <c r="D772" s="7"/>
      <c r="E772" s="7"/>
      <c r="G772" s="95">
        <v>17593</v>
      </c>
      <c r="H772" s="179">
        <v>2.57</v>
      </c>
      <c r="I772" s="176">
        <f t="shared" si="4"/>
        <v>0</v>
      </c>
    </row>
    <row r="773" spans="3:9" x14ac:dyDescent="0.3">
      <c r="C773" s="7"/>
      <c r="D773" s="7"/>
      <c r="E773" s="7"/>
      <c r="G773" s="95">
        <v>17624</v>
      </c>
      <c r="H773" s="179">
        <v>2.57</v>
      </c>
      <c r="I773" s="176">
        <f t="shared" si="4"/>
        <v>0</v>
      </c>
    </row>
    <row r="774" spans="3:9" x14ac:dyDescent="0.3">
      <c r="C774" s="7"/>
      <c r="D774" s="7"/>
      <c r="E774" s="7"/>
      <c r="G774" s="95">
        <v>17654</v>
      </c>
      <c r="H774" s="179">
        <v>2.57</v>
      </c>
      <c r="I774" s="176">
        <f t="shared" si="4"/>
        <v>0</v>
      </c>
    </row>
    <row r="775" spans="3:9" x14ac:dyDescent="0.3">
      <c r="C775" s="7"/>
      <c r="D775" s="7"/>
      <c r="E775" s="7"/>
      <c r="G775" s="95">
        <v>17685</v>
      </c>
      <c r="H775" s="179">
        <v>2.57</v>
      </c>
      <c r="I775" s="176">
        <f t="shared" si="4"/>
        <v>0</v>
      </c>
    </row>
    <row r="776" spans="3:9" x14ac:dyDescent="0.3">
      <c r="C776" s="7"/>
      <c r="D776" s="7"/>
      <c r="E776" s="7"/>
      <c r="G776" s="95">
        <v>17715</v>
      </c>
      <c r="H776" s="179">
        <v>2.57</v>
      </c>
      <c r="I776" s="176">
        <f t="shared" si="4"/>
        <v>0</v>
      </c>
    </row>
    <row r="777" spans="3:9" x14ac:dyDescent="0.3">
      <c r="C777" s="7"/>
      <c r="D777" s="7"/>
      <c r="E777" s="7"/>
      <c r="G777" s="95">
        <v>17746</v>
      </c>
      <c r="H777" s="179">
        <v>2.57</v>
      </c>
      <c r="I777" s="176">
        <f t="shared" si="4"/>
        <v>0</v>
      </c>
    </row>
    <row r="778" spans="3:9" x14ac:dyDescent="0.3">
      <c r="G778" s="95">
        <v>17777</v>
      </c>
      <c r="H778" s="179">
        <v>2.57</v>
      </c>
      <c r="I778" s="176">
        <f t="shared" si="4"/>
        <v>0</v>
      </c>
    </row>
    <row r="779" spans="3:9" x14ac:dyDescent="0.3">
      <c r="G779" s="95">
        <v>17807</v>
      </c>
      <c r="H779" s="179">
        <v>2.57</v>
      </c>
      <c r="I779" s="176">
        <f t="shared" si="4"/>
        <v>0</v>
      </c>
    </row>
    <row r="780" spans="3:9" x14ac:dyDescent="0.3">
      <c r="G780" s="95">
        <v>17838</v>
      </c>
      <c r="H780" s="179">
        <v>2.57</v>
      </c>
      <c r="I780" s="176">
        <f t="shared" si="4"/>
        <v>0</v>
      </c>
    </row>
    <row r="781" spans="3:9" x14ac:dyDescent="0.3">
      <c r="G781" s="95">
        <v>17868</v>
      </c>
      <c r="H781" s="179">
        <v>2.57</v>
      </c>
      <c r="I781" s="176">
        <f t="shared" si="4"/>
        <v>0</v>
      </c>
    </row>
    <row r="782" spans="3:9" x14ac:dyDescent="0.3">
      <c r="G782" s="95">
        <v>17899</v>
      </c>
      <c r="H782" s="179">
        <v>2.57</v>
      </c>
      <c r="I782" s="176">
        <f t="shared" si="4"/>
        <v>0</v>
      </c>
    </row>
    <row r="783" spans="3:9" x14ac:dyDescent="0.3">
      <c r="G783" s="95">
        <v>17930</v>
      </c>
      <c r="H783" s="179">
        <v>2.57</v>
      </c>
      <c r="I783" s="176">
        <f t="shared" si="4"/>
        <v>0</v>
      </c>
    </row>
    <row r="784" spans="3:9" x14ac:dyDescent="0.3">
      <c r="G784" s="95">
        <v>17958</v>
      </c>
      <c r="H784" s="179">
        <v>2.57</v>
      </c>
      <c r="I784" s="176">
        <f t="shared" si="4"/>
        <v>0</v>
      </c>
    </row>
    <row r="785" spans="7:9" x14ac:dyDescent="0.3">
      <c r="G785" s="95">
        <v>17989</v>
      </c>
      <c r="H785" s="179">
        <v>2.57</v>
      </c>
      <c r="I785" s="176">
        <f t="shared" si="4"/>
        <v>0</v>
      </c>
    </row>
    <row r="786" spans="7:9" x14ac:dyDescent="0.3">
      <c r="G786" s="95">
        <v>18019</v>
      </c>
      <c r="H786" s="179">
        <v>2.57</v>
      </c>
      <c r="I786" s="176">
        <f t="shared" si="4"/>
        <v>0</v>
      </c>
    </row>
    <row r="787" spans="7:9" x14ac:dyDescent="0.3">
      <c r="G787" s="95">
        <v>18050</v>
      </c>
      <c r="H787" s="179">
        <v>2.57</v>
      </c>
      <c r="I787" s="176">
        <f t="shared" si="4"/>
        <v>0</v>
      </c>
    </row>
    <row r="788" spans="7:9" x14ac:dyDescent="0.3">
      <c r="G788" s="95">
        <v>18080</v>
      </c>
      <c r="H788" s="179">
        <v>2.57</v>
      </c>
      <c r="I788" s="176">
        <f t="shared" si="4"/>
        <v>0</v>
      </c>
    </row>
    <row r="789" spans="7:9" x14ac:dyDescent="0.3">
      <c r="G789" s="95">
        <v>18111</v>
      </c>
      <c r="H789" s="179">
        <v>2.57</v>
      </c>
      <c r="I789" s="176">
        <f t="shared" si="4"/>
        <v>0</v>
      </c>
    </row>
    <row r="790" spans="7:9" x14ac:dyDescent="0.3">
      <c r="G790" s="95">
        <v>18142</v>
      </c>
      <c r="H790" s="179">
        <v>2.57</v>
      </c>
      <c r="I790" s="176">
        <f t="shared" si="4"/>
        <v>0</v>
      </c>
    </row>
    <row r="791" spans="7:9" x14ac:dyDescent="0.3">
      <c r="G791" s="95">
        <v>18172</v>
      </c>
      <c r="H791" s="179">
        <v>2.57</v>
      </c>
      <c r="I791" s="176">
        <f t="shared" si="4"/>
        <v>0</v>
      </c>
    </row>
    <row r="792" spans="7:9" x14ac:dyDescent="0.3">
      <c r="G792" s="95">
        <v>18203</v>
      </c>
      <c r="H792" s="179">
        <v>2.57</v>
      </c>
      <c r="I792" s="176">
        <f t="shared" si="4"/>
        <v>0</v>
      </c>
    </row>
    <row r="793" spans="7:9" x14ac:dyDescent="0.3">
      <c r="G793" s="95">
        <v>18233</v>
      </c>
      <c r="H793" s="179">
        <v>2.57</v>
      </c>
      <c r="I793" s="176">
        <f t="shared" si="4"/>
        <v>0</v>
      </c>
    </row>
    <row r="794" spans="7:9" x14ac:dyDescent="0.3">
      <c r="G794" s="95">
        <v>18264</v>
      </c>
      <c r="H794" s="179">
        <v>2.57</v>
      </c>
      <c r="I794" s="176">
        <f t="shared" si="4"/>
        <v>0</v>
      </c>
    </row>
    <row r="795" spans="7:9" x14ac:dyDescent="0.3">
      <c r="G795" s="95">
        <v>18295</v>
      </c>
      <c r="H795" s="179">
        <v>2.57</v>
      </c>
      <c r="I795" s="176">
        <f t="shared" si="4"/>
        <v>0</v>
      </c>
    </row>
    <row r="796" spans="7:9" ht="15.75" customHeight="1" x14ac:dyDescent="0.3">
      <c r="G796" s="95">
        <v>18323</v>
      </c>
      <c r="H796" s="179">
        <v>2.57</v>
      </c>
      <c r="I796" s="176">
        <f t="shared" si="4"/>
        <v>0</v>
      </c>
    </row>
    <row r="797" spans="7:9" x14ac:dyDescent="0.3">
      <c r="G797" s="95">
        <v>18354</v>
      </c>
      <c r="H797" s="179">
        <v>2.57</v>
      </c>
      <c r="I797" s="176">
        <f t="shared" si="4"/>
        <v>0</v>
      </c>
    </row>
    <row r="798" spans="7:9" x14ac:dyDescent="0.3">
      <c r="G798" s="95">
        <v>18384</v>
      </c>
      <c r="H798" s="179">
        <v>2.57</v>
      </c>
      <c r="I798" s="176">
        <f t="shared" si="4"/>
        <v>0</v>
      </c>
    </row>
    <row r="799" spans="7:9" x14ac:dyDescent="0.3">
      <c r="G799" s="95">
        <v>18415</v>
      </c>
      <c r="H799" s="179">
        <v>2.57</v>
      </c>
      <c r="I799" s="176">
        <f t="shared" si="4"/>
        <v>0</v>
      </c>
    </row>
    <row r="800" spans="7:9" x14ac:dyDescent="0.3">
      <c r="G800" s="95">
        <v>18445</v>
      </c>
      <c r="H800" s="179">
        <v>2.57</v>
      </c>
      <c r="I800" s="176">
        <f t="shared" si="4"/>
        <v>0</v>
      </c>
    </row>
    <row r="801" spans="7:9" x14ac:dyDescent="0.3">
      <c r="G801" s="95">
        <v>18476</v>
      </c>
      <c r="H801" s="179">
        <v>2.57</v>
      </c>
      <c r="I801" s="176">
        <f t="shared" si="4"/>
        <v>0</v>
      </c>
    </row>
    <row r="802" spans="7:9" x14ac:dyDescent="0.3">
      <c r="G802" s="95">
        <v>18507</v>
      </c>
      <c r="H802" s="179">
        <v>2.57</v>
      </c>
      <c r="I802" s="176">
        <f t="shared" si="4"/>
        <v>0</v>
      </c>
    </row>
    <row r="803" spans="7:9" x14ac:dyDescent="0.3">
      <c r="G803" s="95">
        <v>18537</v>
      </c>
      <c r="H803" s="179">
        <v>2.57</v>
      </c>
      <c r="I803" s="176">
        <f t="shared" si="4"/>
        <v>0</v>
      </c>
    </row>
    <row r="804" spans="7:9" x14ac:dyDescent="0.3">
      <c r="G804" s="95">
        <v>18568</v>
      </c>
      <c r="H804" s="179">
        <v>2.57</v>
      </c>
      <c r="I804" s="176">
        <f t="shared" si="4"/>
        <v>0</v>
      </c>
    </row>
    <row r="805" spans="7:9" x14ac:dyDescent="0.3">
      <c r="G805" s="95">
        <v>18598</v>
      </c>
      <c r="H805" s="179">
        <v>2.57</v>
      </c>
      <c r="I805" s="176">
        <f t="shared" si="4"/>
        <v>0</v>
      </c>
    </row>
    <row r="806" spans="7:9" x14ac:dyDescent="0.3">
      <c r="G806" s="95">
        <v>18629</v>
      </c>
      <c r="H806" s="179">
        <v>2.57</v>
      </c>
      <c r="I806" s="176">
        <f t="shared" si="4"/>
        <v>0</v>
      </c>
    </row>
    <row r="807" spans="7:9" x14ac:dyDescent="0.3">
      <c r="G807" s="95">
        <v>18660</v>
      </c>
      <c r="H807" s="179">
        <v>2.57</v>
      </c>
      <c r="I807" s="176">
        <f t="shared" si="4"/>
        <v>0</v>
      </c>
    </row>
    <row r="808" spans="7:9" x14ac:dyDescent="0.3">
      <c r="G808" s="95">
        <v>18688</v>
      </c>
      <c r="H808" s="179">
        <v>2.57</v>
      </c>
      <c r="I808" s="176">
        <f t="shared" si="4"/>
        <v>0</v>
      </c>
    </row>
    <row r="809" spans="7:9" x14ac:dyDescent="0.3">
      <c r="G809" s="95">
        <v>18719</v>
      </c>
      <c r="H809" s="179">
        <v>2.57</v>
      </c>
      <c r="I809" s="176">
        <f t="shared" si="4"/>
        <v>0</v>
      </c>
    </row>
    <row r="810" spans="7:9" x14ac:dyDescent="0.3">
      <c r="G810" s="95">
        <v>18749</v>
      </c>
      <c r="H810" s="179">
        <v>2.57</v>
      </c>
      <c r="I810" s="176">
        <f t="shared" si="4"/>
        <v>0</v>
      </c>
    </row>
    <row r="811" spans="7:9" x14ac:dyDescent="0.3">
      <c r="G811" s="95">
        <v>18780</v>
      </c>
      <c r="H811" s="179">
        <v>2.57</v>
      </c>
      <c r="I811" s="176">
        <f t="shared" ref="I811:I874" si="5">((H811/H810)-1)*100</f>
        <v>0</v>
      </c>
    </row>
    <row r="812" spans="7:9" x14ac:dyDescent="0.3">
      <c r="G812" s="95">
        <v>18810</v>
      </c>
      <c r="H812" s="179">
        <v>2.57</v>
      </c>
      <c r="I812" s="176">
        <f t="shared" si="5"/>
        <v>0</v>
      </c>
    </row>
    <row r="813" spans="7:9" x14ac:dyDescent="0.3">
      <c r="G813" s="95">
        <v>18841</v>
      </c>
      <c r="H813" s="179">
        <v>2.57</v>
      </c>
      <c r="I813" s="176">
        <f t="shared" si="5"/>
        <v>0</v>
      </c>
    </row>
    <row r="814" spans="7:9" x14ac:dyDescent="0.3">
      <c r="G814" s="95">
        <v>18872</v>
      </c>
      <c r="H814" s="179">
        <v>2.57</v>
      </c>
      <c r="I814" s="176">
        <f t="shared" si="5"/>
        <v>0</v>
      </c>
    </row>
    <row r="815" spans="7:9" x14ac:dyDescent="0.3">
      <c r="G815" s="95">
        <v>18902</v>
      </c>
      <c r="H815" s="179">
        <v>2.57</v>
      </c>
      <c r="I815" s="176">
        <f t="shared" si="5"/>
        <v>0</v>
      </c>
    </row>
    <row r="816" spans="7:9" x14ac:dyDescent="0.3">
      <c r="G816" s="95">
        <v>18933</v>
      </c>
      <c r="H816" s="179">
        <v>2.57</v>
      </c>
      <c r="I816" s="176">
        <f t="shared" si="5"/>
        <v>0</v>
      </c>
    </row>
    <row r="817" spans="7:9" x14ac:dyDescent="0.3">
      <c r="G817" s="95">
        <v>18963</v>
      </c>
      <c r="H817" s="179">
        <v>2.57</v>
      </c>
      <c r="I817" s="176">
        <f t="shared" si="5"/>
        <v>0</v>
      </c>
    </row>
    <row r="818" spans="7:9" x14ac:dyDescent="0.3">
      <c r="G818" s="95">
        <v>18994</v>
      </c>
      <c r="H818" s="179">
        <v>2.57</v>
      </c>
      <c r="I818" s="176">
        <f t="shared" si="5"/>
        <v>0</v>
      </c>
    </row>
    <row r="819" spans="7:9" x14ac:dyDescent="0.3">
      <c r="G819" s="95">
        <v>19025</v>
      </c>
      <c r="H819" s="179">
        <v>2.57</v>
      </c>
      <c r="I819" s="176">
        <f t="shared" si="5"/>
        <v>0</v>
      </c>
    </row>
    <row r="820" spans="7:9" x14ac:dyDescent="0.3">
      <c r="G820" s="95">
        <v>19054</v>
      </c>
      <c r="H820" s="179">
        <v>2.57</v>
      </c>
      <c r="I820" s="176">
        <f t="shared" si="5"/>
        <v>0</v>
      </c>
    </row>
    <row r="821" spans="7:9" x14ac:dyDescent="0.3">
      <c r="G821" s="95">
        <v>19085</v>
      </c>
      <c r="H821" s="179">
        <v>2.57</v>
      </c>
      <c r="I821" s="176">
        <f t="shared" si="5"/>
        <v>0</v>
      </c>
    </row>
    <row r="822" spans="7:9" x14ac:dyDescent="0.3">
      <c r="G822" s="95">
        <v>19115</v>
      </c>
      <c r="H822" s="179">
        <v>2.57</v>
      </c>
      <c r="I822" s="176">
        <f t="shared" si="5"/>
        <v>0</v>
      </c>
    </row>
    <row r="823" spans="7:9" x14ac:dyDescent="0.3">
      <c r="G823" s="95">
        <v>19146</v>
      </c>
      <c r="H823" s="179">
        <v>2.57</v>
      </c>
      <c r="I823" s="176">
        <f t="shared" si="5"/>
        <v>0</v>
      </c>
    </row>
    <row r="824" spans="7:9" x14ac:dyDescent="0.3">
      <c r="G824" s="95">
        <v>19176</v>
      </c>
      <c r="H824" s="179">
        <v>2.57</v>
      </c>
      <c r="I824" s="176">
        <f t="shared" si="5"/>
        <v>0</v>
      </c>
    </row>
    <row r="825" spans="7:9" x14ac:dyDescent="0.3">
      <c r="G825" s="95">
        <v>19207</v>
      </c>
      <c r="H825" s="179">
        <v>2.57</v>
      </c>
      <c r="I825" s="176">
        <f t="shared" si="5"/>
        <v>0</v>
      </c>
    </row>
    <row r="826" spans="7:9" x14ac:dyDescent="0.3">
      <c r="G826" s="95">
        <v>19238</v>
      </c>
      <c r="H826" s="179">
        <v>2.57</v>
      </c>
      <c r="I826" s="176">
        <f t="shared" si="5"/>
        <v>0</v>
      </c>
    </row>
    <row r="827" spans="7:9" x14ac:dyDescent="0.3">
      <c r="G827" s="95">
        <v>19268</v>
      </c>
      <c r="H827" s="179">
        <v>2.57</v>
      </c>
      <c r="I827" s="176">
        <f t="shared" si="5"/>
        <v>0</v>
      </c>
    </row>
    <row r="828" spans="7:9" x14ac:dyDescent="0.3">
      <c r="G828" s="95">
        <v>19299</v>
      </c>
      <c r="H828" s="179">
        <v>2.57</v>
      </c>
      <c r="I828" s="176">
        <f t="shared" si="5"/>
        <v>0</v>
      </c>
    </row>
    <row r="829" spans="7:9" x14ac:dyDescent="0.3">
      <c r="G829" s="95">
        <v>19329</v>
      </c>
      <c r="H829" s="179">
        <v>2.57</v>
      </c>
      <c r="I829" s="176">
        <f t="shared" si="5"/>
        <v>0</v>
      </c>
    </row>
    <row r="830" spans="7:9" x14ac:dyDescent="0.3">
      <c r="G830" s="95">
        <v>19360</v>
      </c>
      <c r="H830" s="179">
        <v>2.57</v>
      </c>
      <c r="I830" s="176">
        <f t="shared" si="5"/>
        <v>0</v>
      </c>
    </row>
    <row r="831" spans="7:9" x14ac:dyDescent="0.3">
      <c r="G831" s="95">
        <v>19391</v>
      </c>
      <c r="H831" s="179">
        <v>2.57</v>
      </c>
      <c r="I831" s="176">
        <f t="shared" si="5"/>
        <v>0</v>
      </c>
    </row>
    <row r="832" spans="7:9" x14ac:dyDescent="0.3">
      <c r="G832" s="95">
        <v>19419</v>
      </c>
      <c r="H832" s="179">
        <v>2.57</v>
      </c>
      <c r="I832" s="176">
        <f t="shared" si="5"/>
        <v>0</v>
      </c>
    </row>
    <row r="833" spans="7:9" x14ac:dyDescent="0.3">
      <c r="G833" s="95">
        <v>19450</v>
      </c>
      <c r="H833" s="179">
        <v>2.57</v>
      </c>
      <c r="I833" s="176">
        <f t="shared" si="5"/>
        <v>0</v>
      </c>
    </row>
    <row r="834" spans="7:9" x14ac:dyDescent="0.3">
      <c r="G834" s="95">
        <v>19480</v>
      </c>
      <c r="H834" s="179">
        <v>2.57</v>
      </c>
      <c r="I834" s="176">
        <f t="shared" si="5"/>
        <v>0</v>
      </c>
    </row>
    <row r="835" spans="7:9" x14ac:dyDescent="0.3">
      <c r="G835" s="95">
        <v>19511</v>
      </c>
      <c r="H835" s="179">
        <v>2.82</v>
      </c>
      <c r="I835" s="176">
        <f t="shared" si="5"/>
        <v>9.7276264591439787</v>
      </c>
    </row>
    <row r="836" spans="7:9" x14ac:dyDescent="0.3">
      <c r="G836" s="95">
        <v>19541</v>
      </c>
      <c r="H836" s="179">
        <v>2.82</v>
      </c>
      <c r="I836" s="176">
        <f t="shared" si="5"/>
        <v>0</v>
      </c>
    </row>
    <row r="837" spans="7:9" x14ac:dyDescent="0.3">
      <c r="G837" s="95">
        <v>19572</v>
      </c>
      <c r="H837" s="179">
        <v>2.82</v>
      </c>
      <c r="I837" s="176">
        <f t="shared" si="5"/>
        <v>0</v>
      </c>
    </row>
    <row r="838" spans="7:9" x14ac:dyDescent="0.3">
      <c r="G838" s="95">
        <v>19603</v>
      </c>
      <c r="H838" s="179">
        <v>2.82</v>
      </c>
      <c r="I838" s="176">
        <f t="shared" si="5"/>
        <v>0</v>
      </c>
    </row>
    <row r="839" spans="7:9" x14ac:dyDescent="0.3">
      <c r="G839" s="95">
        <v>19633</v>
      </c>
      <c r="H839" s="179">
        <v>2.82</v>
      </c>
      <c r="I839" s="176">
        <f t="shared" si="5"/>
        <v>0</v>
      </c>
    </row>
    <row r="840" spans="7:9" x14ac:dyDescent="0.3">
      <c r="G840" s="95">
        <v>19664</v>
      </c>
      <c r="H840" s="179">
        <v>2.82</v>
      </c>
      <c r="I840" s="176">
        <f t="shared" si="5"/>
        <v>0</v>
      </c>
    </row>
    <row r="841" spans="7:9" x14ac:dyDescent="0.3">
      <c r="G841" s="95">
        <v>19694</v>
      </c>
      <c r="H841" s="179">
        <v>2.82</v>
      </c>
      <c r="I841" s="176">
        <f t="shared" si="5"/>
        <v>0</v>
      </c>
    </row>
    <row r="842" spans="7:9" x14ac:dyDescent="0.3">
      <c r="G842" s="95">
        <v>19725</v>
      </c>
      <c r="H842" s="179">
        <v>2.82</v>
      </c>
      <c r="I842" s="176">
        <f t="shared" si="5"/>
        <v>0</v>
      </c>
    </row>
    <row r="843" spans="7:9" x14ac:dyDescent="0.3">
      <c r="G843" s="95">
        <v>19756</v>
      </c>
      <c r="H843" s="179">
        <v>2.82</v>
      </c>
      <c r="I843" s="176">
        <f t="shared" si="5"/>
        <v>0</v>
      </c>
    </row>
    <row r="844" spans="7:9" x14ac:dyDescent="0.3">
      <c r="G844" s="95">
        <v>19784</v>
      </c>
      <c r="H844" s="179">
        <v>2.82</v>
      </c>
      <c r="I844" s="176">
        <f t="shared" si="5"/>
        <v>0</v>
      </c>
    </row>
    <row r="845" spans="7:9" x14ac:dyDescent="0.3">
      <c r="G845" s="95">
        <v>19815</v>
      </c>
      <c r="H845" s="179">
        <v>2.82</v>
      </c>
      <c r="I845" s="176">
        <f t="shared" si="5"/>
        <v>0</v>
      </c>
    </row>
    <row r="846" spans="7:9" x14ac:dyDescent="0.3">
      <c r="G846" s="95">
        <v>19845</v>
      </c>
      <c r="H846" s="179">
        <v>2.82</v>
      </c>
      <c r="I846" s="176">
        <f t="shared" si="5"/>
        <v>0</v>
      </c>
    </row>
    <row r="847" spans="7:9" x14ac:dyDescent="0.3">
      <c r="G847" s="95">
        <v>19876</v>
      </c>
      <c r="H847" s="179">
        <v>2.82</v>
      </c>
      <c r="I847" s="176">
        <f t="shared" si="5"/>
        <v>0</v>
      </c>
    </row>
    <row r="848" spans="7:9" x14ac:dyDescent="0.3">
      <c r="G848" s="95">
        <v>19906</v>
      </c>
      <c r="H848" s="179">
        <v>2.82</v>
      </c>
      <c r="I848" s="176">
        <f t="shared" si="5"/>
        <v>0</v>
      </c>
    </row>
    <row r="849" spans="7:9" x14ac:dyDescent="0.3">
      <c r="G849" s="95">
        <v>19937</v>
      </c>
      <c r="H849" s="179">
        <v>2.82</v>
      </c>
      <c r="I849" s="176">
        <f t="shared" si="5"/>
        <v>0</v>
      </c>
    </row>
    <row r="850" spans="7:9" x14ac:dyDescent="0.3">
      <c r="G850" s="95">
        <v>19968</v>
      </c>
      <c r="H850" s="179">
        <v>2.82</v>
      </c>
      <c r="I850" s="176">
        <f t="shared" si="5"/>
        <v>0</v>
      </c>
    </row>
    <row r="851" spans="7:9" x14ac:dyDescent="0.3">
      <c r="G851" s="95">
        <v>19998</v>
      </c>
      <c r="H851" s="179">
        <v>2.82</v>
      </c>
      <c r="I851" s="176">
        <f t="shared" si="5"/>
        <v>0</v>
      </c>
    </row>
    <row r="852" spans="7:9" x14ac:dyDescent="0.3">
      <c r="G852" s="95">
        <v>20029</v>
      </c>
      <c r="H852" s="179">
        <v>2.82</v>
      </c>
      <c r="I852" s="176">
        <f t="shared" si="5"/>
        <v>0</v>
      </c>
    </row>
    <row r="853" spans="7:9" x14ac:dyDescent="0.3">
      <c r="G853" s="95">
        <v>20059</v>
      </c>
      <c r="H853" s="179">
        <v>2.82</v>
      </c>
      <c r="I853" s="176">
        <f t="shared" si="5"/>
        <v>0</v>
      </c>
    </row>
    <row r="854" spans="7:9" x14ac:dyDescent="0.3">
      <c r="G854" s="95">
        <v>20090</v>
      </c>
      <c r="H854" s="179">
        <v>2.82</v>
      </c>
      <c r="I854" s="176">
        <f t="shared" si="5"/>
        <v>0</v>
      </c>
    </row>
    <row r="855" spans="7:9" x14ac:dyDescent="0.3">
      <c r="G855" s="95">
        <v>20121</v>
      </c>
      <c r="H855" s="179">
        <v>2.82</v>
      </c>
      <c r="I855" s="176">
        <f t="shared" si="5"/>
        <v>0</v>
      </c>
    </row>
    <row r="856" spans="7:9" x14ac:dyDescent="0.3">
      <c r="G856" s="95">
        <v>20149</v>
      </c>
      <c r="H856" s="179">
        <v>2.82</v>
      </c>
      <c r="I856" s="176">
        <f t="shared" si="5"/>
        <v>0</v>
      </c>
    </row>
    <row r="857" spans="7:9" x14ac:dyDescent="0.3">
      <c r="G857" s="95">
        <v>20180</v>
      </c>
      <c r="H857" s="179">
        <v>2.82</v>
      </c>
      <c r="I857" s="176">
        <f t="shared" si="5"/>
        <v>0</v>
      </c>
    </row>
    <row r="858" spans="7:9" x14ac:dyDescent="0.3">
      <c r="G858" s="95">
        <v>20210</v>
      </c>
      <c r="H858" s="179">
        <v>2.82</v>
      </c>
      <c r="I858" s="176">
        <f t="shared" si="5"/>
        <v>0</v>
      </c>
    </row>
    <row r="859" spans="7:9" x14ac:dyDescent="0.3">
      <c r="G859" s="95">
        <v>20241</v>
      </c>
      <c r="H859" s="179">
        <v>2.82</v>
      </c>
      <c r="I859" s="176">
        <f t="shared" si="5"/>
        <v>0</v>
      </c>
    </row>
    <row r="860" spans="7:9" x14ac:dyDescent="0.3">
      <c r="G860" s="95">
        <v>20271</v>
      </c>
      <c r="H860" s="179">
        <v>2.82</v>
      </c>
      <c r="I860" s="176">
        <f t="shared" si="5"/>
        <v>0</v>
      </c>
    </row>
    <row r="861" spans="7:9" x14ac:dyDescent="0.3">
      <c r="G861" s="95">
        <v>20302</v>
      </c>
      <c r="H861" s="179">
        <v>2.82</v>
      </c>
      <c r="I861" s="176">
        <f t="shared" si="5"/>
        <v>0</v>
      </c>
    </row>
    <row r="862" spans="7:9" x14ac:dyDescent="0.3">
      <c r="G862" s="95">
        <v>20333</v>
      </c>
      <c r="H862" s="179">
        <v>2.82</v>
      </c>
      <c r="I862" s="176">
        <f t="shared" si="5"/>
        <v>0</v>
      </c>
    </row>
    <row r="863" spans="7:9" x14ac:dyDescent="0.3">
      <c r="G863" s="95">
        <v>20363</v>
      </c>
      <c r="H863" s="179">
        <v>2.82</v>
      </c>
      <c r="I863" s="176">
        <f t="shared" si="5"/>
        <v>0</v>
      </c>
    </row>
    <row r="864" spans="7:9" x14ac:dyDescent="0.3">
      <c r="G864" s="95">
        <v>20394</v>
      </c>
      <c r="H864" s="179">
        <v>2.82</v>
      </c>
      <c r="I864" s="176">
        <f t="shared" si="5"/>
        <v>0</v>
      </c>
    </row>
    <row r="865" spans="7:9" x14ac:dyDescent="0.3">
      <c r="G865" s="95">
        <v>20424</v>
      </c>
      <c r="H865" s="179">
        <v>2.82</v>
      </c>
      <c r="I865" s="176">
        <f t="shared" si="5"/>
        <v>0</v>
      </c>
    </row>
    <row r="866" spans="7:9" x14ac:dyDescent="0.3">
      <c r="G866" s="95">
        <v>20455</v>
      </c>
      <c r="H866" s="179">
        <v>2.82</v>
      </c>
      <c r="I866" s="176">
        <f t="shared" si="5"/>
        <v>0</v>
      </c>
    </row>
    <row r="867" spans="7:9" x14ac:dyDescent="0.3">
      <c r="G867" s="95">
        <v>20486</v>
      </c>
      <c r="H867" s="179">
        <v>2.82</v>
      </c>
      <c r="I867" s="176">
        <f t="shared" si="5"/>
        <v>0</v>
      </c>
    </row>
    <row r="868" spans="7:9" x14ac:dyDescent="0.3">
      <c r="G868" s="95">
        <v>20515</v>
      </c>
      <c r="H868" s="179">
        <v>2.82</v>
      </c>
      <c r="I868" s="176">
        <f t="shared" si="5"/>
        <v>0</v>
      </c>
    </row>
    <row r="869" spans="7:9" x14ac:dyDescent="0.3">
      <c r="G869" s="95">
        <v>20546</v>
      </c>
      <c r="H869" s="179">
        <v>2.82</v>
      </c>
      <c r="I869" s="176">
        <f t="shared" si="5"/>
        <v>0</v>
      </c>
    </row>
    <row r="870" spans="7:9" x14ac:dyDescent="0.3">
      <c r="G870" s="95">
        <v>20576</v>
      </c>
      <c r="H870" s="179">
        <v>2.82</v>
      </c>
      <c r="I870" s="176">
        <f t="shared" si="5"/>
        <v>0</v>
      </c>
    </row>
    <row r="871" spans="7:9" x14ac:dyDescent="0.3">
      <c r="G871" s="95">
        <v>20607</v>
      </c>
      <c r="H871" s="179">
        <v>2.82</v>
      </c>
      <c r="I871" s="176">
        <f t="shared" si="5"/>
        <v>0</v>
      </c>
    </row>
    <row r="872" spans="7:9" x14ac:dyDescent="0.3">
      <c r="G872" s="95">
        <v>20637</v>
      </c>
      <c r="H872" s="179">
        <v>2.82</v>
      </c>
      <c r="I872" s="176">
        <f t="shared" si="5"/>
        <v>0</v>
      </c>
    </row>
    <row r="873" spans="7:9" x14ac:dyDescent="0.3">
      <c r="G873" s="95">
        <v>20668</v>
      </c>
      <c r="H873" s="179">
        <v>2.82</v>
      </c>
      <c r="I873" s="176">
        <f t="shared" si="5"/>
        <v>0</v>
      </c>
    </row>
    <row r="874" spans="7:9" x14ac:dyDescent="0.3">
      <c r="G874" s="95">
        <v>20699</v>
      </c>
      <c r="H874" s="179">
        <v>2.82</v>
      </c>
      <c r="I874" s="176">
        <f t="shared" si="5"/>
        <v>0</v>
      </c>
    </row>
    <row r="875" spans="7:9" x14ac:dyDescent="0.3">
      <c r="G875" s="95">
        <v>20729</v>
      </c>
      <c r="H875" s="179">
        <v>2.82</v>
      </c>
      <c r="I875" s="176">
        <f t="shared" ref="I875:I938" si="6">((H875/H874)-1)*100</f>
        <v>0</v>
      </c>
    </row>
    <row r="876" spans="7:9" x14ac:dyDescent="0.3">
      <c r="G876" s="95">
        <v>20760</v>
      </c>
      <c r="H876" s="179">
        <v>2.82</v>
      </c>
      <c r="I876" s="176">
        <f t="shared" si="6"/>
        <v>0</v>
      </c>
    </row>
    <row r="877" spans="7:9" x14ac:dyDescent="0.3">
      <c r="G877" s="95">
        <v>20790</v>
      </c>
      <c r="H877" s="179">
        <v>2.82</v>
      </c>
      <c r="I877" s="176">
        <f t="shared" si="6"/>
        <v>0</v>
      </c>
    </row>
    <row r="878" spans="7:9" x14ac:dyDescent="0.3">
      <c r="G878" s="95">
        <v>20821</v>
      </c>
      <c r="H878" s="179">
        <v>2.82</v>
      </c>
      <c r="I878" s="176">
        <f t="shared" si="6"/>
        <v>0</v>
      </c>
    </row>
    <row r="879" spans="7:9" x14ac:dyDescent="0.3">
      <c r="G879" s="95">
        <v>20852</v>
      </c>
      <c r="H879" s="179">
        <v>3.07</v>
      </c>
      <c r="I879" s="176">
        <f t="shared" si="6"/>
        <v>8.8652482269503619</v>
      </c>
    </row>
    <row r="880" spans="7:9" x14ac:dyDescent="0.3">
      <c r="G880" s="95">
        <v>20880</v>
      </c>
      <c r="H880" s="179">
        <v>3.07</v>
      </c>
      <c r="I880" s="176">
        <f t="shared" si="6"/>
        <v>0</v>
      </c>
    </row>
    <row r="881" spans="7:9" x14ac:dyDescent="0.3">
      <c r="G881" s="95">
        <v>20911</v>
      </c>
      <c r="H881" s="179">
        <v>3.07</v>
      </c>
      <c r="I881" s="176">
        <f t="shared" si="6"/>
        <v>0</v>
      </c>
    </row>
    <row r="882" spans="7:9" x14ac:dyDescent="0.3">
      <c r="G882" s="95">
        <v>20941</v>
      </c>
      <c r="H882" s="179">
        <v>3.07</v>
      </c>
      <c r="I882" s="176">
        <f t="shared" si="6"/>
        <v>0</v>
      </c>
    </row>
    <row r="883" spans="7:9" x14ac:dyDescent="0.3">
      <c r="G883" s="95">
        <v>20972</v>
      </c>
      <c r="H883" s="179">
        <v>3.07</v>
      </c>
      <c r="I883" s="176">
        <f t="shared" si="6"/>
        <v>0</v>
      </c>
    </row>
    <row r="884" spans="7:9" x14ac:dyDescent="0.3">
      <c r="G884" s="95">
        <v>21002</v>
      </c>
      <c r="H884" s="179">
        <v>3.07</v>
      </c>
      <c r="I884" s="176">
        <f t="shared" si="6"/>
        <v>0</v>
      </c>
    </row>
    <row r="885" spans="7:9" x14ac:dyDescent="0.3">
      <c r="G885" s="95">
        <v>21033</v>
      </c>
      <c r="H885" s="179">
        <v>3.07</v>
      </c>
      <c r="I885" s="176">
        <f t="shared" si="6"/>
        <v>0</v>
      </c>
    </row>
    <row r="886" spans="7:9" x14ac:dyDescent="0.3">
      <c r="G886" s="95">
        <v>21064</v>
      </c>
      <c r="H886" s="179">
        <v>3.07</v>
      </c>
      <c r="I886" s="176">
        <f t="shared" si="6"/>
        <v>0</v>
      </c>
    </row>
    <row r="887" spans="7:9" x14ac:dyDescent="0.3">
      <c r="G887" s="95">
        <v>21094</v>
      </c>
      <c r="H887" s="179">
        <v>3.07</v>
      </c>
      <c r="I887" s="176">
        <f t="shared" si="6"/>
        <v>0</v>
      </c>
    </row>
    <row r="888" spans="7:9" x14ac:dyDescent="0.3">
      <c r="G888" s="95">
        <v>21125</v>
      </c>
      <c r="H888" s="179">
        <v>3.07</v>
      </c>
      <c r="I888" s="176">
        <f t="shared" si="6"/>
        <v>0</v>
      </c>
    </row>
    <row r="889" spans="7:9" x14ac:dyDescent="0.3">
      <c r="G889" s="95">
        <v>21155</v>
      </c>
      <c r="H889" s="179">
        <v>3</v>
      </c>
      <c r="I889" s="176">
        <f t="shared" si="6"/>
        <v>-2.280130293159599</v>
      </c>
    </row>
    <row r="890" spans="7:9" x14ac:dyDescent="0.3">
      <c r="G890" s="95">
        <v>21186</v>
      </c>
      <c r="H890" s="179">
        <v>3.07</v>
      </c>
      <c r="I890" s="176">
        <f t="shared" si="6"/>
        <v>2.3333333333333206</v>
      </c>
    </row>
    <row r="891" spans="7:9" x14ac:dyDescent="0.3">
      <c r="G891" s="95">
        <v>21217</v>
      </c>
      <c r="H891" s="179">
        <v>3.07</v>
      </c>
      <c r="I891" s="176">
        <f t="shared" si="6"/>
        <v>0</v>
      </c>
    </row>
    <row r="892" spans="7:9" x14ac:dyDescent="0.3">
      <c r="G892" s="95">
        <v>21245</v>
      </c>
      <c r="H892" s="179">
        <v>3.07</v>
      </c>
      <c r="I892" s="176">
        <f t="shared" si="6"/>
        <v>0</v>
      </c>
    </row>
    <row r="893" spans="7:9" x14ac:dyDescent="0.3">
      <c r="G893" s="95">
        <v>21276</v>
      </c>
      <c r="H893" s="179">
        <v>3.07</v>
      </c>
      <c r="I893" s="176">
        <f t="shared" si="6"/>
        <v>0</v>
      </c>
    </row>
    <row r="894" spans="7:9" x14ac:dyDescent="0.3">
      <c r="G894" s="95">
        <v>21306</v>
      </c>
      <c r="H894" s="179">
        <v>3.07</v>
      </c>
      <c r="I894" s="176">
        <f t="shared" si="6"/>
        <v>0</v>
      </c>
    </row>
    <row r="895" spans="7:9" x14ac:dyDescent="0.3">
      <c r="G895" s="95">
        <v>21337</v>
      </c>
      <c r="H895" s="179">
        <v>3.07</v>
      </c>
      <c r="I895" s="176">
        <f t="shared" si="6"/>
        <v>0</v>
      </c>
    </row>
    <row r="896" spans="7:9" x14ac:dyDescent="0.3">
      <c r="G896" s="95">
        <v>21367</v>
      </c>
      <c r="H896" s="179">
        <v>3.07</v>
      </c>
      <c r="I896" s="176">
        <f t="shared" si="6"/>
        <v>0</v>
      </c>
    </row>
    <row r="897" spans="7:9" x14ac:dyDescent="0.3">
      <c r="G897" s="95">
        <v>21398</v>
      </c>
      <c r="H897" s="179">
        <v>3.07</v>
      </c>
      <c r="I897" s="176">
        <f t="shared" si="6"/>
        <v>0</v>
      </c>
    </row>
    <row r="898" spans="7:9" x14ac:dyDescent="0.3">
      <c r="G898" s="95">
        <v>21429</v>
      </c>
      <c r="H898" s="179">
        <v>3.07</v>
      </c>
      <c r="I898" s="176">
        <f t="shared" si="6"/>
        <v>0</v>
      </c>
    </row>
    <row r="899" spans="7:9" x14ac:dyDescent="0.3">
      <c r="G899" s="95">
        <v>21459</v>
      </c>
      <c r="H899" s="179">
        <v>3.07</v>
      </c>
      <c r="I899" s="176">
        <f t="shared" si="6"/>
        <v>0</v>
      </c>
    </row>
    <row r="900" spans="7:9" x14ac:dyDescent="0.3">
      <c r="G900" s="95">
        <v>21490</v>
      </c>
      <c r="H900" s="179">
        <v>3</v>
      </c>
      <c r="I900" s="176">
        <f t="shared" si="6"/>
        <v>-2.280130293159599</v>
      </c>
    </row>
    <row r="901" spans="7:9" x14ac:dyDescent="0.3">
      <c r="G901" s="95">
        <v>21520</v>
      </c>
      <c r="H901" s="179">
        <v>3</v>
      </c>
      <c r="I901" s="176">
        <f t="shared" si="6"/>
        <v>0</v>
      </c>
    </row>
    <row r="902" spans="7:9" x14ac:dyDescent="0.3">
      <c r="G902" s="95">
        <v>21551</v>
      </c>
      <c r="H902" s="179">
        <v>3</v>
      </c>
      <c r="I902" s="176">
        <f t="shared" si="6"/>
        <v>0</v>
      </c>
    </row>
    <row r="903" spans="7:9" x14ac:dyDescent="0.3">
      <c r="G903" s="95">
        <v>21582</v>
      </c>
      <c r="H903" s="179">
        <v>3</v>
      </c>
      <c r="I903" s="176">
        <f t="shared" si="6"/>
        <v>0</v>
      </c>
    </row>
    <row r="904" spans="7:9" x14ac:dyDescent="0.3">
      <c r="G904" s="95">
        <v>21610</v>
      </c>
      <c r="H904" s="179">
        <v>2.97</v>
      </c>
      <c r="I904" s="176">
        <f t="shared" si="6"/>
        <v>-0.99999999999998979</v>
      </c>
    </row>
    <row r="905" spans="7:9" x14ac:dyDescent="0.3">
      <c r="G905" s="95">
        <v>21641</v>
      </c>
      <c r="H905" s="179">
        <v>2.97</v>
      </c>
      <c r="I905" s="176">
        <f t="shared" si="6"/>
        <v>0</v>
      </c>
    </row>
    <row r="906" spans="7:9" x14ac:dyDescent="0.3">
      <c r="G906" s="95">
        <v>21671</v>
      </c>
      <c r="H906" s="179">
        <v>2.97</v>
      </c>
      <c r="I906" s="176">
        <f t="shared" si="6"/>
        <v>0</v>
      </c>
    </row>
    <row r="907" spans="7:9" x14ac:dyDescent="0.3">
      <c r="G907" s="95">
        <v>21702</v>
      </c>
      <c r="H907" s="179">
        <v>2.97</v>
      </c>
      <c r="I907" s="176">
        <f t="shared" si="6"/>
        <v>0</v>
      </c>
    </row>
    <row r="908" spans="7:9" x14ac:dyDescent="0.3">
      <c r="G908" s="95">
        <v>21732</v>
      </c>
      <c r="H908" s="179">
        <v>2.97</v>
      </c>
      <c r="I908" s="176">
        <f t="shared" si="6"/>
        <v>0</v>
      </c>
    </row>
    <row r="909" spans="7:9" x14ac:dyDescent="0.3">
      <c r="G909" s="95">
        <v>21763</v>
      </c>
      <c r="H909" s="179">
        <v>2.97</v>
      </c>
      <c r="I909" s="176">
        <f t="shared" si="6"/>
        <v>0</v>
      </c>
    </row>
    <row r="910" spans="7:9" x14ac:dyDescent="0.3">
      <c r="G910" s="95">
        <v>21794</v>
      </c>
      <c r="H910" s="179">
        <v>2.97</v>
      </c>
      <c r="I910" s="176">
        <f t="shared" si="6"/>
        <v>0</v>
      </c>
    </row>
    <row r="911" spans="7:9" x14ac:dyDescent="0.3">
      <c r="G911" s="95">
        <v>21824</v>
      </c>
      <c r="H911" s="179">
        <v>2.97</v>
      </c>
      <c r="I911" s="176">
        <f t="shared" si="6"/>
        <v>0</v>
      </c>
    </row>
    <row r="912" spans="7:9" x14ac:dyDescent="0.3">
      <c r="G912" s="95">
        <v>21855</v>
      </c>
      <c r="H912" s="179">
        <v>2.97</v>
      </c>
      <c r="I912" s="176">
        <f t="shared" si="6"/>
        <v>0</v>
      </c>
    </row>
    <row r="913" spans="7:9" x14ac:dyDescent="0.3">
      <c r="G913" s="95">
        <v>21885</v>
      </c>
      <c r="H913" s="179">
        <v>2.97</v>
      </c>
      <c r="I913" s="176">
        <f t="shared" si="6"/>
        <v>0</v>
      </c>
    </row>
    <row r="914" spans="7:9" x14ac:dyDescent="0.3">
      <c r="G914" s="95">
        <v>21916</v>
      </c>
      <c r="H914" s="179">
        <v>2.97</v>
      </c>
      <c r="I914" s="176">
        <f t="shared" si="6"/>
        <v>0</v>
      </c>
    </row>
    <row r="915" spans="7:9" x14ac:dyDescent="0.3">
      <c r="G915" s="95">
        <v>21947</v>
      </c>
      <c r="H915" s="179">
        <v>2.97</v>
      </c>
      <c r="I915" s="176">
        <f t="shared" si="6"/>
        <v>0</v>
      </c>
    </row>
    <row r="916" spans="7:9" x14ac:dyDescent="0.3">
      <c r="G916" s="95">
        <v>21976</v>
      </c>
      <c r="H916" s="179">
        <v>2.97</v>
      </c>
      <c r="I916" s="176">
        <f t="shared" si="6"/>
        <v>0</v>
      </c>
    </row>
    <row r="917" spans="7:9" x14ac:dyDescent="0.3">
      <c r="G917" s="95">
        <v>22007</v>
      </c>
      <c r="H917" s="179">
        <v>2.97</v>
      </c>
      <c r="I917" s="176">
        <f t="shared" si="6"/>
        <v>0</v>
      </c>
    </row>
    <row r="918" spans="7:9" x14ac:dyDescent="0.3">
      <c r="G918" s="95">
        <v>22037</v>
      </c>
      <c r="H918" s="179">
        <v>2.97</v>
      </c>
      <c r="I918" s="176">
        <f t="shared" si="6"/>
        <v>0</v>
      </c>
    </row>
    <row r="919" spans="7:9" x14ac:dyDescent="0.3">
      <c r="G919" s="95">
        <v>22068</v>
      </c>
      <c r="H919" s="179">
        <v>2.97</v>
      </c>
      <c r="I919" s="176">
        <f t="shared" si="6"/>
        <v>0</v>
      </c>
    </row>
    <row r="920" spans="7:9" x14ac:dyDescent="0.3">
      <c r="G920" s="95">
        <v>22098</v>
      </c>
      <c r="H920" s="179">
        <v>2.97</v>
      </c>
      <c r="I920" s="176">
        <f t="shared" si="6"/>
        <v>0</v>
      </c>
    </row>
    <row r="921" spans="7:9" x14ac:dyDescent="0.3">
      <c r="G921" s="95">
        <v>22129</v>
      </c>
      <c r="H921" s="179">
        <v>2.97</v>
      </c>
      <c r="I921" s="176">
        <f t="shared" si="6"/>
        <v>0</v>
      </c>
    </row>
    <row r="922" spans="7:9" x14ac:dyDescent="0.3">
      <c r="G922" s="95">
        <v>22160</v>
      </c>
      <c r="H922" s="179">
        <v>2.97</v>
      </c>
      <c r="I922" s="176">
        <f t="shared" si="6"/>
        <v>0</v>
      </c>
    </row>
    <row r="923" spans="7:9" x14ac:dyDescent="0.3">
      <c r="G923" s="95">
        <v>22190</v>
      </c>
      <c r="H923" s="179">
        <v>2.97</v>
      </c>
      <c r="I923" s="176">
        <f t="shared" si="6"/>
        <v>0</v>
      </c>
    </row>
    <row r="924" spans="7:9" x14ac:dyDescent="0.3">
      <c r="G924" s="95">
        <v>22221</v>
      </c>
      <c r="H924" s="179">
        <v>2.97</v>
      </c>
      <c r="I924" s="176">
        <f t="shared" si="6"/>
        <v>0</v>
      </c>
    </row>
    <row r="925" spans="7:9" x14ac:dyDescent="0.3">
      <c r="G925" s="95">
        <v>22251</v>
      </c>
      <c r="H925" s="179">
        <v>2.97</v>
      </c>
      <c r="I925" s="176">
        <f t="shared" si="6"/>
        <v>0</v>
      </c>
    </row>
    <row r="926" spans="7:9" x14ac:dyDescent="0.3">
      <c r="G926" s="95">
        <v>22282</v>
      </c>
      <c r="H926" s="179">
        <v>2.97</v>
      </c>
      <c r="I926" s="176">
        <f t="shared" si="6"/>
        <v>0</v>
      </c>
    </row>
    <row r="927" spans="7:9" x14ac:dyDescent="0.3">
      <c r="G927" s="95">
        <v>22313</v>
      </c>
      <c r="H927" s="179">
        <v>2.97</v>
      </c>
      <c r="I927" s="176">
        <f t="shared" si="6"/>
        <v>0</v>
      </c>
    </row>
    <row r="928" spans="7:9" x14ac:dyDescent="0.3">
      <c r="G928" s="95">
        <v>22341</v>
      </c>
      <c r="H928" s="179">
        <v>2.97</v>
      </c>
      <c r="I928" s="176">
        <f t="shared" si="6"/>
        <v>0</v>
      </c>
    </row>
    <row r="929" spans="7:9" x14ac:dyDescent="0.3">
      <c r="G929" s="95">
        <v>22372</v>
      </c>
      <c r="H929" s="179">
        <v>2.97</v>
      </c>
      <c r="I929" s="176">
        <f t="shared" si="6"/>
        <v>0</v>
      </c>
    </row>
    <row r="930" spans="7:9" x14ac:dyDescent="0.3">
      <c r="G930" s="95">
        <v>22402</v>
      </c>
      <c r="H930" s="179">
        <v>2.97</v>
      </c>
      <c r="I930" s="176">
        <f t="shared" si="6"/>
        <v>0</v>
      </c>
    </row>
    <row r="931" spans="7:9" x14ac:dyDescent="0.3">
      <c r="G931" s="95">
        <v>22433</v>
      </c>
      <c r="H931" s="179">
        <v>2.97</v>
      </c>
      <c r="I931" s="176">
        <f t="shared" si="6"/>
        <v>0</v>
      </c>
    </row>
    <row r="932" spans="7:9" x14ac:dyDescent="0.3">
      <c r="G932" s="95">
        <v>22463</v>
      </c>
      <c r="H932" s="179">
        <v>2.97</v>
      </c>
      <c r="I932" s="176">
        <f t="shared" si="6"/>
        <v>0</v>
      </c>
    </row>
    <row r="933" spans="7:9" x14ac:dyDescent="0.3">
      <c r="G933" s="95">
        <v>22494</v>
      </c>
      <c r="H933" s="179">
        <v>2.97</v>
      </c>
      <c r="I933" s="176">
        <f t="shared" si="6"/>
        <v>0</v>
      </c>
    </row>
    <row r="934" spans="7:9" x14ac:dyDescent="0.3">
      <c r="G934" s="95">
        <v>22525</v>
      </c>
      <c r="H934" s="179">
        <v>2.97</v>
      </c>
      <c r="I934" s="176">
        <f t="shared" si="6"/>
        <v>0</v>
      </c>
    </row>
    <row r="935" spans="7:9" x14ac:dyDescent="0.3">
      <c r="G935" s="95">
        <v>22555</v>
      </c>
      <c r="H935" s="179">
        <v>2.97</v>
      </c>
      <c r="I935" s="176">
        <f t="shared" si="6"/>
        <v>0</v>
      </c>
    </row>
    <row r="936" spans="7:9" x14ac:dyDescent="0.3">
      <c r="G936" s="95">
        <v>22586</v>
      </c>
      <c r="H936" s="179">
        <v>2.97</v>
      </c>
      <c r="I936" s="176">
        <f t="shared" si="6"/>
        <v>0</v>
      </c>
    </row>
    <row r="937" spans="7:9" x14ac:dyDescent="0.3">
      <c r="G937" s="95">
        <v>22616</v>
      </c>
      <c r="H937" s="179">
        <v>2.97</v>
      </c>
      <c r="I937" s="176">
        <f t="shared" si="6"/>
        <v>0</v>
      </c>
    </row>
    <row r="938" spans="7:9" x14ac:dyDescent="0.3">
      <c r="G938" s="95">
        <v>22647</v>
      </c>
      <c r="H938" s="179">
        <v>2.97</v>
      </c>
      <c r="I938" s="176">
        <f t="shared" si="6"/>
        <v>0</v>
      </c>
    </row>
    <row r="939" spans="7:9" x14ac:dyDescent="0.3">
      <c r="G939" s="95">
        <v>22678</v>
      </c>
      <c r="H939" s="179">
        <v>2.97</v>
      </c>
      <c r="I939" s="176">
        <f t="shared" ref="I939:I1002" si="7">((H939/H938)-1)*100</f>
        <v>0</v>
      </c>
    </row>
    <row r="940" spans="7:9" x14ac:dyDescent="0.3">
      <c r="G940" s="95">
        <v>22706</v>
      </c>
      <c r="H940" s="179">
        <v>2.97</v>
      </c>
      <c r="I940" s="176">
        <f t="shared" si="7"/>
        <v>0</v>
      </c>
    </row>
    <row r="941" spans="7:9" x14ac:dyDescent="0.3">
      <c r="G941" s="95">
        <v>22737</v>
      </c>
      <c r="H941" s="179">
        <v>2.97</v>
      </c>
      <c r="I941" s="176">
        <f t="shared" si="7"/>
        <v>0</v>
      </c>
    </row>
    <row r="942" spans="7:9" x14ac:dyDescent="0.3">
      <c r="G942" s="95">
        <v>22767</v>
      </c>
      <c r="H942" s="179">
        <v>2.97</v>
      </c>
      <c r="I942" s="176">
        <f t="shared" si="7"/>
        <v>0</v>
      </c>
    </row>
    <row r="943" spans="7:9" x14ac:dyDescent="0.3">
      <c r="G943" s="95">
        <v>22798</v>
      </c>
      <c r="H943" s="179">
        <v>2.97</v>
      </c>
      <c r="I943" s="176">
        <f t="shared" si="7"/>
        <v>0</v>
      </c>
    </row>
    <row r="944" spans="7:9" x14ac:dyDescent="0.3">
      <c r="G944" s="95">
        <v>22828</v>
      </c>
      <c r="H944" s="179">
        <v>2.97</v>
      </c>
      <c r="I944" s="176">
        <f t="shared" si="7"/>
        <v>0</v>
      </c>
    </row>
    <row r="945" spans="7:9" x14ac:dyDescent="0.3">
      <c r="G945" s="95">
        <v>22859</v>
      </c>
      <c r="H945" s="179">
        <v>2.97</v>
      </c>
      <c r="I945" s="176">
        <f t="shared" si="7"/>
        <v>0</v>
      </c>
    </row>
    <row r="946" spans="7:9" x14ac:dyDescent="0.3">
      <c r="G946" s="95">
        <v>22890</v>
      </c>
      <c r="H946" s="179">
        <v>2.97</v>
      </c>
      <c r="I946" s="176">
        <f t="shared" si="7"/>
        <v>0</v>
      </c>
    </row>
    <row r="947" spans="7:9" x14ac:dyDescent="0.3">
      <c r="G947" s="95">
        <v>22920</v>
      </c>
      <c r="H947" s="179">
        <v>2.97</v>
      </c>
      <c r="I947" s="176">
        <f t="shared" si="7"/>
        <v>0</v>
      </c>
    </row>
    <row r="948" spans="7:9" x14ac:dyDescent="0.3">
      <c r="G948" s="95">
        <v>22951</v>
      </c>
      <c r="H948" s="179">
        <v>2.97</v>
      </c>
      <c r="I948" s="176">
        <f t="shared" si="7"/>
        <v>0</v>
      </c>
    </row>
    <row r="949" spans="7:9" x14ac:dyDescent="0.3">
      <c r="G949" s="95">
        <v>22981</v>
      </c>
      <c r="H949" s="179">
        <v>2.97</v>
      </c>
      <c r="I949" s="176">
        <f t="shared" si="7"/>
        <v>0</v>
      </c>
    </row>
    <row r="950" spans="7:9" x14ac:dyDescent="0.3">
      <c r="G950" s="95">
        <v>23012</v>
      </c>
      <c r="H950" s="179">
        <v>2.97</v>
      </c>
      <c r="I950" s="176">
        <f t="shared" si="7"/>
        <v>0</v>
      </c>
    </row>
    <row r="951" spans="7:9" x14ac:dyDescent="0.3">
      <c r="G951" s="95">
        <v>23043</v>
      </c>
      <c r="H951" s="179">
        <v>2.97</v>
      </c>
      <c r="I951" s="176">
        <f t="shared" si="7"/>
        <v>0</v>
      </c>
    </row>
    <row r="952" spans="7:9" x14ac:dyDescent="0.3">
      <c r="G952" s="95">
        <v>23071</v>
      </c>
      <c r="H952" s="179">
        <v>2.97</v>
      </c>
      <c r="I952" s="176">
        <f t="shared" si="7"/>
        <v>0</v>
      </c>
    </row>
    <row r="953" spans="7:9" x14ac:dyDescent="0.3">
      <c r="G953" s="95">
        <v>23102</v>
      </c>
      <c r="H953" s="179">
        <v>2.97</v>
      </c>
      <c r="I953" s="176">
        <f t="shared" si="7"/>
        <v>0</v>
      </c>
    </row>
    <row r="954" spans="7:9" x14ac:dyDescent="0.3">
      <c r="G954" s="95">
        <v>23132</v>
      </c>
      <c r="H954" s="179">
        <v>2.97</v>
      </c>
      <c r="I954" s="176">
        <f t="shared" si="7"/>
        <v>0</v>
      </c>
    </row>
    <row r="955" spans="7:9" x14ac:dyDescent="0.3">
      <c r="G955" s="95">
        <v>23163</v>
      </c>
      <c r="H955" s="179">
        <v>2.97</v>
      </c>
      <c r="I955" s="176">
        <f t="shared" si="7"/>
        <v>0</v>
      </c>
    </row>
    <row r="956" spans="7:9" x14ac:dyDescent="0.3">
      <c r="G956" s="95">
        <v>23193</v>
      </c>
      <c r="H956" s="179">
        <v>2.97</v>
      </c>
      <c r="I956" s="176">
        <f t="shared" si="7"/>
        <v>0</v>
      </c>
    </row>
    <row r="957" spans="7:9" x14ac:dyDescent="0.3">
      <c r="G957" s="95">
        <v>23224</v>
      </c>
      <c r="H957" s="179">
        <v>2.97</v>
      </c>
      <c r="I957" s="176">
        <f t="shared" si="7"/>
        <v>0</v>
      </c>
    </row>
    <row r="958" spans="7:9" x14ac:dyDescent="0.3">
      <c r="G958" s="95">
        <v>23255</v>
      </c>
      <c r="H958" s="179">
        <v>2.97</v>
      </c>
      <c r="I958" s="176">
        <f t="shared" si="7"/>
        <v>0</v>
      </c>
    </row>
    <row r="959" spans="7:9" x14ac:dyDescent="0.3">
      <c r="G959" s="95">
        <v>23285</v>
      </c>
      <c r="H959" s="179">
        <v>2.97</v>
      </c>
      <c r="I959" s="176">
        <f t="shared" si="7"/>
        <v>0</v>
      </c>
    </row>
    <row r="960" spans="7:9" x14ac:dyDescent="0.3">
      <c r="G960" s="95">
        <v>23316</v>
      </c>
      <c r="H960" s="179">
        <v>2.97</v>
      </c>
      <c r="I960" s="176">
        <f t="shared" si="7"/>
        <v>0</v>
      </c>
    </row>
    <row r="961" spans="7:9" x14ac:dyDescent="0.3">
      <c r="G961" s="95">
        <v>23346</v>
      </c>
      <c r="H961" s="179">
        <v>2.97</v>
      </c>
      <c r="I961" s="176">
        <f t="shared" si="7"/>
        <v>0</v>
      </c>
    </row>
    <row r="962" spans="7:9" x14ac:dyDescent="0.3">
      <c r="G962" s="95">
        <v>23377</v>
      </c>
      <c r="H962" s="179">
        <v>2.97</v>
      </c>
      <c r="I962" s="176">
        <f t="shared" si="7"/>
        <v>0</v>
      </c>
    </row>
    <row r="963" spans="7:9" x14ac:dyDescent="0.3">
      <c r="G963" s="95">
        <v>23408</v>
      </c>
      <c r="H963" s="179">
        <v>2.97</v>
      </c>
      <c r="I963" s="176">
        <f t="shared" si="7"/>
        <v>0</v>
      </c>
    </row>
    <row r="964" spans="7:9" x14ac:dyDescent="0.3">
      <c r="G964" s="95">
        <v>23437</v>
      </c>
      <c r="H964" s="179">
        <v>2.97</v>
      </c>
      <c r="I964" s="176">
        <f t="shared" si="7"/>
        <v>0</v>
      </c>
    </row>
    <row r="965" spans="7:9" x14ac:dyDescent="0.3">
      <c r="G965" s="95">
        <v>23468</v>
      </c>
      <c r="H965" s="179">
        <v>2.97</v>
      </c>
      <c r="I965" s="176">
        <f t="shared" si="7"/>
        <v>0</v>
      </c>
    </row>
    <row r="966" spans="7:9" x14ac:dyDescent="0.3">
      <c r="G966" s="95">
        <v>23498</v>
      </c>
      <c r="H966" s="179">
        <v>2.97</v>
      </c>
      <c r="I966" s="176">
        <f t="shared" si="7"/>
        <v>0</v>
      </c>
    </row>
    <row r="967" spans="7:9" x14ac:dyDescent="0.3">
      <c r="G967" s="95">
        <v>23529</v>
      </c>
      <c r="H967" s="179">
        <v>2.97</v>
      </c>
      <c r="I967" s="176">
        <f t="shared" si="7"/>
        <v>0</v>
      </c>
    </row>
    <row r="968" spans="7:9" x14ac:dyDescent="0.3">
      <c r="G968" s="95">
        <v>23559</v>
      </c>
      <c r="H968" s="179">
        <v>2.92</v>
      </c>
      <c r="I968" s="176">
        <f t="shared" si="7"/>
        <v>-1.6835016835016869</v>
      </c>
    </row>
    <row r="969" spans="7:9" x14ac:dyDescent="0.3">
      <c r="G969" s="95">
        <v>23590</v>
      </c>
      <c r="H969" s="179">
        <v>2.92</v>
      </c>
      <c r="I969" s="176">
        <f t="shared" si="7"/>
        <v>0</v>
      </c>
    </row>
    <row r="970" spans="7:9" x14ac:dyDescent="0.3">
      <c r="G970" s="95">
        <v>23621</v>
      </c>
      <c r="H970" s="179">
        <v>2.92</v>
      </c>
      <c r="I970" s="176">
        <f t="shared" si="7"/>
        <v>0</v>
      </c>
    </row>
    <row r="971" spans="7:9" x14ac:dyDescent="0.3">
      <c r="G971" s="95">
        <v>23651</v>
      </c>
      <c r="H971" s="179">
        <v>2.92</v>
      </c>
      <c r="I971" s="176">
        <f t="shared" si="7"/>
        <v>0</v>
      </c>
    </row>
    <row r="972" spans="7:9" x14ac:dyDescent="0.3">
      <c r="G972" s="95">
        <v>23682</v>
      </c>
      <c r="H972" s="179">
        <v>2.92</v>
      </c>
      <c r="I972" s="176">
        <f t="shared" si="7"/>
        <v>0</v>
      </c>
    </row>
    <row r="973" spans="7:9" x14ac:dyDescent="0.3">
      <c r="G973" s="95">
        <v>23712</v>
      </c>
      <c r="H973" s="179">
        <v>2.92</v>
      </c>
      <c r="I973" s="176">
        <f t="shared" si="7"/>
        <v>0</v>
      </c>
    </row>
    <row r="974" spans="7:9" x14ac:dyDescent="0.3">
      <c r="G974" s="95">
        <v>23743</v>
      </c>
      <c r="H974" s="179">
        <v>2.92</v>
      </c>
      <c r="I974" s="176">
        <f t="shared" si="7"/>
        <v>0</v>
      </c>
    </row>
    <row r="975" spans="7:9" x14ac:dyDescent="0.3">
      <c r="G975" s="95">
        <v>23774</v>
      </c>
      <c r="H975" s="179">
        <v>2.92</v>
      </c>
      <c r="I975" s="176">
        <f t="shared" si="7"/>
        <v>0</v>
      </c>
    </row>
    <row r="976" spans="7:9" x14ac:dyDescent="0.3">
      <c r="G976" s="95">
        <v>23802</v>
      </c>
      <c r="H976" s="179">
        <v>2.92</v>
      </c>
      <c r="I976" s="176">
        <f t="shared" si="7"/>
        <v>0</v>
      </c>
    </row>
    <row r="977" spans="7:9" x14ac:dyDescent="0.3">
      <c r="G977" s="95">
        <v>23833</v>
      </c>
      <c r="H977" s="179">
        <v>2.92</v>
      </c>
      <c r="I977" s="176">
        <f t="shared" si="7"/>
        <v>0</v>
      </c>
    </row>
    <row r="978" spans="7:9" x14ac:dyDescent="0.3">
      <c r="G978" s="95">
        <v>23863</v>
      </c>
      <c r="H978" s="179">
        <v>2.92</v>
      </c>
      <c r="I978" s="176">
        <f t="shared" si="7"/>
        <v>0</v>
      </c>
    </row>
    <row r="979" spans="7:9" x14ac:dyDescent="0.3">
      <c r="G979" s="95">
        <v>23894</v>
      </c>
      <c r="H979" s="179">
        <v>2.92</v>
      </c>
      <c r="I979" s="176">
        <f t="shared" si="7"/>
        <v>0</v>
      </c>
    </row>
    <row r="980" spans="7:9" x14ac:dyDescent="0.3">
      <c r="G980" s="95">
        <v>23924</v>
      </c>
      <c r="H980" s="179">
        <v>2.92</v>
      </c>
      <c r="I980" s="176">
        <f t="shared" si="7"/>
        <v>0</v>
      </c>
    </row>
    <row r="981" spans="7:9" x14ac:dyDescent="0.3">
      <c r="G981" s="95">
        <v>23955</v>
      </c>
      <c r="H981" s="179">
        <v>2.92</v>
      </c>
      <c r="I981" s="176">
        <f t="shared" si="7"/>
        <v>0</v>
      </c>
    </row>
    <row r="982" spans="7:9" x14ac:dyDescent="0.3">
      <c r="G982" s="95">
        <v>23986</v>
      </c>
      <c r="H982" s="179">
        <v>2.92</v>
      </c>
      <c r="I982" s="176">
        <f t="shared" si="7"/>
        <v>0</v>
      </c>
    </row>
    <row r="983" spans="7:9" x14ac:dyDescent="0.3">
      <c r="G983" s="95">
        <v>24016</v>
      </c>
      <c r="H983" s="179">
        <v>2.92</v>
      </c>
      <c r="I983" s="176">
        <f t="shared" si="7"/>
        <v>0</v>
      </c>
    </row>
    <row r="984" spans="7:9" x14ac:dyDescent="0.3">
      <c r="G984" s="95">
        <v>24047</v>
      </c>
      <c r="H984" s="179">
        <v>2.92</v>
      </c>
      <c r="I984" s="176">
        <f t="shared" si="7"/>
        <v>0</v>
      </c>
    </row>
    <row r="985" spans="7:9" x14ac:dyDescent="0.3">
      <c r="G985" s="95">
        <v>24077</v>
      </c>
      <c r="H985" s="179">
        <v>2.92</v>
      </c>
      <c r="I985" s="176">
        <f t="shared" si="7"/>
        <v>0</v>
      </c>
    </row>
    <row r="986" spans="7:9" x14ac:dyDescent="0.3">
      <c r="G986" s="95">
        <v>24108</v>
      </c>
      <c r="H986" s="179">
        <v>2.92</v>
      </c>
      <c r="I986" s="176">
        <f t="shared" si="7"/>
        <v>0</v>
      </c>
    </row>
    <row r="987" spans="7:9" x14ac:dyDescent="0.3">
      <c r="G987" s="95">
        <v>24139</v>
      </c>
      <c r="H987" s="179">
        <v>2.92</v>
      </c>
      <c r="I987" s="176">
        <f t="shared" si="7"/>
        <v>0</v>
      </c>
    </row>
    <row r="988" spans="7:9" x14ac:dyDescent="0.3">
      <c r="G988" s="95">
        <v>24167</v>
      </c>
      <c r="H988" s="179">
        <v>2.92</v>
      </c>
      <c r="I988" s="176">
        <f t="shared" si="7"/>
        <v>0</v>
      </c>
    </row>
    <row r="989" spans="7:9" x14ac:dyDescent="0.3">
      <c r="G989" s="95">
        <v>24198</v>
      </c>
      <c r="H989" s="179">
        <v>2.92</v>
      </c>
      <c r="I989" s="176">
        <f t="shared" si="7"/>
        <v>0</v>
      </c>
    </row>
    <row r="990" spans="7:9" x14ac:dyDescent="0.3">
      <c r="G990" s="95">
        <v>24228</v>
      </c>
      <c r="H990" s="179">
        <v>2.92</v>
      </c>
      <c r="I990" s="176">
        <f t="shared" si="7"/>
        <v>0</v>
      </c>
    </row>
    <row r="991" spans="7:9" x14ac:dyDescent="0.3">
      <c r="G991" s="95">
        <v>24259</v>
      </c>
      <c r="H991" s="179">
        <v>2.92</v>
      </c>
      <c r="I991" s="176">
        <f t="shared" si="7"/>
        <v>0</v>
      </c>
    </row>
    <row r="992" spans="7:9" x14ac:dyDescent="0.3">
      <c r="G992" s="95">
        <v>24289</v>
      </c>
      <c r="H992" s="179">
        <v>2.92</v>
      </c>
      <c r="I992" s="176">
        <f t="shared" si="7"/>
        <v>0</v>
      </c>
    </row>
    <row r="993" spans="7:9" x14ac:dyDescent="0.3">
      <c r="G993" s="95">
        <v>24320</v>
      </c>
      <c r="H993" s="179">
        <v>2.92</v>
      </c>
      <c r="I993" s="176">
        <f t="shared" si="7"/>
        <v>0</v>
      </c>
    </row>
    <row r="994" spans="7:9" x14ac:dyDescent="0.3">
      <c r="G994" s="95">
        <v>24351</v>
      </c>
      <c r="H994" s="179">
        <v>2.97</v>
      </c>
      <c r="I994" s="176">
        <f t="shared" si="7"/>
        <v>1.7123287671233056</v>
      </c>
    </row>
    <row r="995" spans="7:9" x14ac:dyDescent="0.3">
      <c r="G995" s="95">
        <v>24381</v>
      </c>
      <c r="H995" s="179">
        <v>2.97</v>
      </c>
      <c r="I995" s="176">
        <f t="shared" si="7"/>
        <v>0</v>
      </c>
    </row>
    <row r="996" spans="7:9" x14ac:dyDescent="0.3">
      <c r="G996" s="95">
        <v>24412</v>
      </c>
      <c r="H996" s="179">
        <v>2.97</v>
      </c>
      <c r="I996" s="176">
        <f t="shared" si="7"/>
        <v>0</v>
      </c>
    </row>
    <row r="997" spans="7:9" x14ac:dyDescent="0.3">
      <c r="G997" s="95">
        <v>24442</v>
      </c>
      <c r="H997" s="179">
        <v>2.97</v>
      </c>
      <c r="I997" s="176">
        <f t="shared" si="7"/>
        <v>0</v>
      </c>
    </row>
    <row r="998" spans="7:9" x14ac:dyDescent="0.3">
      <c r="G998" s="95">
        <v>24473</v>
      </c>
      <c r="H998" s="179">
        <v>2.97</v>
      </c>
      <c r="I998" s="176">
        <f t="shared" si="7"/>
        <v>0</v>
      </c>
    </row>
    <row r="999" spans="7:9" x14ac:dyDescent="0.3">
      <c r="G999" s="95">
        <v>24504</v>
      </c>
      <c r="H999" s="179">
        <v>3</v>
      </c>
      <c r="I999" s="176">
        <f t="shared" si="7"/>
        <v>1.0101010101009944</v>
      </c>
    </row>
    <row r="1000" spans="7:9" x14ac:dyDescent="0.3">
      <c r="G1000" s="95">
        <v>24532</v>
      </c>
      <c r="H1000" s="179">
        <v>3</v>
      </c>
      <c r="I1000" s="176">
        <f t="shared" si="7"/>
        <v>0</v>
      </c>
    </row>
    <row r="1001" spans="7:9" x14ac:dyDescent="0.3">
      <c r="G1001" s="95">
        <v>24563</v>
      </c>
      <c r="H1001" s="179">
        <v>3</v>
      </c>
      <c r="I1001" s="176">
        <f t="shared" si="7"/>
        <v>0</v>
      </c>
    </row>
    <row r="1002" spans="7:9" x14ac:dyDescent="0.3">
      <c r="G1002" s="95">
        <v>24593</v>
      </c>
      <c r="H1002" s="179">
        <v>3</v>
      </c>
      <c r="I1002" s="176">
        <f t="shared" si="7"/>
        <v>0</v>
      </c>
    </row>
    <row r="1003" spans="7:9" x14ac:dyDescent="0.3">
      <c r="G1003" s="95">
        <v>24624</v>
      </c>
      <c r="H1003" s="179">
        <v>3</v>
      </c>
      <c r="I1003" s="176">
        <f t="shared" ref="I1003:I1066" si="8">((H1003/H1002)-1)*100</f>
        <v>0</v>
      </c>
    </row>
    <row r="1004" spans="7:9" x14ac:dyDescent="0.3">
      <c r="G1004" s="95">
        <v>24654</v>
      </c>
      <c r="H1004" s="179">
        <v>3</v>
      </c>
      <c r="I1004" s="176">
        <f t="shared" si="8"/>
        <v>0</v>
      </c>
    </row>
    <row r="1005" spans="7:9" x14ac:dyDescent="0.3">
      <c r="G1005" s="95">
        <v>24685</v>
      </c>
      <c r="H1005" s="179">
        <v>3.07</v>
      </c>
      <c r="I1005" s="176">
        <f t="shared" si="8"/>
        <v>2.3333333333333206</v>
      </c>
    </row>
    <row r="1006" spans="7:9" x14ac:dyDescent="0.3">
      <c r="G1006" s="95">
        <v>24716</v>
      </c>
      <c r="H1006" s="179">
        <v>3.07</v>
      </c>
      <c r="I1006" s="176">
        <f t="shared" si="8"/>
        <v>0</v>
      </c>
    </row>
    <row r="1007" spans="7:9" x14ac:dyDescent="0.3">
      <c r="G1007" s="95">
        <v>24746</v>
      </c>
      <c r="H1007" s="179">
        <v>3.07</v>
      </c>
      <c r="I1007" s="176">
        <f t="shared" si="8"/>
        <v>0</v>
      </c>
    </row>
    <row r="1008" spans="7:9" x14ac:dyDescent="0.3">
      <c r="G1008" s="95">
        <v>24777</v>
      </c>
      <c r="H1008" s="179">
        <v>3.07</v>
      </c>
      <c r="I1008" s="176">
        <f t="shared" si="8"/>
        <v>0</v>
      </c>
    </row>
    <row r="1009" spans="7:9" x14ac:dyDescent="0.3">
      <c r="G1009" s="95">
        <v>24807</v>
      </c>
      <c r="H1009" s="179">
        <v>3.07</v>
      </c>
      <c r="I1009" s="176">
        <f t="shared" si="8"/>
        <v>0</v>
      </c>
    </row>
    <row r="1010" spans="7:9" x14ac:dyDescent="0.3">
      <c r="G1010" s="95">
        <v>24838</v>
      </c>
      <c r="H1010" s="179">
        <v>3.07</v>
      </c>
      <c r="I1010" s="176">
        <f t="shared" si="8"/>
        <v>0</v>
      </c>
    </row>
    <row r="1011" spans="7:9" x14ac:dyDescent="0.3">
      <c r="G1011" s="95">
        <v>24869</v>
      </c>
      <c r="H1011" s="179">
        <v>3.07</v>
      </c>
      <c r="I1011" s="176">
        <f t="shared" si="8"/>
        <v>0</v>
      </c>
    </row>
    <row r="1012" spans="7:9" x14ac:dyDescent="0.3">
      <c r="G1012" s="95">
        <v>24898</v>
      </c>
      <c r="H1012" s="179">
        <v>3.07</v>
      </c>
      <c r="I1012" s="176">
        <f t="shared" si="8"/>
        <v>0</v>
      </c>
    </row>
    <row r="1013" spans="7:9" x14ac:dyDescent="0.3">
      <c r="G1013" s="95">
        <v>24929</v>
      </c>
      <c r="H1013" s="179">
        <v>3.07</v>
      </c>
      <c r="I1013" s="176">
        <f t="shared" si="8"/>
        <v>0</v>
      </c>
    </row>
    <row r="1014" spans="7:9" x14ac:dyDescent="0.3">
      <c r="G1014" s="95">
        <v>24959</v>
      </c>
      <c r="H1014" s="179">
        <v>3.07</v>
      </c>
      <c r="I1014" s="176">
        <f t="shared" si="8"/>
        <v>0</v>
      </c>
    </row>
    <row r="1015" spans="7:9" x14ac:dyDescent="0.3">
      <c r="G1015" s="95">
        <v>24990</v>
      </c>
      <c r="H1015" s="179">
        <v>3.07</v>
      </c>
      <c r="I1015" s="176">
        <f t="shared" si="8"/>
        <v>0</v>
      </c>
    </row>
    <row r="1016" spans="7:9" x14ac:dyDescent="0.3">
      <c r="G1016" s="95">
        <v>25020</v>
      </c>
      <c r="H1016" s="179">
        <v>3.07</v>
      </c>
      <c r="I1016" s="176">
        <f t="shared" si="8"/>
        <v>0</v>
      </c>
    </row>
    <row r="1017" spans="7:9" x14ac:dyDescent="0.3">
      <c r="G1017" s="95">
        <v>25051</v>
      </c>
      <c r="H1017" s="179">
        <v>3.07</v>
      </c>
      <c r="I1017" s="176">
        <f t="shared" si="8"/>
        <v>0</v>
      </c>
    </row>
    <row r="1018" spans="7:9" x14ac:dyDescent="0.3">
      <c r="G1018" s="95">
        <v>25082</v>
      </c>
      <c r="H1018" s="179">
        <v>3.07</v>
      </c>
      <c r="I1018" s="176">
        <f t="shared" si="8"/>
        <v>0</v>
      </c>
    </row>
    <row r="1019" spans="7:9" x14ac:dyDescent="0.3">
      <c r="G1019" s="95">
        <v>25112</v>
      </c>
      <c r="H1019" s="179">
        <v>3.07</v>
      </c>
      <c r="I1019" s="176">
        <f t="shared" si="8"/>
        <v>0</v>
      </c>
    </row>
    <row r="1020" spans="7:9" x14ac:dyDescent="0.3">
      <c r="G1020" s="95">
        <v>25143</v>
      </c>
      <c r="H1020" s="179">
        <v>3.07</v>
      </c>
      <c r="I1020" s="176">
        <f t="shared" si="8"/>
        <v>0</v>
      </c>
    </row>
    <row r="1021" spans="7:9" x14ac:dyDescent="0.3">
      <c r="G1021" s="95">
        <v>25173</v>
      </c>
      <c r="H1021" s="179">
        <v>3.07</v>
      </c>
      <c r="I1021" s="176">
        <f t="shared" si="8"/>
        <v>0</v>
      </c>
    </row>
    <row r="1022" spans="7:9" x14ac:dyDescent="0.3">
      <c r="G1022" s="95">
        <v>25204</v>
      </c>
      <c r="H1022" s="179">
        <v>3.07</v>
      </c>
      <c r="I1022" s="176">
        <f t="shared" si="8"/>
        <v>0</v>
      </c>
    </row>
    <row r="1023" spans="7:9" x14ac:dyDescent="0.3">
      <c r="G1023" s="95">
        <v>25235</v>
      </c>
      <c r="H1023" s="179">
        <v>3.07</v>
      </c>
      <c r="I1023" s="176">
        <f t="shared" si="8"/>
        <v>0</v>
      </c>
    </row>
    <row r="1024" spans="7:9" x14ac:dyDescent="0.3">
      <c r="G1024" s="95">
        <v>25263</v>
      </c>
      <c r="H1024" s="179">
        <v>3.25</v>
      </c>
      <c r="I1024" s="176">
        <f t="shared" si="8"/>
        <v>5.8631921824104261</v>
      </c>
    </row>
    <row r="1025" spans="7:9" x14ac:dyDescent="0.3">
      <c r="G1025" s="95">
        <v>25294</v>
      </c>
      <c r="H1025" s="179">
        <v>3.35</v>
      </c>
      <c r="I1025" s="176">
        <f t="shared" si="8"/>
        <v>3.0769230769230882</v>
      </c>
    </row>
    <row r="1026" spans="7:9" x14ac:dyDescent="0.3">
      <c r="G1026" s="95">
        <v>25324</v>
      </c>
      <c r="H1026" s="179">
        <v>3.35</v>
      </c>
      <c r="I1026" s="176">
        <f t="shared" si="8"/>
        <v>0</v>
      </c>
    </row>
    <row r="1027" spans="7:9" x14ac:dyDescent="0.3">
      <c r="G1027" s="95">
        <v>25355</v>
      </c>
      <c r="H1027" s="179">
        <v>3.35</v>
      </c>
      <c r="I1027" s="176">
        <f t="shared" si="8"/>
        <v>0</v>
      </c>
    </row>
    <row r="1028" spans="7:9" x14ac:dyDescent="0.3">
      <c r="G1028" s="95">
        <v>25385</v>
      </c>
      <c r="H1028" s="179">
        <v>3.35</v>
      </c>
      <c r="I1028" s="176">
        <f t="shared" si="8"/>
        <v>0</v>
      </c>
    </row>
    <row r="1029" spans="7:9" x14ac:dyDescent="0.3">
      <c r="G1029" s="95">
        <v>25416</v>
      </c>
      <c r="H1029" s="179">
        <v>3.35</v>
      </c>
      <c r="I1029" s="176">
        <f t="shared" si="8"/>
        <v>0</v>
      </c>
    </row>
    <row r="1030" spans="7:9" x14ac:dyDescent="0.3">
      <c r="G1030" s="95">
        <v>25447</v>
      </c>
      <c r="H1030" s="179">
        <v>3.35</v>
      </c>
      <c r="I1030" s="176">
        <f t="shared" si="8"/>
        <v>0</v>
      </c>
    </row>
    <row r="1031" spans="7:9" x14ac:dyDescent="0.3">
      <c r="G1031" s="95">
        <v>25477</v>
      </c>
      <c r="H1031" s="179">
        <v>3.35</v>
      </c>
      <c r="I1031" s="176">
        <f t="shared" si="8"/>
        <v>0</v>
      </c>
    </row>
    <row r="1032" spans="7:9" x14ac:dyDescent="0.3">
      <c r="G1032" s="95">
        <v>25508</v>
      </c>
      <c r="H1032" s="179">
        <v>3.35</v>
      </c>
      <c r="I1032" s="176">
        <f t="shared" si="8"/>
        <v>0</v>
      </c>
    </row>
    <row r="1033" spans="7:9" x14ac:dyDescent="0.3">
      <c r="G1033" s="95">
        <v>25538</v>
      </c>
      <c r="H1033" s="179">
        <v>3.35</v>
      </c>
      <c r="I1033" s="176">
        <f t="shared" si="8"/>
        <v>0</v>
      </c>
    </row>
    <row r="1034" spans="7:9" x14ac:dyDescent="0.3">
      <c r="G1034" s="95">
        <v>25569</v>
      </c>
      <c r="H1034" s="179">
        <v>3.35</v>
      </c>
      <c r="I1034" s="176">
        <f t="shared" si="8"/>
        <v>0</v>
      </c>
    </row>
    <row r="1035" spans="7:9" x14ac:dyDescent="0.3">
      <c r="G1035" s="95">
        <v>25600</v>
      </c>
      <c r="H1035" s="179">
        <v>3.35</v>
      </c>
      <c r="I1035" s="176">
        <f t="shared" si="8"/>
        <v>0</v>
      </c>
    </row>
    <row r="1036" spans="7:9" x14ac:dyDescent="0.3">
      <c r="G1036" s="95">
        <v>25628</v>
      </c>
      <c r="H1036" s="179">
        <v>3.35</v>
      </c>
      <c r="I1036" s="176">
        <f t="shared" si="8"/>
        <v>0</v>
      </c>
    </row>
    <row r="1037" spans="7:9" x14ac:dyDescent="0.3">
      <c r="G1037" s="95">
        <v>25659</v>
      </c>
      <c r="H1037" s="179">
        <v>3.35</v>
      </c>
      <c r="I1037" s="176">
        <f t="shared" si="8"/>
        <v>0</v>
      </c>
    </row>
    <row r="1038" spans="7:9" x14ac:dyDescent="0.3">
      <c r="G1038" s="95">
        <v>25689</v>
      </c>
      <c r="H1038" s="179">
        <v>3.35</v>
      </c>
      <c r="I1038" s="176">
        <f t="shared" si="8"/>
        <v>0</v>
      </c>
    </row>
    <row r="1039" spans="7:9" x14ac:dyDescent="0.3">
      <c r="G1039" s="95">
        <v>25720</v>
      </c>
      <c r="H1039" s="179">
        <v>3.35</v>
      </c>
      <c r="I1039" s="176">
        <f t="shared" si="8"/>
        <v>0</v>
      </c>
    </row>
    <row r="1040" spans="7:9" x14ac:dyDescent="0.3">
      <c r="G1040" s="95">
        <v>25750</v>
      </c>
      <c r="H1040" s="179">
        <v>3.31</v>
      </c>
      <c r="I1040" s="176">
        <f t="shared" si="8"/>
        <v>-1.1940298507462699</v>
      </c>
    </row>
    <row r="1041" spans="7:9" x14ac:dyDescent="0.3">
      <c r="G1041" s="95">
        <v>25781</v>
      </c>
      <c r="H1041" s="179">
        <v>3.31</v>
      </c>
      <c r="I1041" s="176">
        <f t="shared" si="8"/>
        <v>0</v>
      </c>
    </row>
    <row r="1042" spans="7:9" x14ac:dyDescent="0.3">
      <c r="G1042" s="95">
        <v>25812</v>
      </c>
      <c r="H1042" s="179">
        <v>3.31</v>
      </c>
      <c r="I1042" s="176">
        <f t="shared" si="8"/>
        <v>0</v>
      </c>
    </row>
    <row r="1043" spans="7:9" x14ac:dyDescent="0.3">
      <c r="G1043" s="95">
        <v>25842</v>
      </c>
      <c r="H1043" s="179">
        <v>3.31</v>
      </c>
      <c r="I1043" s="176">
        <f t="shared" si="8"/>
        <v>0</v>
      </c>
    </row>
    <row r="1044" spans="7:9" x14ac:dyDescent="0.3">
      <c r="G1044" s="95">
        <v>25873</v>
      </c>
      <c r="H1044" s="179">
        <v>3.31</v>
      </c>
      <c r="I1044" s="176">
        <f t="shared" si="8"/>
        <v>0</v>
      </c>
    </row>
    <row r="1045" spans="7:9" x14ac:dyDescent="0.3">
      <c r="G1045" s="95">
        <v>25903</v>
      </c>
      <c r="H1045" s="179">
        <v>3.56</v>
      </c>
      <c r="I1045" s="176">
        <f t="shared" si="8"/>
        <v>7.5528700906344337</v>
      </c>
    </row>
    <row r="1046" spans="7:9" x14ac:dyDescent="0.3">
      <c r="G1046" s="95">
        <v>25934</v>
      </c>
      <c r="H1046" s="179">
        <v>3.56</v>
      </c>
      <c r="I1046" s="176">
        <f t="shared" si="8"/>
        <v>0</v>
      </c>
    </row>
    <row r="1047" spans="7:9" x14ac:dyDescent="0.3">
      <c r="G1047" s="95">
        <v>25965</v>
      </c>
      <c r="H1047" s="179">
        <v>3.56</v>
      </c>
      <c r="I1047" s="176">
        <f t="shared" si="8"/>
        <v>0</v>
      </c>
    </row>
    <row r="1048" spans="7:9" x14ac:dyDescent="0.3">
      <c r="G1048" s="95">
        <v>25993</v>
      </c>
      <c r="H1048" s="179">
        <v>3.56</v>
      </c>
      <c r="I1048" s="176">
        <f t="shared" si="8"/>
        <v>0</v>
      </c>
    </row>
    <row r="1049" spans="7:9" x14ac:dyDescent="0.3">
      <c r="G1049" s="95">
        <v>26024</v>
      </c>
      <c r="H1049" s="179">
        <v>3.56</v>
      </c>
      <c r="I1049" s="176">
        <f t="shared" si="8"/>
        <v>0</v>
      </c>
    </row>
    <row r="1050" spans="7:9" x14ac:dyDescent="0.3">
      <c r="G1050" s="95">
        <v>26054</v>
      </c>
      <c r="H1050" s="179">
        <v>3.56</v>
      </c>
      <c r="I1050" s="176">
        <f t="shared" si="8"/>
        <v>0</v>
      </c>
    </row>
    <row r="1051" spans="7:9" x14ac:dyDescent="0.3">
      <c r="G1051" s="95">
        <v>26085</v>
      </c>
      <c r="H1051" s="179">
        <v>3.56</v>
      </c>
      <c r="I1051" s="176">
        <f t="shared" si="8"/>
        <v>0</v>
      </c>
    </row>
    <row r="1052" spans="7:9" x14ac:dyDescent="0.3">
      <c r="G1052" s="95">
        <v>26115</v>
      </c>
      <c r="H1052" s="179">
        <v>3.56</v>
      </c>
      <c r="I1052" s="176">
        <f t="shared" si="8"/>
        <v>0</v>
      </c>
    </row>
    <row r="1053" spans="7:9" x14ac:dyDescent="0.3">
      <c r="G1053" s="95">
        <v>26146</v>
      </c>
      <c r="H1053" s="179">
        <v>3.56</v>
      </c>
      <c r="I1053" s="176">
        <f t="shared" si="8"/>
        <v>0</v>
      </c>
    </row>
    <row r="1054" spans="7:9" x14ac:dyDescent="0.3">
      <c r="G1054" s="95">
        <v>26177</v>
      </c>
      <c r="H1054" s="179">
        <v>3.56</v>
      </c>
      <c r="I1054" s="176">
        <f t="shared" si="8"/>
        <v>0</v>
      </c>
    </row>
    <row r="1055" spans="7:9" x14ac:dyDescent="0.3">
      <c r="G1055" s="95">
        <v>26207</v>
      </c>
      <c r="H1055" s="179">
        <v>3.56</v>
      </c>
      <c r="I1055" s="176">
        <f t="shared" si="8"/>
        <v>0</v>
      </c>
    </row>
    <row r="1056" spans="7:9" x14ac:dyDescent="0.3">
      <c r="G1056" s="95">
        <v>26238</v>
      </c>
      <c r="H1056" s="179">
        <v>3.56</v>
      </c>
      <c r="I1056" s="176">
        <f t="shared" si="8"/>
        <v>0</v>
      </c>
    </row>
    <row r="1057" spans="7:9" x14ac:dyDescent="0.3">
      <c r="G1057" s="95">
        <v>26268</v>
      </c>
      <c r="H1057" s="179">
        <v>3.56</v>
      </c>
      <c r="I1057" s="176">
        <f t="shared" si="8"/>
        <v>0</v>
      </c>
    </row>
    <row r="1058" spans="7:9" x14ac:dyDescent="0.3">
      <c r="G1058" s="95">
        <v>26299</v>
      </c>
      <c r="H1058" s="179">
        <v>3.56</v>
      </c>
      <c r="I1058" s="176">
        <f t="shared" si="8"/>
        <v>0</v>
      </c>
    </row>
    <row r="1059" spans="7:9" x14ac:dyDescent="0.3">
      <c r="G1059" s="95">
        <v>26330</v>
      </c>
      <c r="H1059" s="179">
        <v>3.56</v>
      </c>
      <c r="I1059" s="176">
        <f t="shared" si="8"/>
        <v>0</v>
      </c>
    </row>
    <row r="1060" spans="7:9" x14ac:dyDescent="0.3">
      <c r="G1060" s="95">
        <v>26359</v>
      </c>
      <c r="H1060" s="179">
        <v>3.56</v>
      </c>
      <c r="I1060" s="176">
        <f t="shared" si="8"/>
        <v>0</v>
      </c>
    </row>
    <row r="1061" spans="7:9" x14ac:dyDescent="0.3">
      <c r="G1061" s="95">
        <v>26390</v>
      </c>
      <c r="H1061" s="179">
        <v>3.56</v>
      </c>
      <c r="I1061" s="176">
        <f t="shared" si="8"/>
        <v>0</v>
      </c>
    </row>
    <row r="1062" spans="7:9" x14ac:dyDescent="0.3">
      <c r="G1062" s="95">
        <v>26420</v>
      </c>
      <c r="H1062" s="179">
        <v>3.56</v>
      </c>
      <c r="I1062" s="176">
        <f t="shared" si="8"/>
        <v>0</v>
      </c>
    </row>
    <row r="1063" spans="7:9" x14ac:dyDescent="0.3">
      <c r="G1063" s="95">
        <v>26451</v>
      </c>
      <c r="H1063" s="179">
        <v>3.56</v>
      </c>
      <c r="I1063" s="176">
        <f t="shared" si="8"/>
        <v>0</v>
      </c>
    </row>
    <row r="1064" spans="7:9" x14ac:dyDescent="0.3">
      <c r="G1064" s="95">
        <v>26481</v>
      </c>
      <c r="H1064" s="179">
        <v>3.56</v>
      </c>
      <c r="I1064" s="176">
        <f t="shared" si="8"/>
        <v>0</v>
      </c>
    </row>
    <row r="1065" spans="7:9" x14ac:dyDescent="0.3">
      <c r="G1065" s="95">
        <v>26512</v>
      </c>
      <c r="H1065" s="179">
        <v>3.56</v>
      </c>
      <c r="I1065" s="176">
        <f t="shared" si="8"/>
        <v>0</v>
      </c>
    </row>
    <row r="1066" spans="7:9" x14ac:dyDescent="0.3">
      <c r="G1066" s="95">
        <v>26543</v>
      </c>
      <c r="H1066" s="179">
        <v>3.56</v>
      </c>
      <c r="I1066" s="176">
        <f t="shared" si="8"/>
        <v>0</v>
      </c>
    </row>
    <row r="1067" spans="7:9" x14ac:dyDescent="0.3">
      <c r="G1067" s="95">
        <v>26573</v>
      </c>
      <c r="H1067" s="179">
        <v>3.56</v>
      </c>
      <c r="I1067" s="176">
        <f t="shared" ref="I1067:I1130" si="9">((H1067/H1066)-1)*100</f>
        <v>0</v>
      </c>
    </row>
    <row r="1068" spans="7:9" x14ac:dyDescent="0.3">
      <c r="G1068" s="95">
        <v>26604</v>
      </c>
      <c r="H1068" s="179">
        <v>3.56</v>
      </c>
      <c r="I1068" s="176">
        <f t="shared" si="9"/>
        <v>0</v>
      </c>
    </row>
    <row r="1069" spans="7:9" x14ac:dyDescent="0.3">
      <c r="G1069" s="95">
        <v>26634</v>
      </c>
      <c r="H1069" s="179">
        <v>3.56</v>
      </c>
      <c r="I1069" s="176">
        <f t="shared" si="9"/>
        <v>0</v>
      </c>
    </row>
    <row r="1070" spans="7:9" x14ac:dyDescent="0.3">
      <c r="G1070" s="95">
        <v>26665</v>
      </c>
      <c r="H1070" s="179">
        <v>3.56</v>
      </c>
      <c r="I1070" s="176">
        <f t="shared" si="9"/>
        <v>0</v>
      </c>
    </row>
    <row r="1071" spans="7:9" x14ac:dyDescent="0.3">
      <c r="G1071" s="95">
        <v>26696</v>
      </c>
      <c r="H1071" s="179">
        <v>3.56</v>
      </c>
      <c r="I1071" s="176">
        <f t="shared" si="9"/>
        <v>0</v>
      </c>
    </row>
    <row r="1072" spans="7:9" x14ac:dyDescent="0.3">
      <c r="G1072" s="95">
        <v>26724</v>
      </c>
      <c r="H1072" s="179">
        <v>3.56</v>
      </c>
      <c r="I1072" s="176">
        <f t="shared" si="9"/>
        <v>0</v>
      </c>
    </row>
    <row r="1073" spans="7:9" x14ac:dyDescent="0.3">
      <c r="G1073" s="95">
        <v>26755</v>
      </c>
      <c r="H1073" s="179">
        <v>3.56</v>
      </c>
      <c r="I1073" s="176">
        <f t="shared" si="9"/>
        <v>0</v>
      </c>
    </row>
    <row r="1074" spans="7:9" x14ac:dyDescent="0.3">
      <c r="G1074" s="95">
        <v>26785</v>
      </c>
      <c r="H1074" s="179">
        <v>3.56</v>
      </c>
      <c r="I1074" s="176">
        <f t="shared" si="9"/>
        <v>0</v>
      </c>
    </row>
    <row r="1075" spans="7:9" x14ac:dyDescent="0.3">
      <c r="G1075" s="95">
        <v>26816</v>
      </c>
      <c r="H1075" s="179">
        <v>3.56</v>
      </c>
      <c r="I1075" s="176">
        <f t="shared" si="9"/>
        <v>0</v>
      </c>
    </row>
    <row r="1076" spans="7:9" x14ac:dyDescent="0.3">
      <c r="G1076" s="95">
        <v>26846</v>
      </c>
      <c r="H1076" s="179">
        <v>3.56</v>
      </c>
      <c r="I1076" s="176">
        <f t="shared" si="9"/>
        <v>0</v>
      </c>
    </row>
    <row r="1077" spans="7:9" x14ac:dyDescent="0.3">
      <c r="G1077" s="95">
        <v>26877</v>
      </c>
      <c r="H1077" s="179">
        <v>4.3099999999999996</v>
      </c>
      <c r="I1077" s="176">
        <f t="shared" si="9"/>
        <v>21.067415730337057</v>
      </c>
    </row>
    <row r="1078" spans="7:9" x14ac:dyDescent="0.3">
      <c r="G1078" s="95">
        <v>26908</v>
      </c>
      <c r="H1078" s="179">
        <v>4.3099999999999996</v>
      </c>
      <c r="I1078" s="176">
        <f t="shared" si="9"/>
        <v>0</v>
      </c>
    </row>
    <row r="1079" spans="7:9" x14ac:dyDescent="0.3">
      <c r="G1079" s="95">
        <v>26938</v>
      </c>
      <c r="H1079" s="179">
        <v>4.3099999999999996</v>
      </c>
      <c r="I1079" s="176">
        <f t="shared" si="9"/>
        <v>0</v>
      </c>
    </row>
    <row r="1080" spans="7:9" x14ac:dyDescent="0.3">
      <c r="G1080" s="95">
        <v>26969</v>
      </c>
      <c r="H1080" s="179">
        <v>4.3099999999999996</v>
      </c>
      <c r="I1080" s="176">
        <f t="shared" si="9"/>
        <v>0</v>
      </c>
    </row>
    <row r="1081" spans="7:9" x14ac:dyDescent="0.3">
      <c r="G1081" s="95">
        <v>26999</v>
      </c>
      <c r="H1081" s="179">
        <v>4.3099999999999996</v>
      </c>
      <c r="I1081" s="176">
        <f t="shared" si="9"/>
        <v>0</v>
      </c>
    </row>
    <row r="1082" spans="7:9" x14ac:dyDescent="0.3">
      <c r="G1082" s="95">
        <v>27030</v>
      </c>
      <c r="H1082" s="179">
        <v>10.11</v>
      </c>
      <c r="I1082" s="176">
        <f t="shared" si="9"/>
        <v>134.57076566125292</v>
      </c>
    </row>
    <row r="1083" spans="7:9" x14ac:dyDescent="0.3">
      <c r="G1083" s="95">
        <v>27061</v>
      </c>
      <c r="H1083" s="179">
        <v>10.11</v>
      </c>
      <c r="I1083" s="176">
        <f t="shared" si="9"/>
        <v>0</v>
      </c>
    </row>
    <row r="1084" spans="7:9" x14ac:dyDescent="0.3">
      <c r="G1084" s="95">
        <v>27089</v>
      </c>
      <c r="H1084" s="179">
        <v>10.11</v>
      </c>
      <c r="I1084" s="176">
        <f t="shared" si="9"/>
        <v>0</v>
      </c>
    </row>
    <row r="1085" spans="7:9" x14ac:dyDescent="0.3">
      <c r="G1085" s="95">
        <v>27120</v>
      </c>
      <c r="H1085" s="179">
        <v>10.11</v>
      </c>
      <c r="I1085" s="176">
        <f t="shared" si="9"/>
        <v>0</v>
      </c>
    </row>
    <row r="1086" spans="7:9" x14ac:dyDescent="0.3">
      <c r="G1086" s="95">
        <v>27150</v>
      </c>
      <c r="H1086" s="179">
        <v>10.11</v>
      </c>
      <c r="I1086" s="176">
        <f t="shared" si="9"/>
        <v>0</v>
      </c>
    </row>
    <row r="1087" spans="7:9" x14ac:dyDescent="0.3">
      <c r="G1087" s="95">
        <v>27181</v>
      </c>
      <c r="H1087" s="179">
        <v>10.11</v>
      </c>
      <c r="I1087" s="176">
        <f t="shared" si="9"/>
        <v>0</v>
      </c>
    </row>
    <row r="1088" spans="7:9" x14ac:dyDescent="0.3">
      <c r="G1088" s="95">
        <v>27211</v>
      </c>
      <c r="H1088" s="179">
        <v>10.11</v>
      </c>
      <c r="I1088" s="176">
        <f t="shared" si="9"/>
        <v>0</v>
      </c>
    </row>
    <row r="1089" spans="7:9" x14ac:dyDescent="0.3">
      <c r="G1089" s="95">
        <v>27242</v>
      </c>
      <c r="H1089" s="179">
        <v>10.11</v>
      </c>
      <c r="I1089" s="176">
        <f t="shared" si="9"/>
        <v>0</v>
      </c>
    </row>
    <row r="1090" spans="7:9" x14ac:dyDescent="0.3">
      <c r="G1090" s="95">
        <v>27273</v>
      </c>
      <c r="H1090" s="179">
        <v>10.11</v>
      </c>
      <c r="I1090" s="176">
        <f t="shared" si="9"/>
        <v>0</v>
      </c>
    </row>
    <row r="1091" spans="7:9" x14ac:dyDescent="0.3">
      <c r="G1091" s="95">
        <v>27303</v>
      </c>
      <c r="H1091" s="179">
        <v>11.16</v>
      </c>
      <c r="I1091" s="176">
        <f t="shared" si="9"/>
        <v>10.385756676557879</v>
      </c>
    </row>
    <row r="1092" spans="7:9" x14ac:dyDescent="0.3">
      <c r="G1092" s="95">
        <v>27334</v>
      </c>
      <c r="H1092" s="179">
        <v>11.16</v>
      </c>
      <c r="I1092" s="176">
        <f t="shared" si="9"/>
        <v>0</v>
      </c>
    </row>
    <row r="1093" spans="7:9" x14ac:dyDescent="0.3">
      <c r="G1093" s="95">
        <v>27364</v>
      </c>
      <c r="H1093" s="179">
        <v>11.16</v>
      </c>
      <c r="I1093" s="176">
        <f t="shared" si="9"/>
        <v>0</v>
      </c>
    </row>
    <row r="1094" spans="7:9" x14ac:dyDescent="0.3">
      <c r="G1094" s="95">
        <v>27395</v>
      </c>
      <c r="H1094" s="179">
        <v>11.16</v>
      </c>
      <c r="I1094" s="176">
        <f t="shared" si="9"/>
        <v>0</v>
      </c>
    </row>
    <row r="1095" spans="7:9" x14ac:dyDescent="0.3">
      <c r="G1095" s="95">
        <v>27426</v>
      </c>
      <c r="H1095" s="179">
        <v>11.16</v>
      </c>
      <c r="I1095" s="176">
        <f t="shared" si="9"/>
        <v>0</v>
      </c>
    </row>
    <row r="1096" spans="7:9" x14ac:dyDescent="0.3">
      <c r="G1096" s="95">
        <v>27454</v>
      </c>
      <c r="H1096" s="179">
        <v>11.16</v>
      </c>
      <c r="I1096" s="176">
        <f t="shared" si="9"/>
        <v>0</v>
      </c>
    </row>
    <row r="1097" spans="7:9" x14ac:dyDescent="0.3">
      <c r="G1097" s="95">
        <v>27485</v>
      </c>
      <c r="H1097" s="179">
        <v>11.16</v>
      </c>
      <c r="I1097" s="176">
        <f t="shared" si="9"/>
        <v>0</v>
      </c>
    </row>
    <row r="1098" spans="7:9" x14ac:dyDescent="0.3">
      <c r="G1098" s="95">
        <v>27515</v>
      </c>
      <c r="H1098" s="179">
        <v>11.16</v>
      </c>
      <c r="I1098" s="176">
        <f t="shared" si="9"/>
        <v>0</v>
      </c>
    </row>
    <row r="1099" spans="7:9" x14ac:dyDescent="0.3">
      <c r="G1099" s="95">
        <v>27546</v>
      </c>
      <c r="H1099" s="179">
        <v>11.16</v>
      </c>
      <c r="I1099" s="176">
        <f t="shared" si="9"/>
        <v>0</v>
      </c>
    </row>
    <row r="1100" spans="7:9" x14ac:dyDescent="0.3">
      <c r="G1100" s="95">
        <v>27576</v>
      </c>
      <c r="H1100" s="179">
        <v>11.16</v>
      </c>
      <c r="I1100" s="176">
        <f t="shared" si="9"/>
        <v>0</v>
      </c>
    </row>
    <row r="1101" spans="7:9" x14ac:dyDescent="0.3">
      <c r="G1101" s="95">
        <v>27607</v>
      </c>
      <c r="H1101" s="179">
        <v>11.16</v>
      </c>
      <c r="I1101" s="176">
        <f t="shared" si="9"/>
        <v>0</v>
      </c>
    </row>
    <row r="1102" spans="7:9" x14ac:dyDescent="0.3">
      <c r="G1102" s="95">
        <v>27638</v>
      </c>
      <c r="H1102" s="179">
        <v>11.16</v>
      </c>
      <c r="I1102" s="176">
        <f t="shared" si="9"/>
        <v>0</v>
      </c>
    </row>
    <row r="1103" spans="7:9" x14ac:dyDescent="0.3">
      <c r="G1103" s="95">
        <v>27668</v>
      </c>
      <c r="H1103" s="179">
        <v>11.16</v>
      </c>
      <c r="I1103" s="176">
        <f t="shared" si="9"/>
        <v>0</v>
      </c>
    </row>
    <row r="1104" spans="7:9" x14ac:dyDescent="0.3">
      <c r="G1104" s="95">
        <v>27699</v>
      </c>
      <c r="H1104" s="179">
        <v>11.16</v>
      </c>
      <c r="I1104" s="176">
        <f t="shared" si="9"/>
        <v>0</v>
      </c>
    </row>
    <row r="1105" spans="7:9" x14ac:dyDescent="0.3">
      <c r="G1105" s="95">
        <v>27729</v>
      </c>
      <c r="H1105" s="179">
        <v>11.16</v>
      </c>
      <c r="I1105" s="176">
        <f t="shared" si="9"/>
        <v>0</v>
      </c>
    </row>
    <row r="1106" spans="7:9" x14ac:dyDescent="0.3">
      <c r="G1106" s="95">
        <v>27760</v>
      </c>
      <c r="H1106" s="179">
        <v>11.16</v>
      </c>
      <c r="I1106" s="176">
        <f t="shared" si="9"/>
        <v>0</v>
      </c>
    </row>
    <row r="1107" spans="7:9" x14ac:dyDescent="0.3">
      <c r="G1107" s="95">
        <v>27791</v>
      </c>
      <c r="H1107" s="179">
        <v>12.03</v>
      </c>
      <c r="I1107" s="176">
        <f t="shared" si="9"/>
        <v>7.7956989247311759</v>
      </c>
    </row>
    <row r="1108" spans="7:9" x14ac:dyDescent="0.3">
      <c r="G1108" s="95">
        <v>27820</v>
      </c>
      <c r="H1108" s="179">
        <v>12.1</v>
      </c>
      <c r="I1108" s="176">
        <f t="shared" si="9"/>
        <v>0.5818786367414841</v>
      </c>
    </row>
    <row r="1109" spans="7:9" x14ac:dyDescent="0.3">
      <c r="G1109" s="95">
        <v>27851</v>
      </c>
      <c r="H1109" s="179">
        <v>12.17</v>
      </c>
      <c r="I1109" s="176">
        <f t="shared" si="9"/>
        <v>0.57851239669421961</v>
      </c>
    </row>
    <row r="1110" spans="7:9" x14ac:dyDescent="0.3">
      <c r="G1110" s="95">
        <v>27881</v>
      </c>
      <c r="H1110" s="179">
        <v>12.17</v>
      </c>
      <c r="I1110" s="176">
        <f t="shared" si="9"/>
        <v>0</v>
      </c>
    </row>
    <row r="1111" spans="7:9" x14ac:dyDescent="0.3">
      <c r="G1111" s="95">
        <v>27912</v>
      </c>
      <c r="H1111" s="179">
        <v>12.17</v>
      </c>
      <c r="I1111" s="176">
        <f t="shared" si="9"/>
        <v>0</v>
      </c>
    </row>
    <row r="1112" spans="7:9" x14ac:dyDescent="0.3">
      <c r="G1112" s="95">
        <v>27942</v>
      </c>
      <c r="H1112" s="179">
        <v>12.17</v>
      </c>
      <c r="I1112" s="176">
        <f t="shared" si="9"/>
        <v>0</v>
      </c>
    </row>
    <row r="1113" spans="7:9" x14ac:dyDescent="0.3">
      <c r="G1113" s="95">
        <v>27973</v>
      </c>
      <c r="H1113" s="179">
        <v>12.17</v>
      </c>
      <c r="I1113" s="176">
        <f t="shared" si="9"/>
        <v>0</v>
      </c>
    </row>
    <row r="1114" spans="7:9" x14ac:dyDescent="0.3">
      <c r="G1114" s="95">
        <v>28004</v>
      </c>
      <c r="H1114" s="179">
        <v>13.9</v>
      </c>
      <c r="I1114" s="176">
        <f t="shared" si="9"/>
        <v>14.215283483977004</v>
      </c>
    </row>
    <row r="1115" spans="7:9" x14ac:dyDescent="0.3">
      <c r="G1115" s="95">
        <v>28034</v>
      </c>
      <c r="H1115" s="179">
        <v>13.9</v>
      </c>
      <c r="I1115" s="176">
        <f t="shared" si="9"/>
        <v>0</v>
      </c>
    </row>
    <row r="1116" spans="7:9" x14ac:dyDescent="0.3">
      <c r="G1116" s="95">
        <v>28065</v>
      </c>
      <c r="H1116" s="179">
        <v>13.9</v>
      </c>
      <c r="I1116" s="176">
        <f t="shared" si="9"/>
        <v>0</v>
      </c>
    </row>
    <row r="1117" spans="7:9" x14ac:dyDescent="0.3">
      <c r="G1117" s="95">
        <v>28095</v>
      </c>
      <c r="H1117" s="179">
        <v>13.9</v>
      </c>
      <c r="I1117" s="176">
        <f t="shared" si="9"/>
        <v>0</v>
      </c>
    </row>
    <row r="1118" spans="7:9" x14ac:dyDescent="0.3">
      <c r="G1118" s="95">
        <v>28126</v>
      </c>
      <c r="H1118" s="179">
        <v>13.9</v>
      </c>
      <c r="I1118" s="176">
        <f t="shared" si="9"/>
        <v>0</v>
      </c>
    </row>
    <row r="1119" spans="7:9" x14ac:dyDescent="0.3">
      <c r="G1119" s="95">
        <v>28157</v>
      </c>
      <c r="H1119" s="179">
        <v>13.9</v>
      </c>
      <c r="I1119" s="176">
        <f t="shared" si="9"/>
        <v>0</v>
      </c>
    </row>
    <row r="1120" spans="7:9" x14ac:dyDescent="0.3">
      <c r="G1120" s="95">
        <v>28185</v>
      </c>
      <c r="H1120" s="179">
        <v>13.9</v>
      </c>
      <c r="I1120" s="176">
        <f t="shared" si="9"/>
        <v>0</v>
      </c>
    </row>
    <row r="1121" spans="7:9" x14ac:dyDescent="0.3">
      <c r="G1121" s="95">
        <v>28216</v>
      </c>
      <c r="H1121" s="179">
        <v>13.9</v>
      </c>
      <c r="I1121" s="176">
        <f t="shared" si="9"/>
        <v>0</v>
      </c>
    </row>
    <row r="1122" spans="7:9" x14ac:dyDescent="0.3">
      <c r="G1122" s="95">
        <v>28246</v>
      </c>
      <c r="H1122" s="179">
        <v>13.9</v>
      </c>
      <c r="I1122" s="176">
        <f t="shared" si="9"/>
        <v>0</v>
      </c>
    </row>
    <row r="1123" spans="7:9" x14ac:dyDescent="0.3">
      <c r="G1123" s="95">
        <v>28277</v>
      </c>
      <c r="H1123" s="179">
        <v>13.9</v>
      </c>
      <c r="I1123" s="176">
        <f t="shared" si="9"/>
        <v>0</v>
      </c>
    </row>
    <row r="1124" spans="7:9" x14ac:dyDescent="0.3">
      <c r="G1124" s="95">
        <v>28307</v>
      </c>
      <c r="H1124" s="179">
        <v>13.9</v>
      </c>
      <c r="I1124" s="176">
        <f t="shared" si="9"/>
        <v>0</v>
      </c>
    </row>
    <row r="1125" spans="7:9" x14ac:dyDescent="0.3">
      <c r="G1125" s="95">
        <v>28338</v>
      </c>
      <c r="H1125" s="179">
        <v>14.85</v>
      </c>
      <c r="I1125" s="176">
        <f t="shared" si="9"/>
        <v>6.8345323741007213</v>
      </c>
    </row>
    <row r="1126" spans="7:9" x14ac:dyDescent="0.3">
      <c r="G1126" s="95">
        <v>28369</v>
      </c>
      <c r="H1126" s="179">
        <v>14.85</v>
      </c>
      <c r="I1126" s="176">
        <f t="shared" si="9"/>
        <v>0</v>
      </c>
    </row>
    <row r="1127" spans="7:9" x14ac:dyDescent="0.3">
      <c r="G1127" s="95">
        <v>28399</v>
      </c>
      <c r="H1127" s="179">
        <v>14.85</v>
      </c>
      <c r="I1127" s="176">
        <f t="shared" si="9"/>
        <v>0</v>
      </c>
    </row>
    <row r="1128" spans="7:9" x14ac:dyDescent="0.3">
      <c r="G1128" s="95">
        <v>28430</v>
      </c>
      <c r="H1128" s="179">
        <v>14.85</v>
      </c>
      <c r="I1128" s="176">
        <f t="shared" si="9"/>
        <v>0</v>
      </c>
    </row>
    <row r="1129" spans="7:9" x14ac:dyDescent="0.3">
      <c r="G1129" s="95">
        <v>28460</v>
      </c>
      <c r="H1129" s="179">
        <v>14.85</v>
      </c>
      <c r="I1129" s="176">
        <f t="shared" si="9"/>
        <v>0</v>
      </c>
    </row>
    <row r="1130" spans="7:9" x14ac:dyDescent="0.3">
      <c r="G1130" s="95">
        <v>28491</v>
      </c>
      <c r="H1130" s="179">
        <v>14.85</v>
      </c>
      <c r="I1130" s="176">
        <f t="shared" si="9"/>
        <v>0</v>
      </c>
    </row>
    <row r="1131" spans="7:9" x14ac:dyDescent="0.3">
      <c r="G1131" s="95">
        <v>28522</v>
      </c>
      <c r="H1131" s="179">
        <v>14.85</v>
      </c>
      <c r="I1131" s="176">
        <f t="shared" ref="I1131:I1194" si="10">((H1131/H1130)-1)*100</f>
        <v>0</v>
      </c>
    </row>
    <row r="1132" spans="7:9" x14ac:dyDescent="0.3">
      <c r="G1132" s="95">
        <v>28550</v>
      </c>
      <c r="H1132" s="179">
        <v>14.85</v>
      </c>
      <c r="I1132" s="176">
        <f t="shared" si="10"/>
        <v>0</v>
      </c>
    </row>
    <row r="1133" spans="7:9" x14ac:dyDescent="0.3">
      <c r="G1133" s="95">
        <v>28581</v>
      </c>
      <c r="H1133" s="179">
        <v>14.85</v>
      </c>
      <c r="I1133" s="176">
        <f t="shared" si="10"/>
        <v>0</v>
      </c>
    </row>
    <row r="1134" spans="7:9" x14ac:dyDescent="0.3">
      <c r="G1134" s="95">
        <v>28611</v>
      </c>
      <c r="H1134" s="179">
        <v>14.85</v>
      </c>
      <c r="I1134" s="176">
        <f t="shared" si="10"/>
        <v>0</v>
      </c>
    </row>
    <row r="1135" spans="7:9" x14ac:dyDescent="0.3">
      <c r="G1135" s="95">
        <v>28642</v>
      </c>
      <c r="H1135" s="179">
        <v>14.85</v>
      </c>
      <c r="I1135" s="176">
        <f t="shared" si="10"/>
        <v>0</v>
      </c>
    </row>
    <row r="1136" spans="7:9" x14ac:dyDescent="0.3">
      <c r="G1136" s="95">
        <v>28672</v>
      </c>
      <c r="H1136" s="179">
        <v>14.85</v>
      </c>
      <c r="I1136" s="176">
        <f t="shared" si="10"/>
        <v>0</v>
      </c>
    </row>
    <row r="1137" spans="7:9" x14ac:dyDescent="0.3">
      <c r="G1137" s="95">
        <v>28703</v>
      </c>
      <c r="H1137" s="179">
        <v>14.85</v>
      </c>
      <c r="I1137" s="176">
        <f t="shared" si="10"/>
        <v>0</v>
      </c>
    </row>
    <row r="1138" spans="7:9" x14ac:dyDescent="0.3">
      <c r="G1138" s="95">
        <v>28734</v>
      </c>
      <c r="H1138" s="179">
        <v>14.85</v>
      </c>
      <c r="I1138" s="176">
        <f t="shared" si="10"/>
        <v>0</v>
      </c>
    </row>
    <row r="1139" spans="7:9" x14ac:dyDescent="0.3">
      <c r="G1139" s="95">
        <v>28764</v>
      </c>
      <c r="H1139" s="179">
        <v>14.85</v>
      </c>
      <c r="I1139" s="176">
        <f t="shared" si="10"/>
        <v>0</v>
      </c>
    </row>
    <row r="1140" spans="7:9" x14ac:dyDescent="0.3">
      <c r="G1140" s="95">
        <v>28795</v>
      </c>
      <c r="H1140" s="179">
        <v>14.85</v>
      </c>
      <c r="I1140" s="176">
        <f t="shared" si="10"/>
        <v>0</v>
      </c>
    </row>
    <row r="1141" spans="7:9" x14ac:dyDescent="0.3">
      <c r="G1141" s="95">
        <v>28825</v>
      </c>
      <c r="H1141" s="179">
        <v>14.85</v>
      </c>
      <c r="I1141" s="176">
        <f t="shared" si="10"/>
        <v>0</v>
      </c>
    </row>
    <row r="1142" spans="7:9" x14ac:dyDescent="0.3">
      <c r="G1142" s="95">
        <v>28856</v>
      </c>
      <c r="H1142" s="179">
        <v>14.85</v>
      </c>
      <c r="I1142" s="176">
        <f t="shared" si="10"/>
        <v>0</v>
      </c>
    </row>
    <row r="1143" spans="7:9" x14ac:dyDescent="0.3">
      <c r="G1143" s="95">
        <v>28887</v>
      </c>
      <c r="H1143" s="179">
        <v>15.85</v>
      </c>
      <c r="I1143" s="176">
        <f t="shared" si="10"/>
        <v>6.7340067340067256</v>
      </c>
    </row>
    <row r="1144" spans="7:9" x14ac:dyDescent="0.3">
      <c r="G1144" s="95">
        <v>28915</v>
      </c>
      <c r="H1144" s="179">
        <v>15.85</v>
      </c>
      <c r="I1144" s="176">
        <f t="shared" si="10"/>
        <v>0</v>
      </c>
    </row>
    <row r="1145" spans="7:9" x14ac:dyDescent="0.3">
      <c r="G1145" s="95">
        <v>28946</v>
      </c>
      <c r="H1145" s="179">
        <v>15.85</v>
      </c>
      <c r="I1145" s="176">
        <f t="shared" si="10"/>
        <v>0</v>
      </c>
    </row>
    <row r="1146" spans="7:9" x14ac:dyDescent="0.3">
      <c r="G1146" s="95">
        <v>28976</v>
      </c>
      <c r="H1146" s="179">
        <v>18.100000000000001</v>
      </c>
      <c r="I1146" s="176">
        <f t="shared" si="10"/>
        <v>14.195583596214512</v>
      </c>
    </row>
    <row r="1147" spans="7:9" x14ac:dyDescent="0.3">
      <c r="G1147" s="95">
        <v>29007</v>
      </c>
      <c r="H1147" s="179">
        <v>19.100000000000001</v>
      </c>
      <c r="I1147" s="176">
        <f t="shared" si="10"/>
        <v>5.5248618784530468</v>
      </c>
    </row>
    <row r="1148" spans="7:9" x14ac:dyDescent="0.3">
      <c r="G1148" s="95">
        <v>29037</v>
      </c>
      <c r="H1148" s="179">
        <v>21.75</v>
      </c>
      <c r="I1148" s="176">
        <f t="shared" si="10"/>
        <v>13.874345549738209</v>
      </c>
    </row>
    <row r="1149" spans="7:9" x14ac:dyDescent="0.3">
      <c r="G1149" s="95">
        <v>29068</v>
      </c>
      <c r="H1149" s="179">
        <v>26.5</v>
      </c>
      <c r="I1149" s="176">
        <f t="shared" si="10"/>
        <v>21.839080459770123</v>
      </c>
    </row>
    <row r="1150" spans="7:9" x14ac:dyDescent="0.3">
      <c r="G1150" s="95">
        <v>29099</v>
      </c>
      <c r="H1150" s="179">
        <v>28.5</v>
      </c>
      <c r="I1150" s="176">
        <f t="shared" si="10"/>
        <v>7.547169811320753</v>
      </c>
    </row>
    <row r="1151" spans="7:9" x14ac:dyDescent="0.3">
      <c r="G1151" s="95">
        <v>29129</v>
      </c>
      <c r="H1151" s="179">
        <v>29</v>
      </c>
      <c r="I1151" s="176">
        <f t="shared" si="10"/>
        <v>1.7543859649122862</v>
      </c>
    </row>
    <row r="1152" spans="7:9" x14ac:dyDescent="0.3">
      <c r="G1152" s="95">
        <v>29160</v>
      </c>
      <c r="H1152" s="179">
        <v>31</v>
      </c>
      <c r="I1152" s="176">
        <f t="shared" si="10"/>
        <v>6.8965517241379226</v>
      </c>
    </row>
    <row r="1153" spans="7:9" x14ac:dyDescent="0.3">
      <c r="G1153" s="95">
        <v>29190</v>
      </c>
      <c r="H1153" s="179">
        <v>32.5</v>
      </c>
      <c r="I1153" s="176">
        <f t="shared" si="10"/>
        <v>4.8387096774193505</v>
      </c>
    </row>
    <row r="1154" spans="7:9" x14ac:dyDescent="0.3">
      <c r="G1154" s="95">
        <v>29221</v>
      </c>
      <c r="H1154" s="179">
        <v>32.5</v>
      </c>
      <c r="I1154" s="176">
        <f t="shared" si="10"/>
        <v>0</v>
      </c>
    </row>
    <row r="1155" spans="7:9" x14ac:dyDescent="0.3">
      <c r="G1155" s="95">
        <v>29252</v>
      </c>
      <c r="H1155" s="179">
        <v>37</v>
      </c>
      <c r="I1155" s="176">
        <f t="shared" si="10"/>
        <v>13.846153846153841</v>
      </c>
    </row>
    <row r="1156" spans="7:9" x14ac:dyDescent="0.3">
      <c r="G1156" s="95">
        <v>29281</v>
      </c>
      <c r="H1156" s="179">
        <v>38</v>
      </c>
      <c r="I1156" s="176">
        <f t="shared" si="10"/>
        <v>2.7027027027026973</v>
      </c>
    </row>
    <row r="1157" spans="7:9" x14ac:dyDescent="0.3">
      <c r="G1157" s="95">
        <v>29312</v>
      </c>
      <c r="H1157" s="179">
        <v>39.5</v>
      </c>
      <c r="I1157" s="176">
        <f t="shared" si="10"/>
        <v>3.9473684210526327</v>
      </c>
    </row>
    <row r="1158" spans="7:9" x14ac:dyDescent="0.3">
      <c r="G1158" s="95">
        <v>29342</v>
      </c>
      <c r="H1158" s="179">
        <v>39.5</v>
      </c>
      <c r="I1158" s="176">
        <f t="shared" si="10"/>
        <v>0</v>
      </c>
    </row>
    <row r="1159" spans="7:9" x14ac:dyDescent="0.3">
      <c r="G1159" s="95">
        <v>29373</v>
      </c>
      <c r="H1159" s="179">
        <v>39.5</v>
      </c>
      <c r="I1159" s="176">
        <f t="shared" si="10"/>
        <v>0</v>
      </c>
    </row>
    <row r="1160" spans="7:9" x14ac:dyDescent="0.3">
      <c r="G1160" s="95">
        <v>29403</v>
      </c>
      <c r="H1160" s="179">
        <v>39.5</v>
      </c>
      <c r="I1160" s="176">
        <f t="shared" si="10"/>
        <v>0</v>
      </c>
    </row>
    <row r="1161" spans="7:9" x14ac:dyDescent="0.3">
      <c r="G1161" s="95">
        <v>29434</v>
      </c>
      <c r="H1161" s="179">
        <v>38</v>
      </c>
      <c r="I1161" s="176">
        <f t="shared" si="10"/>
        <v>-3.7974683544303778</v>
      </c>
    </row>
    <row r="1162" spans="7:9" x14ac:dyDescent="0.3">
      <c r="G1162" s="95">
        <v>29465</v>
      </c>
      <c r="H1162" s="179">
        <v>36</v>
      </c>
      <c r="I1162" s="176">
        <f t="shared" si="10"/>
        <v>-5.2631578947368478</v>
      </c>
    </row>
    <row r="1163" spans="7:9" x14ac:dyDescent="0.3">
      <c r="G1163" s="95">
        <v>29495</v>
      </c>
      <c r="H1163" s="179">
        <v>36</v>
      </c>
      <c r="I1163" s="176">
        <f t="shared" si="10"/>
        <v>0</v>
      </c>
    </row>
    <row r="1164" spans="7:9" x14ac:dyDescent="0.3">
      <c r="G1164" s="95">
        <v>29526</v>
      </c>
      <c r="H1164" s="179">
        <v>36</v>
      </c>
      <c r="I1164" s="176">
        <f t="shared" si="10"/>
        <v>0</v>
      </c>
    </row>
    <row r="1165" spans="7:9" x14ac:dyDescent="0.3">
      <c r="G1165" s="95">
        <v>29556</v>
      </c>
      <c r="H1165" s="179">
        <v>37</v>
      </c>
      <c r="I1165" s="176">
        <f t="shared" si="10"/>
        <v>2.7777777777777679</v>
      </c>
    </row>
    <row r="1166" spans="7:9" x14ac:dyDescent="0.3">
      <c r="G1166" s="95">
        <v>29587</v>
      </c>
      <c r="H1166" s="179">
        <v>38</v>
      </c>
      <c r="I1166" s="176">
        <f t="shared" si="10"/>
        <v>2.7027027027026973</v>
      </c>
    </row>
    <row r="1167" spans="7:9" x14ac:dyDescent="0.3">
      <c r="G1167" s="95">
        <v>29618</v>
      </c>
      <c r="H1167" s="179">
        <v>38</v>
      </c>
      <c r="I1167" s="176">
        <f t="shared" si="10"/>
        <v>0</v>
      </c>
    </row>
    <row r="1168" spans="7:9" x14ac:dyDescent="0.3">
      <c r="G1168" s="95">
        <v>29646</v>
      </c>
      <c r="H1168" s="179">
        <v>38</v>
      </c>
      <c r="I1168" s="176">
        <f t="shared" si="10"/>
        <v>0</v>
      </c>
    </row>
    <row r="1169" spans="7:9" x14ac:dyDescent="0.3">
      <c r="G1169" s="95">
        <v>29677</v>
      </c>
      <c r="H1169" s="179">
        <v>38</v>
      </c>
      <c r="I1169" s="176">
        <f t="shared" si="10"/>
        <v>0</v>
      </c>
    </row>
    <row r="1170" spans="7:9" x14ac:dyDescent="0.3">
      <c r="G1170" s="95">
        <v>29707</v>
      </c>
      <c r="H1170" s="179">
        <v>38</v>
      </c>
      <c r="I1170" s="176">
        <f t="shared" si="10"/>
        <v>0</v>
      </c>
    </row>
    <row r="1171" spans="7:9" x14ac:dyDescent="0.3">
      <c r="G1171" s="95">
        <v>29738</v>
      </c>
      <c r="H1171" s="179">
        <v>36</v>
      </c>
      <c r="I1171" s="176">
        <f t="shared" si="10"/>
        <v>-5.2631578947368478</v>
      </c>
    </row>
    <row r="1172" spans="7:9" x14ac:dyDescent="0.3">
      <c r="G1172" s="95">
        <v>29768</v>
      </c>
      <c r="H1172" s="179">
        <v>36</v>
      </c>
      <c r="I1172" s="176">
        <f t="shared" si="10"/>
        <v>0</v>
      </c>
    </row>
    <row r="1173" spans="7:9" x14ac:dyDescent="0.3">
      <c r="G1173" s="95">
        <v>29799</v>
      </c>
      <c r="H1173" s="179">
        <v>36</v>
      </c>
      <c r="I1173" s="176">
        <f t="shared" si="10"/>
        <v>0</v>
      </c>
    </row>
    <row r="1174" spans="7:9" x14ac:dyDescent="0.3">
      <c r="G1174" s="95">
        <v>29830</v>
      </c>
      <c r="H1174" s="179">
        <v>36</v>
      </c>
      <c r="I1174" s="176">
        <f t="shared" si="10"/>
        <v>0</v>
      </c>
    </row>
    <row r="1175" spans="7:9" x14ac:dyDescent="0.3">
      <c r="G1175" s="95">
        <v>29860</v>
      </c>
      <c r="H1175" s="179">
        <v>35</v>
      </c>
      <c r="I1175" s="176">
        <f t="shared" si="10"/>
        <v>-2.777777777777779</v>
      </c>
    </row>
    <row r="1176" spans="7:9" x14ac:dyDescent="0.3">
      <c r="G1176" s="95">
        <v>29891</v>
      </c>
      <c r="H1176" s="179">
        <v>36</v>
      </c>
      <c r="I1176" s="176">
        <f t="shared" si="10"/>
        <v>2.857142857142847</v>
      </c>
    </row>
    <row r="1177" spans="7:9" x14ac:dyDescent="0.3">
      <c r="G1177" s="95">
        <v>29921</v>
      </c>
      <c r="H1177" s="179">
        <v>35</v>
      </c>
      <c r="I1177" s="176">
        <f t="shared" si="10"/>
        <v>-2.777777777777779</v>
      </c>
    </row>
    <row r="1178" spans="7:9" x14ac:dyDescent="0.3">
      <c r="G1178" s="95">
        <v>29952</v>
      </c>
      <c r="H1178" s="179">
        <v>33.85</v>
      </c>
      <c r="I1178" s="176">
        <f t="shared" si="10"/>
        <v>-3.2857142857142807</v>
      </c>
    </row>
    <row r="1179" spans="7:9" x14ac:dyDescent="0.3">
      <c r="G1179" s="95">
        <v>29983</v>
      </c>
      <c r="H1179" s="179">
        <v>31.56</v>
      </c>
      <c r="I1179" s="176">
        <f t="shared" si="10"/>
        <v>-6.765140324963081</v>
      </c>
    </row>
    <row r="1180" spans="7:9" x14ac:dyDescent="0.3">
      <c r="G1180" s="95">
        <v>30011</v>
      </c>
      <c r="H1180" s="179">
        <v>28.48</v>
      </c>
      <c r="I1180" s="176">
        <f t="shared" si="10"/>
        <v>-9.7591888466413081</v>
      </c>
    </row>
    <row r="1181" spans="7:9" x14ac:dyDescent="0.3">
      <c r="G1181" s="95">
        <v>30042</v>
      </c>
      <c r="H1181" s="179">
        <v>33.450000000000003</v>
      </c>
      <c r="I1181" s="176">
        <f t="shared" si="10"/>
        <v>17.45084269662922</v>
      </c>
    </row>
    <row r="1182" spans="7:9" x14ac:dyDescent="0.3">
      <c r="G1182" s="95">
        <v>30072</v>
      </c>
      <c r="H1182" s="179">
        <v>35.93</v>
      </c>
      <c r="I1182" s="176">
        <f t="shared" si="10"/>
        <v>7.4140508221225643</v>
      </c>
    </row>
    <row r="1183" spans="7:9" x14ac:dyDescent="0.3">
      <c r="G1183" s="95">
        <v>30103</v>
      </c>
      <c r="H1183" s="179">
        <v>35.07</v>
      </c>
      <c r="I1183" s="176">
        <f t="shared" si="10"/>
        <v>-2.3935430002783198</v>
      </c>
    </row>
    <row r="1184" spans="7:9" x14ac:dyDescent="0.3">
      <c r="G1184" s="95">
        <v>30133</v>
      </c>
      <c r="H1184" s="179">
        <v>34.159999999999997</v>
      </c>
      <c r="I1184" s="176">
        <f t="shared" si="10"/>
        <v>-2.59481037924153</v>
      </c>
    </row>
    <row r="1185" spans="7:9" x14ac:dyDescent="0.3">
      <c r="G1185" s="95">
        <v>30164</v>
      </c>
      <c r="H1185" s="179">
        <v>33.950000000000003</v>
      </c>
      <c r="I1185" s="176">
        <f t="shared" si="10"/>
        <v>-0.61475409836063699</v>
      </c>
    </row>
    <row r="1186" spans="7:9" x14ac:dyDescent="0.3">
      <c r="G1186" s="95">
        <v>30195</v>
      </c>
      <c r="H1186" s="179">
        <v>35.630000000000003</v>
      </c>
      <c r="I1186" s="176">
        <f t="shared" si="10"/>
        <v>4.9484536082474273</v>
      </c>
    </row>
    <row r="1187" spans="7:9" x14ac:dyDescent="0.3">
      <c r="G1187" s="95">
        <v>30225</v>
      </c>
      <c r="H1187" s="179">
        <v>35.68</v>
      </c>
      <c r="I1187" s="176">
        <f t="shared" si="10"/>
        <v>0.14033118158853775</v>
      </c>
    </row>
    <row r="1188" spans="7:9" x14ac:dyDescent="0.3">
      <c r="G1188" s="95">
        <v>30256</v>
      </c>
      <c r="H1188" s="179">
        <v>34.15</v>
      </c>
      <c r="I1188" s="176">
        <f t="shared" si="10"/>
        <v>-4.2881165919282598</v>
      </c>
    </row>
    <row r="1189" spans="7:9" x14ac:dyDescent="0.3">
      <c r="G1189" s="95">
        <v>30286</v>
      </c>
      <c r="H1189" s="179">
        <v>31.72</v>
      </c>
      <c r="I1189" s="176">
        <f t="shared" si="10"/>
        <v>-7.1156661786237141</v>
      </c>
    </row>
    <row r="1190" spans="7:9" x14ac:dyDescent="0.3">
      <c r="G1190" s="95">
        <v>30317</v>
      </c>
      <c r="H1190" s="179">
        <v>31.19</v>
      </c>
      <c r="I1190" s="176">
        <f t="shared" si="10"/>
        <v>-1.6708701134930615</v>
      </c>
    </row>
    <row r="1191" spans="7:9" x14ac:dyDescent="0.3">
      <c r="G1191" s="95">
        <v>30348</v>
      </c>
      <c r="H1191" s="179">
        <v>28.95</v>
      </c>
      <c r="I1191" s="176">
        <f t="shared" si="10"/>
        <v>-7.1817890349471059</v>
      </c>
    </row>
    <row r="1192" spans="7:9" x14ac:dyDescent="0.3">
      <c r="G1192" s="95">
        <v>30376</v>
      </c>
      <c r="H1192" s="179">
        <v>28.82</v>
      </c>
      <c r="I1192" s="176">
        <f t="shared" si="10"/>
        <v>-0.44905008635578447</v>
      </c>
    </row>
    <row r="1193" spans="7:9" x14ac:dyDescent="0.3">
      <c r="G1193" s="95">
        <v>30407</v>
      </c>
      <c r="H1193" s="179">
        <v>30.61</v>
      </c>
      <c r="I1193" s="176">
        <f t="shared" si="10"/>
        <v>6.2109646079111736</v>
      </c>
    </row>
    <row r="1194" spans="7:9" x14ac:dyDescent="0.3">
      <c r="G1194" s="95">
        <v>30437</v>
      </c>
      <c r="H1194" s="179">
        <v>30</v>
      </c>
      <c r="I1194" s="176">
        <f t="shared" si="10"/>
        <v>-1.9928128062724593</v>
      </c>
    </row>
    <row r="1195" spans="7:9" x14ac:dyDescent="0.3">
      <c r="G1195" s="95">
        <v>30468</v>
      </c>
      <c r="H1195" s="179">
        <v>31</v>
      </c>
      <c r="I1195" s="176">
        <f t="shared" ref="I1195:I1258" si="11">((H1195/H1194)-1)*100</f>
        <v>3.3333333333333437</v>
      </c>
    </row>
    <row r="1196" spans="7:9" x14ac:dyDescent="0.3">
      <c r="G1196" s="95">
        <v>30498</v>
      </c>
      <c r="H1196" s="179">
        <v>31.66</v>
      </c>
      <c r="I1196" s="176">
        <f t="shared" si="11"/>
        <v>2.1290322580645116</v>
      </c>
    </row>
    <row r="1197" spans="7:9" x14ac:dyDescent="0.3">
      <c r="G1197" s="95">
        <v>30529</v>
      </c>
      <c r="H1197" s="179">
        <v>31.91</v>
      </c>
      <c r="I1197" s="176">
        <f t="shared" si="11"/>
        <v>0.78963992419456286</v>
      </c>
    </row>
    <row r="1198" spans="7:9" x14ac:dyDescent="0.3">
      <c r="G1198" s="95">
        <v>30560</v>
      </c>
      <c r="H1198" s="179">
        <v>31.11</v>
      </c>
      <c r="I1198" s="176">
        <f t="shared" si="11"/>
        <v>-2.5070510811657787</v>
      </c>
    </row>
    <row r="1199" spans="7:9" x14ac:dyDescent="0.3">
      <c r="G1199" s="95">
        <v>30590</v>
      </c>
      <c r="H1199" s="179">
        <v>30.41</v>
      </c>
      <c r="I1199" s="176">
        <f t="shared" si="11"/>
        <v>-2.2500803600128516</v>
      </c>
    </row>
    <row r="1200" spans="7:9" x14ac:dyDescent="0.3">
      <c r="G1200" s="95">
        <v>30621</v>
      </c>
      <c r="H1200" s="179">
        <v>29.84</v>
      </c>
      <c r="I1200" s="176">
        <f t="shared" si="11"/>
        <v>-1.8743834265044446</v>
      </c>
    </row>
    <row r="1201" spans="7:9" x14ac:dyDescent="0.3">
      <c r="G1201" s="95">
        <v>30651</v>
      </c>
      <c r="H1201" s="179">
        <v>29.24</v>
      </c>
      <c r="I1201" s="176">
        <f t="shared" si="11"/>
        <v>-2.0107238605898137</v>
      </c>
    </row>
    <row r="1202" spans="7:9" x14ac:dyDescent="0.3">
      <c r="G1202" s="95">
        <v>30682</v>
      </c>
      <c r="H1202" s="179">
        <v>29.69</v>
      </c>
      <c r="I1202" s="176">
        <f t="shared" si="11"/>
        <v>1.5389876880985032</v>
      </c>
    </row>
    <row r="1203" spans="7:9" x14ac:dyDescent="0.3">
      <c r="G1203" s="95">
        <v>30713</v>
      </c>
      <c r="H1203" s="179">
        <v>30.145</v>
      </c>
      <c r="I1203" s="176">
        <f t="shared" si="11"/>
        <v>1.5325025261030634</v>
      </c>
    </row>
    <row r="1204" spans="7:9" x14ac:dyDescent="0.3">
      <c r="G1204" s="95">
        <v>30742</v>
      </c>
      <c r="H1204" s="179">
        <v>30.760999999999999</v>
      </c>
      <c r="I1204" s="176">
        <f t="shared" si="11"/>
        <v>2.0434566263061837</v>
      </c>
    </row>
    <row r="1205" spans="7:9" x14ac:dyDescent="0.3">
      <c r="G1205" s="95">
        <v>30773</v>
      </c>
      <c r="H1205" s="179">
        <v>30.617999999999999</v>
      </c>
      <c r="I1205" s="176">
        <f t="shared" si="11"/>
        <v>-0.46487435388966603</v>
      </c>
    </row>
    <row r="1206" spans="7:9" x14ac:dyDescent="0.3">
      <c r="G1206" s="95">
        <v>30803</v>
      </c>
      <c r="H1206" s="179">
        <v>30.52</v>
      </c>
      <c r="I1206" s="176">
        <f t="shared" si="11"/>
        <v>-0.32007315957932603</v>
      </c>
    </row>
    <row r="1207" spans="7:9" x14ac:dyDescent="0.3">
      <c r="G1207" s="95">
        <v>30834</v>
      </c>
      <c r="H1207" s="179">
        <v>29.966999999999999</v>
      </c>
      <c r="I1207" s="176">
        <f t="shared" si="11"/>
        <v>-1.811926605504588</v>
      </c>
    </row>
    <row r="1208" spans="7:9" x14ac:dyDescent="0.3">
      <c r="G1208" s="95">
        <v>30864</v>
      </c>
      <c r="H1208" s="179">
        <v>28.751999999999999</v>
      </c>
      <c r="I1208" s="176">
        <f t="shared" si="11"/>
        <v>-4.0544599058964899</v>
      </c>
    </row>
    <row r="1209" spans="7:9" x14ac:dyDescent="0.3">
      <c r="G1209" s="95">
        <v>30895</v>
      </c>
      <c r="H1209" s="179">
        <v>29.25</v>
      </c>
      <c r="I1209" s="176">
        <f t="shared" si="11"/>
        <v>1.7320534223706163</v>
      </c>
    </row>
    <row r="1210" spans="7:9" x14ac:dyDescent="0.3">
      <c r="G1210" s="95">
        <v>30926</v>
      </c>
      <c r="H1210" s="179">
        <v>29.311</v>
      </c>
      <c r="I1210" s="176">
        <f t="shared" si="11"/>
        <v>0.20854700854699981</v>
      </c>
    </row>
    <row r="1211" spans="7:9" x14ac:dyDescent="0.3">
      <c r="G1211" s="95">
        <v>30956</v>
      </c>
      <c r="H1211" s="179">
        <v>28.765000000000001</v>
      </c>
      <c r="I1211" s="176">
        <f t="shared" si="11"/>
        <v>-1.8627818907577365</v>
      </c>
    </row>
    <row r="1212" spans="7:9" x14ac:dyDescent="0.3">
      <c r="G1212" s="95">
        <v>30987</v>
      </c>
      <c r="H1212" s="179">
        <v>28.097999999999999</v>
      </c>
      <c r="I1212" s="176">
        <f t="shared" si="11"/>
        <v>-2.3187901964192625</v>
      </c>
    </row>
    <row r="1213" spans="7:9" x14ac:dyDescent="0.3">
      <c r="G1213" s="95">
        <v>31017</v>
      </c>
      <c r="H1213" s="179">
        <v>25.428999999999998</v>
      </c>
      <c r="I1213" s="176">
        <f t="shared" si="11"/>
        <v>-9.4988967186276589</v>
      </c>
    </row>
    <row r="1214" spans="7:9" x14ac:dyDescent="0.3">
      <c r="G1214" s="95">
        <v>31048</v>
      </c>
      <c r="H1214" s="179">
        <v>25.640999999999998</v>
      </c>
      <c r="I1214" s="176">
        <f t="shared" si="11"/>
        <v>0.83369381414919452</v>
      </c>
    </row>
    <row r="1215" spans="7:9" x14ac:dyDescent="0.3">
      <c r="G1215" s="95">
        <v>31079</v>
      </c>
      <c r="H1215" s="179">
        <v>27.271000000000001</v>
      </c>
      <c r="I1215" s="176">
        <f t="shared" si="11"/>
        <v>6.3570063570063784</v>
      </c>
    </row>
    <row r="1216" spans="7:9" x14ac:dyDescent="0.3">
      <c r="G1216" s="95">
        <v>31107</v>
      </c>
      <c r="H1216" s="179">
        <v>28.238</v>
      </c>
      <c r="I1216" s="176">
        <f t="shared" si="11"/>
        <v>3.5458912397785092</v>
      </c>
    </row>
    <row r="1217" spans="7:9" x14ac:dyDescent="0.3">
      <c r="G1217" s="95">
        <v>31138</v>
      </c>
      <c r="H1217" s="179">
        <v>28.805</v>
      </c>
      <c r="I1217" s="176">
        <f t="shared" si="11"/>
        <v>2.0079325731284126</v>
      </c>
    </row>
    <row r="1218" spans="7:9" x14ac:dyDescent="0.3">
      <c r="G1218" s="95">
        <v>31168</v>
      </c>
      <c r="H1218" s="179">
        <v>27.623000000000001</v>
      </c>
      <c r="I1218" s="176">
        <f t="shared" si="11"/>
        <v>-4.1034542614129421</v>
      </c>
    </row>
    <row r="1219" spans="7:9" x14ac:dyDescent="0.3">
      <c r="G1219" s="95">
        <v>31199</v>
      </c>
      <c r="H1219" s="179">
        <v>27.143000000000001</v>
      </c>
      <c r="I1219" s="176">
        <f t="shared" si="11"/>
        <v>-1.7376823661441554</v>
      </c>
    </row>
    <row r="1220" spans="7:9" x14ac:dyDescent="0.3">
      <c r="G1220" s="95">
        <v>31229</v>
      </c>
      <c r="H1220" s="179">
        <v>27.329000000000001</v>
      </c>
      <c r="I1220" s="176">
        <f t="shared" si="11"/>
        <v>0.68525955126552685</v>
      </c>
    </row>
    <row r="1221" spans="7:9" x14ac:dyDescent="0.3">
      <c r="G1221" s="95">
        <v>31260</v>
      </c>
      <c r="H1221" s="179">
        <v>27.754999999999999</v>
      </c>
      <c r="I1221" s="176">
        <f t="shared" si="11"/>
        <v>1.5587837096124879</v>
      </c>
    </row>
    <row r="1222" spans="7:9" x14ac:dyDescent="0.3">
      <c r="G1222" s="95">
        <v>31291</v>
      </c>
      <c r="H1222" s="179">
        <v>28.289000000000001</v>
      </c>
      <c r="I1222" s="176">
        <f t="shared" si="11"/>
        <v>1.9239776616825965</v>
      </c>
    </row>
    <row r="1223" spans="7:9" x14ac:dyDescent="0.3">
      <c r="G1223" s="95">
        <v>31321</v>
      </c>
      <c r="H1223" s="179">
        <v>29.538</v>
      </c>
      <c r="I1223" s="176">
        <f t="shared" si="11"/>
        <v>4.4151436954293244</v>
      </c>
    </row>
    <row r="1224" spans="7:9" x14ac:dyDescent="0.3">
      <c r="G1224" s="95">
        <v>31352</v>
      </c>
      <c r="H1224" s="179">
        <v>30.812999999999999</v>
      </c>
      <c r="I1224" s="176">
        <f t="shared" si="11"/>
        <v>4.3164736949014681</v>
      </c>
    </row>
    <row r="1225" spans="7:9" x14ac:dyDescent="0.3">
      <c r="G1225" s="95">
        <v>31382</v>
      </c>
      <c r="H1225" s="179">
        <v>27.228000000000002</v>
      </c>
      <c r="I1225" s="176">
        <f t="shared" si="11"/>
        <v>-11.634699639762424</v>
      </c>
    </row>
    <row r="1226" spans="7:9" x14ac:dyDescent="0.3">
      <c r="G1226" s="95">
        <v>31413</v>
      </c>
      <c r="H1226" s="179">
        <v>22.945</v>
      </c>
      <c r="I1226" s="176">
        <f t="shared" si="11"/>
        <v>-15.730130747759663</v>
      </c>
    </row>
    <row r="1227" spans="7:9" x14ac:dyDescent="0.3">
      <c r="G1227" s="95">
        <v>31444</v>
      </c>
      <c r="H1227" s="179">
        <v>15.442</v>
      </c>
      <c r="I1227" s="176">
        <f t="shared" si="11"/>
        <v>-32.699934626280239</v>
      </c>
    </row>
    <row r="1228" spans="7:9" x14ac:dyDescent="0.3">
      <c r="G1228" s="95">
        <v>31472</v>
      </c>
      <c r="H1228" s="179">
        <v>12.618</v>
      </c>
      <c r="I1228" s="176">
        <f t="shared" si="11"/>
        <v>-18.28778655614558</v>
      </c>
    </row>
    <row r="1229" spans="7:9" x14ac:dyDescent="0.3">
      <c r="G1229" s="95">
        <v>31503</v>
      </c>
      <c r="H1229" s="179">
        <v>12.847</v>
      </c>
      <c r="I1229" s="176">
        <f t="shared" si="11"/>
        <v>1.814867649389762</v>
      </c>
    </row>
    <row r="1230" spans="7:9" x14ac:dyDescent="0.3">
      <c r="G1230" s="95">
        <v>31533</v>
      </c>
      <c r="H1230" s="179">
        <v>15.444000000000001</v>
      </c>
      <c r="I1230" s="176">
        <f t="shared" si="11"/>
        <v>20.214836148517179</v>
      </c>
    </row>
    <row r="1231" spans="7:9" x14ac:dyDescent="0.3">
      <c r="G1231" s="95">
        <v>31564</v>
      </c>
      <c r="H1231" s="179">
        <v>13.468999999999999</v>
      </c>
      <c r="I1231" s="176">
        <f t="shared" si="11"/>
        <v>-12.788137788137799</v>
      </c>
    </row>
    <row r="1232" spans="7:9" x14ac:dyDescent="0.3">
      <c r="G1232" s="95">
        <v>31594</v>
      </c>
      <c r="H1232" s="179">
        <v>11.574999999999999</v>
      </c>
      <c r="I1232" s="176">
        <f t="shared" si="11"/>
        <v>-14.061919964362612</v>
      </c>
    </row>
    <row r="1233" spans="7:9" x14ac:dyDescent="0.3">
      <c r="G1233" s="95">
        <v>31625</v>
      </c>
      <c r="H1233" s="179">
        <v>15.092000000000001</v>
      </c>
      <c r="I1233" s="176">
        <f t="shared" si="11"/>
        <v>30.384449244060498</v>
      </c>
    </row>
    <row r="1234" spans="7:9" x14ac:dyDescent="0.3">
      <c r="G1234" s="95">
        <v>31656</v>
      </c>
      <c r="H1234" s="179">
        <v>14.913</v>
      </c>
      <c r="I1234" s="176">
        <f t="shared" si="11"/>
        <v>-1.1860588391200633</v>
      </c>
    </row>
    <row r="1235" spans="7:9" x14ac:dyDescent="0.3">
      <c r="G1235" s="95">
        <v>31686</v>
      </c>
      <c r="H1235" s="179">
        <v>14.852</v>
      </c>
      <c r="I1235" s="176">
        <f t="shared" si="11"/>
        <v>-0.40903909340843647</v>
      </c>
    </row>
    <row r="1236" spans="7:9" x14ac:dyDescent="0.3">
      <c r="G1236" s="95">
        <v>31717</v>
      </c>
      <c r="H1236" s="179">
        <v>15.207000000000001</v>
      </c>
      <c r="I1236" s="176">
        <f t="shared" si="11"/>
        <v>2.3902504713170014</v>
      </c>
    </row>
    <row r="1237" spans="7:9" x14ac:dyDescent="0.3">
      <c r="G1237" s="95">
        <v>31747</v>
      </c>
      <c r="H1237" s="179">
        <v>16.076000000000001</v>
      </c>
      <c r="I1237" s="176">
        <f t="shared" si="11"/>
        <v>5.7144735976852656</v>
      </c>
    </row>
    <row r="1238" spans="7:9" x14ac:dyDescent="0.3">
      <c r="G1238" s="95">
        <v>31778</v>
      </c>
      <c r="H1238" s="179">
        <v>18.655999999999999</v>
      </c>
      <c r="I1238" s="176">
        <f t="shared" si="11"/>
        <v>16.048768350335884</v>
      </c>
    </row>
    <row r="1239" spans="7:9" x14ac:dyDescent="0.3">
      <c r="G1239" s="95">
        <v>31809</v>
      </c>
      <c r="H1239" s="179">
        <v>17.725999999999999</v>
      </c>
      <c r="I1239" s="176">
        <f t="shared" si="11"/>
        <v>-4.9849914236706709</v>
      </c>
    </row>
    <row r="1240" spans="7:9" x14ac:dyDescent="0.3">
      <c r="G1240" s="95">
        <v>31837</v>
      </c>
      <c r="H1240" s="179">
        <v>18.305</v>
      </c>
      <c r="I1240" s="176">
        <f t="shared" si="11"/>
        <v>3.2663883560871021</v>
      </c>
    </row>
    <row r="1241" spans="7:9" x14ac:dyDescent="0.3">
      <c r="G1241" s="95">
        <v>31868</v>
      </c>
      <c r="H1241" s="179">
        <v>18.643000000000001</v>
      </c>
      <c r="I1241" s="176">
        <f t="shared" si="11"/>
        <v>1.8464900300464437</v>
      </c>
    </row>
    <row r="1242" spans="7:9" x14ac:dyDescent="0.3">
      <c r="G1242" s="95">
        <v>31898</v>
      </c>
      <c r="H1242" s="179">
        <v>19.414999999999999</v>
      </c>
      <c r="I1242" s="176">
        <f t="shared" si="11"/>
        <v>4.1409644370541177</v>
      </c>
    </row>
    <row r="1243" spans="7:9" x14ac:dyDescent="0.3">
      <c r="G1243" s="95">
        <v>31929</v>
      </c>
      <c r="H1243" s="179">
        <v>20.033999999999999</v>
      </c>
      <c r="I1243" s="176">
        <f t="shared" si="11"/>
        <v>3.1882565027040899</v>
      </c>
    </row>
    <row r="1244" spans="7:9" x14ac:dyDescent="0.3">
      <c r="G1244" s="95">
        <v>31959</v>
      </c>
      <c r="H1244" s="179">
        <v>21.355</v>
      </c>
      <c r="I1244" s="176">
        <f t="shared" si="11"/>
        <v>6.5937905560547128</v>
      </c>
    </row>
    <row r="1245" spans="7:9" x14ac:dyDescent="0.3">
      <c r="G1245" s="95">
        <v>31990</v>
      </c>
      <c r="H1245" s="179">
        <v>20.274000000000001</v>
      </c>
      <c r="I1245" s="176">
        <f t="shared" si="11"/>
        <v>-5.0620463591664722</v>
      </c>
    </row>
    <row r="1246" spans="7:9" x14ac:dyDescent="0.3">
      <c r="G1246" s="95">
        <v>32021</v>
      </c>
      <c r="H1246" s="179">
        <v>19.526</v>
      </c>
      <c r="I1246" s="176">
        <f t="shared" si="11"/>
        <v>-3.6894544737101742</v>
      </c>
    </row>
    <row r="1247" spans="7:9" x14ac:dyDescent="0.3">
      <c r="G1247" s="95">
        <v>32051</v>
      </c>
      <c r="H1247" s="179">
        <v>19.847999999999999</v>
      </c>
      <c r="I1247" s="176">
        <f t="shared" si="11"/>
        <v>1.6490832735839289</v>
      </c>
    </row>
    <row r="1248" spans="7:9" x14ac:dyDescent="0.3">
      <c r="G1248" s="95">
        <v>32082</v>
      </c>
      <c r="H1248" s="179">
        <v>18.920000000000002</v>
      </c>
      <c r="I1248" s="176">
        <f t="shared" si="11"/>
        <v>-4.6755340588472301</v>
      </c>
    </row>
    <row r="1249" spans="7:9" x14ac:dyDescent="0.3">
      <c r="G1249" s="95">
        <v>32112</v>
      </c>
      <c r="H1249" s="179">
        <v>17.241</v>
      </c>
      <c r="I1249" s="176">
        <f t="shared" si="11"/>
        <v>-8.8742071881606872</v>
      </c>
    </row>
    <row r="1250" spans="7:9" x14ac:dyDescent="0.3">
      <c r="G1250" s="95">
        <v>32143</v>
      </c>
      <c r="H1250" s="179">
        <v>17.16</v>
      </c>
      <c r="I1250" s="176">
        <f t="shared" si="11"/>
        <v>-0.46981033582738085</v>
      </c>
    </row>
    <row r="1251" spans="7:9" x14ac:dyDescent="0.3">
      <c r="G1251" s="95">
        <v>32174</v>
      </c>
      <c r="H1251" s="179">
        <v>16.765000000000001</v>
      </c>
      <c r="I1251" s="176">
        <f t="shared" si="11"/>
        <v>-2.3018648018647947</v>
      </c>
    </row>
    <row r="1252" spans="7:9" x14ac:dyDescent="0.3">
      <c r="G1252" s="95">
        <v>32203</v>
      </c>
      <c r="H1252" s="179">
        <v>16.216999999999999</v>
      </c>
      <c r="I1252" s="176">
        <f t="shared" si="11"/>
        <v>-3.2687145839546794</v>
      </c>
    </row>
    <row r="1253" spans="7:9" x14ac:dyDescent="0.3">
      <c r="G1253" s="95">
        <v>32234</v>
      </c>
      <c r="H1253" s="179">
        <v>17.875</v>
      </c>
      <c r="I1253" s="176">
        <f t="shared" si="11"/>
        <v>10.223839181106253</v>
      </c>
    </row>
    <row r="1254" spans="7:9" x14ac:dyDescent="0.3">
      <c r="G1254" s="95">
        <v>32264</v>
      </c>
      <c r="H1254" s="179">
        <v>17.437999999999999</v>
      </c>
      <c r="I1254" s="176">
        <f t="shared" si="11"/>
        <v>-2.4447552447552479</v>
      </c>
    </row>
    <row r="1255" spans="7:9" x14ac:dyDescent="0.3">
      <c r="G1255" s="95">
        <v>32295</v>
      </c>
      <c r="H1255" s="179">
        <v>16.53</v>
      </c>
      <c r="I1255" s="176">
        <f t="shared" si="11"/>
        <v>-5.2070191535726451</v>
      </c>
    </row>
    <row r="1256" spans="7:9" x14ac:dyDescent="0.3">
      <c r="G1256" s="95">
        <v>32325</v>
      </c>
      <c r="H1256" s="179">
        <v>15.497999999999999</v>
      </c>
      <c r="I1256" s="176">
        <f t="shared" si="11"/>
        <v>-6.2431941923775103</v>
      </c>
    </row>
    <row r="1257" spans="7:9" x14ac:dyDescent="0.3">
      <c r="G1257" s="95">
        <v>32356</v>
      </c>
      <c r="H1257" s="179">
        <v>15.523999999999999</v>
      </c>
      <c r="I1257" s="176">
        <f t="shared" si="11"/>
        <v>0.16776358239771749</v>
      </c>
    </row>
    <row r="1258" spans="7:9" x14ac:dyDescent="0.3">
      <c r="G1258" s="95">
        <v>32387</v>
      </c>
      <c r="H1258" s="179">
        <v>14.467000000000001</v>
      </c>
      <c r="I1258" s="176">
        <f t="shared" si="11"/>
        <v>-6.8088121618139592</v>
      </c>
    </row>
    <row r="1259" spans="7:9" x14ac:dyDescent="0.3">
      <c r="G1259" s="95">
        <v>32417</v>
      </c>
      <c r="H1259" s="179">
        <v>13.798</v>
      </c>
      <c r="I1259" s="176">
        <f t="shared" ref="I1259:I1322" si="12">((H1259/H1258)-1)*100</f>
        <v>-4.6243174120412007</v>
      </c>
    </row>
    <row r="1260" spans="7:9" x14ac:dyDescent="0.3">
      <c r="G1260" s="95">
        <v>32448</v>
      </c>
      <c r="H1260" s="179">
        <v>13.977</v>
      </c>
      <c r="I1260" s="176">
        <f t="shared" si="12"/>
        <v>1.2972894622409026</v>
      </c>
    </row>
    <row r="1261" spans="7:9" x14ac:dyDescent="0.3">
      <c r="G1261" s="95">
        <v>32478</v>
      </c>
      <c r="H1261" s="179">
        <v>16.265999999999998</v>
      </c>
      <c r="I1261" s="176">
        <f t="shared" si="12"/>
        <v>16.376904915217839</v>
      </c>
    </row>
    <row r="1262" spans="7:9" x14ac:dyDescent="0.3">
      <c r="G1262" s="95">
        <v>32509</v>
      </c>
      <c r="H1262" s="179">
        <v>17.983000000000001</v>
      </c>
      <c r="I1262" s="176">
        <f t="shared" si="12"/>
        <v>10.555760481986987</v>
      </c>
    </row>
    <row r="1263" spans="7:9" x14ac:dyDescent="0.3">
      <c r="G1263" s="95">
        <v>32540</v>
      </c>
      <c r="H1263" s="179">
        <v>17.826000000000001</v>
      </c>
      <c r="I1263" s="176">
        <f t="shared" si="12"/>
        <v>-0.87304676639048395</v>
      </c>
    </row>
    <row r="1264" spans="7:9" x14ac:dyDescent="0.3">
      <c r="G1264" s="95">
        <v>32568</v>
      </c>
      <c r="H1264" s="179">
        <v>19.445</v>
      </c>
      <c r="I1264" s="176">
        <f t="shared" si="12"/>
        <v>9.0822394255581695</v>
      </c>
    </row>
    <row r="1265" spans="7:9" x14ac:dyDescent="0.3">
      <c r="G1265" s="95">
        <v>32599</v>
      </c>
      <c r="H1265" s="179">
        <v>21.04</v>
      </c>
      <c r="I1265" s="176">
        <f t="shared" si="12"/>
        <v>8.2026227822062268</v>
      </c>
    </row>
    <row r="1266" spans="7:9" x14ac:dyDescent="0.3">
      <c r="G1266" s="95">
        <v>32629</v>
      </c>
      <c r="H1266" s="179">
        <v>20.032</v>
      </c>
      <c r="I1266" s="176">
        <f t="shared" si="12"/>
        <v>-4.7908745247148277</v>
      </c>
    </row>
    <row r="1267" spans="7:9" x14ac:dyDescent="0.3">
      <c r="G1267" s="95">
        <v>32660</v>
      </c>
      <c r="H1267" s="179">
        <v>20.004999999999999</v>
      </c>
      <c r="I1267" s="176">
        <f t="shared" si="12"/>
        <v>-0.13478434504793357</v>
      </c>
    </row>
    <row r="1268" spans="7:9" x14ac:dyDescent="0.3">
      <c r="G1268" s="95">
        <v>32690</v>
      </c>
      <c r="H1268" s="179">
        <v>19.643999999999998</v>
      </c>
      <c r="I1268" s="176">
        <f t="shared" si="12"/>
        <v>-1.8045488627843054</v>
      </c>
    </row>
    <row r="1269" spans="7:9" x14ac:dyDescent="0.3">
      <c r="G1269" s="95">
        <v>32721</v>
      </c>
      <c r="H1269" s="179">
        <v>18.521999999999998</v>
      </c>
      <c r="I1269" s="176">
        <f t="shared" si="12"/>
        <v>-5.711667684789246</v>
      </c>
    </row>
    <row r="1270" spans="7:9" x14ac:dyDescent="0.3">
      <c r="G1270" s="95">
        <v>32752</v>
      </c>
      <c r="H1270" s="179">
        <v>19.594000000000001</v>
      </c>
      <c r="I1270" s="176">
        <f t="shared" si="12"/>
        <v>5.7877119101608976</v>
      </c>
    </row>
    <row r="1271" spans="7:9" x14ac:dyDescent="0.3">
      <c r="G1271" s="95">
        <v>32782</v>
      </c>
      <c r="H1271" s="179">
        <v>20.091000000000001</v>
      </c>
      <c r="I1271" s="176">
        <f t="shared" si="12"/>
        <v>2.5364907624783051</v>
      </c>
    </row>
    <row r="1272" spans="7:9" x14ac:dyDescent="0.3">
      <c r="G1272" s="95">
        <v>32813</v>
      </c>
      <c r="H1272" s="179">
        <v>19.82</v>
      </c>
      <c r="I1272" s="176">
        <f t="shared" si="12"/>
        <v>-1.3488626748295318</v>
      </c>
    </row>
    <row r="1273" spans="7:9" x14ac:dyDescent="0.3">
      <c r="G1273" s="95">
        <v>32843</v>
      </c>
      <c r="H1273" s="179">
        <v>21.088000000000001</v>
      </c>
      <c r="I1273" s="176">
        <f t="shared" si="12"/>
        <v>6.3975782038345086</v>
      </c>
    </row>
    <row r="1274" spans="7:9" x14ac:dyDescent="0.3">
      <c r="G1274" s="95">
        <v>32874</v>
      </c>
      <c r="H1274" s="179">
        <v>22.640999999999998</v>
      </c>
      <c r="I1274" s="176">
        <f t="shared" si="12"/>
        <v>7.3643778452200159</v>
      </c>
    </row>
    <row r="1275" spans="7:9" x14ac:dyDescent="0.3">
      <c r="G1275" s="95">
        <v>32905</v>
      </c>
      <c r="H1275" s="179">
        <v>22.108000000000001</v>
      </c>
      <c r="I1275" s="176">
        <f t="shared" si="12"/>
        <v>-2.3541363014001004</v>
      </c>
    </row>
    <row r="1276" spans="7:9" x14ac:dyDescent="0.3">
      <c r="G1276" s="95">
        <v>32933</v>
      </c>
      <c r="H1276" s="179">
        <v>20.417999999999999</v>
      </c>
      <c r="I1276" s="176">
        <f t="shared" si="12"/>
        <v>-7.644291659127922</v>
      </c>
    </row>
    <row r="1277" spans="7:9" x14ac:dyDescent="0.3">
      <c r="G1277" s="95">
        <v>32964</v>
      </c>
      <c r="H1277" s="179">
        <v>18.582000000000001</v>
      </c>
      <c r="I1277" s="176">
        <f t="shared" si="12"/>
        <v>-8.9920658242727001</v>
      </c>
    </row>
    <row r="1278" spans="7:9" x14ac:dyDescent="0.3">
      <c r="G1278" s="95">
        <v>32994</v>
      </c>
      <c r="H1278" s="179">
        <v>18.236999999999998</v>
      </c>
      <c r="I1278" s="176">
        <f t="shared" si="12"/>
        <v>-1.8566354536648455</v>
      </c>
    </row>
    <row r="1279" spans="7:9" x14ac:dyDescent="0.3">
      <c r="G1279" s="95">
        <v>33025</v>
      </c>
      <c r="H1279" s="179">
        <v>16.870999999999999</v>
      </c>
      <c r="I1279" s="176">
        <f t="shared" si="12"/>
        <v>-7.4902670395350146</v>
      </c>
    </row>
    <row r="1280" spans="7:9" x14ac:dyDescent="0.3">
      <c r="G1280" s="95">
        <v>33055</v>
      </c>
      <c r="H1280" s="179">
        <v>18.638000000000002</v>
      </c>
      <c r="I1280" s="176">
        <f t="shared" si="12"/>
        <v>10.473593740738574</v>
      </c>
    </row>
    <row r="1281" spans="7:9" x14ac:dyDescent="0.3">
      <c r="G1281" s="95">
        <v>33086</v>
      </c>
      <c r="H1281" s="179">
        <v>27.173999999999999</v>
      </c>
      <c r="I1281" s="176">
        <f t="shared" si="12"/>
        <v>45.798905461959414</v>
      </c>
    </row>
    <row r="1282" spans="7:9" x14ac:dyDescent="0.3">
      <c r="G1282" s="95">
        <v>33117</v>
      </c>
      <c r="H1282" s="179">
        <v>33.686999999999998</v>
      </c>
      <c r="I1282" s="176">
        <f t="shared" si="12"/>
        <v>23.967763303157419</v>
      </c>
    </row>
    <row r="1283" spans="7:9" x14ac:dyDescent="0.3">
      <c r="G1283" s="95">
        <v>33147</v>
      </c>
      <c r="H1283" s="179">
        <v>35.921999999999997</v>
      </c>
      <c r="I1283" s="176">
        <f t="shared" si="12"/>
        <v>6.6346068216225795</v>
      </c>
    </row>
    <row r="1284" spans="7:9" x14ac:dyDescent="0.3">
      <c r="G1284" s="95">
        <v>33178</v>
      </c>
      <c r="H1284" s="179">
        <v>32.299999999999997</v>
      </c>
      <c r="I1284" s="176">
        <f t="shared" si="12"/>
        <v>-10.08295751906909</v>
      </c>
    </row>
    <row r="1285" spans="7:9" x14ac:dyDescent="0.3">
      <c r="G1285" s="95">
        <v>33208</v>
      </c>
      <c r="H1285" s="179">
        <v>27.337</v>
      </c>
      <c r="I1285" s="176">
        <f t="shared" si="12"/>
        <v>-15.365325077399373</v>
      </c>
    </row>
    <row r="1286" spans="7:9" x14ac:dyDescent="0.3">
      <c r="G1286" s="95">
        <v>33239</v>
      </c>
      <c r="H1286" s="179">
        <v>24.959</v>
      </c>
      <c r="I1286" s="176">
        <f t="shared" si="12"/>
        <v>-8.6988330833668641</v>
      </c>
    </row>
    <row r="1287" spans="7:9" x14ac:dyDescent="0.3">
      <c r="G1287" s="95">
        <v>33270</v>
      </c>
      <c r="H1287" s="179">
        <v>20.523</v>
      </c>
      <c r="I1287" s="176">
        <f t="shared" si="12"/>
        <v>-17.773147962658765</v>
      </c>
    </row>
    <row r="1288" spans="7:9" x14ac:dyDescent="0.3">
      <c r="G1288" s="95">
        <v>33298</v>
      </c>
      <c r="H1288" s="179">
        <v>19.86</v>
      </c>
      <c r="I1288" s="176">
        <f t="shared" si="12"/>
        <v>-3.2305218535301883</v>
      </c>
    </row>
    <row r="1289" spans="7:9" x14ac:dyDescent="0.3">
      <c r="G1289" s="95">
        <v>33329</v>
      </c>
      <c r="H1289" s="179">
        <v>20.823</v>
      </c>
      <c r="I1289" s="176">
        <f t="shared" si="12"/>
        <v>4.8489425981873113</v>
      </c>
    </row>
    <row r="1290" spans="7:9" x14ac:dyDescent="0.3">
      <c r="G1290" s="95">
        <v>33359</v>
      </c>
      <c r="H1290" s="179">
        <v>21.24</v>
      </c>
      <c r="I1290" s="176">
        <f t="shared" si="12"/>
        <v>2.0025932862699714</v>
      </c>
    </row>
    <row r="1291" spans="7:9" x14ac:dyDescent="0.3">
      <c r="G1291" s="95">
        <v>33390</v>
      </c>
      <c r="H1291" s="179">
        <v>20.195</v>
      </c>
      <c r="I1291" s="176">
        <f t="shared" si="12"/>
        <v>-4.9199623352165656</v>
      </c>
    </row>
    <row r="1292" spans="7:9" x14ac:dyDescent="0.3">
      <c r="G1292" s="95">
        <v>33420</v>
      </c>
      <c r="H1292" s="179">
        <v>21.42</v>
      </c>
      <c r="I1292" s="176">
        <f t="shared" si="12"/>
        <v>6.0658578856152667</v>
      </c>
    </row>
    <row r="1293" spans="7:9" x14ac:dyDescent="0.3">
      <c r="G1293" s="95">
        <v>33451</v>
      </c>
      <c r="H1293" s="179">
        <v>21.687999999999999</v>
      </c>
      <c r="I1293" s="176">
        <f t="shared" si="12"/>
        <v>1.2511671335200703</v>
      </c>
    </row>
    <row r="1294" spans="7:9" x14ac:dyDescent="0.3">
      <c r="G1294" s="95">
        <v>33482</v>
      </c>
      <c r="H1294" s="179">
        <v>21.856999999999999</v>
      </c>
      <c r="I1294" s="176">
        <f t="shared" si="12"/>
        <v>0.77923275544080628</v>
      </c>
    </row>
    <row r="1295" spans="7:9" x14ac:dyDescent="0.3">
      <c r="G1295" s="95">
        <v>33512</v>
      </c>
      <c r="H1295" s="179">
        <v>23.228000000000002</v>
      </c>
      <c r="I1295" s="176">
        <f t="shared" si="12"/>
        <v>6.2725900169282145</v>
      </c>
    </row>
    <row r="1296" spans="7:9" x14ac:dyDescent="0.3">
      <c r="G1296" s="95">
        <v>33543</v>
      </c>
      <c r="H1296" s="179">
        <v>22.465</v>
      </c>
      <c r="I1296" s="176">
        <f t="shared" si="12"/>
        <v>-3.28482865507147</v>
      </c>
    </row>
    <row r="1297" spans="7:9" x14ac:dyDescent="0.3">
      <c r="G1297" s="95">
        <v>33573</v>
      </c>
      <c r="H1297" s="179">
        <v>19.516999999999999</v>
      </c>
      <c r="I1297" s="176">
        <f t="shared" si="12"/>
        <v>-13.122635210327182</v>
      </c>
    </row>
    <row r="1298" spans="7:9" x14ac:dyDescent="0.3">
      <c r="G1298" s="95">
        <v>33604</v>
      </c>
      <c r="H1298" s="179">
        <v>18.82</v>
      </c>
      <c r="I1298" s="176">
        <f t="shared" si="12"/>
        <v>-3.5712455807757282</v>
      </c>
    </row>
    <row r="1299" spans="7:9" x14ac:dyDescent="0.3">
      <c r="G1299" s="95">
        <v>33635</v>
      </c>
      <c r="H1299" s="179">
        <v>18.995000000000001</v>
      </c>
      <c r="I1299" s="176">
        <f t="shared" si="12"/>
        <v>0.92986184909671366</v>
      </c>
    </row>
    <row r="1300" spans="7:9" x14ac:dyDescent="0.3">
      <c r="G1300" s="95">
        <v>33664</v>
      </c>
      <c r="H1300" s="179">
        <v>18.916</v>
      </c>
      <c r="I1300" s="176">
        <f t="shared" si="12"/>
        <v>-0.41589892076863144</v>
      </c>
    </row>
    <row r="1301" spans="7:9" x14ac:dyDescent="0.3">
      <c r="G1301" s="95">
        <v>33695</v>
      </c>
      <c r="H1301" s="179">
        <v>20.242999999999999</v>
      </c>
      <c r="I1301" s="176">
        <f t="shared" si="12"/>
        <v>7.0152252061746578</v>
      </c>
    </row>
    <row r="1302" spans="7:9" x14ac:dyDescent="0.3">
      <c r="G1302" s="95">
        <v>33725</v>
      </c>
      <c r="H1302" s="179">
        <v>20.94</v>
      </c>
      <c r="I1302" s="176">
        <f t="shared" si="12"/>
        <v>3.4431655387047622</v>
      </c>
    </row>
    <row r="1303" spans="7:9" x14ac:dyDescent="0.3">
      <c r="G1303" s="95">
        <v>33756</v>
      </c>
      <c r="H1303" s="179">
        <v>22.375</v>
      </c>
      <c r="I1303" s="176">
        <f t="shared" si="12"/>
        <v>6.8529130850047748</v>
      </c>
    </row>
    <row r="1304" spans="7:9" x14ac:dyDescent="0.3">
      <c r="G1304" s="95">
        <v>33786</v>
      </c>
      <c r="H1304" s="179">
        <v>21.759</v>
      </c>
      <c r="I1304" s="176">
        <f t="shared" si="12"/>
        <v>-2.7530726256983273</v>
      </c>
    </row>
    <row r="1305" spans="7:9" x14ac:dyDescent="0.3">
      <c r="G1305" s="95">
        <v>33817</v>
      </c>
      <c r="H1305" s="179">
        <v>21.35</v>
      </c>
      <c r="I1305" s="176">
        <f t="shared" si="12"/>
        <v>-1.8796819706787926</v>
      </c>
    </row>
    <row r="1306" spans="7:9" x14ac:dyDescent="0.3">
      <c r="G1306" s="95">
        <v>33848</v>
      </c>
      <c r="H1306" s="179">
        <v>21.902000000000001</v>
      </c>
      <c r="I1306" s="176">
        <f t="shared" si="12"/>
        <v>2.5854800936768063</v>
      </c>
    </row>
    <row r="1307" spans="7:9" x14ac:dyDescent="0.3">
      <c r="G1307" s="95">
        <v>33878</v>
      </c>
      <c r="H1307" s="179">
        <v>21.687999999999999</v>
      </c>
      <c r="I1307" s="176">
        <f t="shared" si="12"/>
        <v>-0.9770797187471536</v>
      </c>
    </row>
    <row r="1308" spans="7:9" x14ac:dyDescent="0.3">
      <c r="G1308" s="95">
        <v>33909</v>
      </c>
      <c r="H1308" s="179">
        <v>20.341999999999999</v>
      </c>
      <c r="I1308" s="176">
        <f t="shared" si="12"/>
        <v>-6.2061969752858719</v>
      </c>
    </row>
    <row r="1309" spans="7:9" x14ac:dyDescent="0.3">
      <c r="G1309" s="95">
        <v>33939</v>
      </c>
      <c r="H1309" s="179">
        <v>19.407</v>
      </c>
      <c r="I1309" s="176">
        <f t="shared" si="12"/>
        <v>-4.5964015337724877</v>
      </c>
    </row>
    <row r="1310" spans="7:9" x14ac:dyDescent="0.3">
      <c r="G1310" s="95">
        <v>33970</v>
      </c>
      <c r="H1310" s="179">
        <v>19.074999999999999</v>
      </c>
      <c r="I1310" s="176">
        <f t="shared" si="12"/>
        <v>-1.7107229350234454</v>
      </c>
    </row>
    <row r="1311" spans="7:9" x14ac:dyDescent="0.3">
      <c r="G1311" s="95">
        <v>34001</v>
      </c>
      <c r="H1311" s="179">
        <v>20.053000000000001</v>
      </c>
      <c r="I1311" s="176">
        <f t="shared" si="12"/>
        <v>5.1271297509829727</v>
      </c>
    </row>
    <row r="1312" spans="7:9" x14ac:dyDescent="0.3">
      <c r="G1312" s="95">
        <v>34029</v>
      </c>
      <c r="H1312" s="179">
        <v>20.347000000000001</v>
      </c>
      <c r="I1312" s="176">
        <f t="shared" si="12"/>
        <v>1.4661147957911513</v>
      </c>
    </row>
    <row r="1313" spans="7:9" x14ac:dyDescent="0.3">
      <c r="G1313" s="95">
        <v>34060</v>
      </c>
      <c r="H1313" s="179">
        <v>20.27</v>
      </c>
      <c r="I1313" s="176">
        <f t="shared" si="12"/>
        <v>-0.37843416719910428</v>
      </c>
    </row>
    <row r="1314" spans="7:9" x14ac:dyDescent="0.3">
      <c r="G1314" s="95">
        <v>34090</v>
      </c>
      <c r="H1314" s="179">
        <v>19.940000000000001</v>
      </c>
      <c r="I1314" s="176">
        <f t="shared" si="12"/>
        <v>-1.6280217069560843</v>
      </c>
    </row>
    <row r="1315" spans="7:9" x14ac:dyDescent="0.3">
      <c r="G1315" s="95">
        <v>34121</v>
      </c>
      <c r="H1315" s="179">
        <v>19.07</v>
      </c>
      <c r="I1315" s="176">
        <f t="shared" si="12"/>
        <v>-4.3630892678034101</v>
      </c>
    </row>
    <row r="1316" spans="7:9" x14ac:dyDescent="0.3">
      <c r="G1316" s="95">
        <v>34151</v>
      </c>
      <c r="H1316" s="179">
        <v>17.866</v>
      </c>
      <c r="I1316" s="176">
        <f t="shared" si="12"/>
        <v>-6.3135815416885173</v>
      </c>
    </row>
    <row r="1317" spans="7:9" x14ac:dyDescent="0.3">
      <c r="G1317" s="95">
        <v>34182</v>
      </c>
      <c r="H1317" s="179">
        <v>18.009</v>
      </c>
      <c r="I1317" s="176">
        <f t="shared" si="12"/>
        <v>0.80040300011194887</v>
      </c>
    </row>
    <row r="1318" spans="7:9" x14ac:dyDescent="0.3">
      <c r="G1318" s="95">
        <v>34213</v>
      </c>
      <c r="H1318" s="179">
        <v>17.513999999999999</v>
      </c>
      <c r="I1318" s="176">
        <f t="shared" si="12"/>
        <v>-2.7486256871564252</v>
      </c>
    </row>
    <row r="1319" spans="7:9" x14ac:dyDescent="0.3">
      <c r="G1319" s="95">
        <v>34243</v>
      </c>
      <c r="H1319" s="179">
        <v>18.145</v>
      </c>
      <c r="I1319" s="176">
        <f t="shared" si="12"/>
        <v>3.6028320200982122</v>
      </c>
    </row>
    <row r="1320" spans="7:9" x14ac:dyDescent="0.3">
      <c r="G1320" s="95">
        <v>34274</v>
      </c>
      <c r="H1320" s="179">
        <v>16.699000000000002</v>
      </c>
      <c r="I1320" s="176">
        <f t="shared" si="12"/>
        <v>-7.9691375034444683</v>
      </c>
    </row>
    <row r="1321" spans="7:9" x14ac:dyDescent="0.3">
      <c r="G1321" s="95">
        <v>34304</v>
      </c>
      <c r="H1321" s="179">
        <v>14.51</v>
      </c>
      <c r="I1321" s="176">
        <f t="shared" si="12"/>
        <v>-13.108569375411715</v>
      </c>
    </row>
    <row r="1322" spans="7:9" x14ac:dyDescent="0.3">
      <c r="G1322" s="95">
        <v>34335</v>
      </c>
      <c r="H1322" s="179">
        <v>15</v>
      </c>
      <c r="I1322" s="176">
        <f t="shared" si="12"/>
        <v>3.3769813921433522</v>
      </c>
    </row>
    <row r="1323" spans="7:9" x14ac:dyDescent="0.3">
      <c r="G1323" s="95">
        <v>34366</v>
      </c>
      <c r="H1323" s="179">
        <v>14.78</v>
      </c>
      <c r="I1323" s="176">
        <f t="shared" ref="I1323:I1386" si="13">((H1323/H1322)-1)*100</f>
        <v>-1.4666666666666717</v>
      </c>
    </row>
    <row r="1324" spans="7:9" x14ac:dyDescent="0.3">
      <c r="G1324" s="95">
        <v>34394</v>
      </c>
      <c r="H1324" s="179">
        <v>14.66</v>
      </c>
      <c r="I1324" s="176">
        <f t="shared" si="13"/>
        <v>-0.81190798376183926</v>
      </c>
    </row>
    <row r="1325" spans="7:9" x14ac:dyDescent="0.3">
      <c r="G1325" s="95">
        <v>34425</v>
      </c>
      <c r="H1325" s="179">
        <v>16.38</v>
      </c>
      <c r="I1325" s="176">
        <f t="shared" si="13"/>
        <v>11.7326057298772</v>
      </c>
    </row>
    <row r="1326" spans="7:9" x14ac:dyDescent="0.3">
      <c r="G1326" s="95">
        <v>34455</v>
      </c>
      <c r="H1326" s="179">
        <v>17.88</v>
      </c>
      <c r="I1326" s="176">
        <f t="shared" si="13"/>
        <v>9.1575091575091463</v>
      </c>
    </row>
    <row r="1327" spans="7:9" x14ac:dyDescent="0.3">
      <c r="G1327" s="95">
        <v>34486</v>
      </c>
      <c r="H1327" s="179">
        <v>19.07</v>
      </c>
      <c r="I1327" s="176">
        <f t="shared" si="13"/>
        <v>6.6554809843400564</v>
      </c>
    </row>
    <row r="1328" spans="7:9" x14ac:dyDescent="0.3">
      <c r="G1328" s="95">
        <v>34516</v>
      </c>
      <c r="H1328" s="179">
        <v>19.649999999999999</v>
      </c>
      <c r="I1328" s="176">
        <f t="shared" si="13"/>
        <v>3.0414263240692074</v>
      </c>
    </row>
    <row r="1329" spans="7:9" x14ac:dyDescent="0.3">
      <c r="G1329" s="95">
        <v>34547</v>
      </c>
      <c r="H1329" s="179">
        <v>18.38</v>
      </c>
      <c r="I1329" s="176">
        <f t="shared" si="13"/>
        <v>-6.4631043256997422</v>
      </c>
    </row>
    <row r="1330" spans="7:9" x14ac:dyDescent="0.3">
      <c r="G1330" s="95">
        <v>34578</v>
      </c>
      <c r="H1330" s="179">
        <v>17.46</v>
      </c>
      <c r="I1330" s="176">
        <f t="shared" si="13"/>
        <v>-5.0054406964091358</v>
      </c>
    </row>
    <row r="1331" spans="7:9" x14ac:dyDescent="0.3">
      <c r="G1331" s="95">
        <v>34608</v>
      </c>
      <c r="H1331" s="179">
        <v>17.71</v>
      </c>
      <c r="I1331" s="176">
        <f t="shared" si="13"/>
        <v>1.4318442153493649</v>
      </c>
    </row>
    <row r="1332" spans="7:9" x14ac:dyDescent="0.3">
      <c r="G1332" s="95">
        <v>34639</v>
      </c>
      <c r="H1332" s="179">
        <v>18.100000000000001</v>
      </c>
      <c r="I1332" s="176">
        <f t="shared" si="13"/>
        <v>2.2021456804065531</v>
      </c>
    </row>
    <row r="1333" spans="7:9" x14ac:dyDescent="0.3">
      <c r="G1333" s="95">
        <v>34669</v>
      </c>
      <c r="H1333" s="179">
        <v>17.16</v>
      </c>
      <c r="I1333" s="176">
        <f t="shared" si="13"/>
        <v>-5.1933701657458586</v>
      </c>
    </row>
    <row r="1334" spans="7:9" x14ac:dyDescent="0.3">
      <c r="G1334" s="95">
        <v>34700</v>
      </c>
      <c r="H1334" s="179">
        <v>17.989999999999998</v>
      </c>
      <c r="I1334" s="176">
        <f t="shared" si="13"/>
        <v>4.8368298368298257</v>
      </c>
    </row>
    <row r="1335" spans="7:9" x14ac:dyDescent="0.3">
      <c r="G1335" s="95">
        <v>34731</v>
      </c>
      <c r="H1335" s="179">
        <v>18.53</v>
      </c>
      <c r="I1335" s="176">
        <f t="shared" si="13"/>
        <v>3.0016675931072934</v>
      </c>
    </row>
    <row r="1336" spans="7:9" x14ac:dyDescent="0.3">
      <c r="G1336" s="95">
        <v>34759</v>
      </c>
      <c r="H1336" s="179">
        <v>18.55</v>
      </c>
      <c r="I1336" s="176">
        <f t="shared" si="13"/>
        <v>0.10793308148946412</v>
      </c>
    </row>
    <row r="1337" spans="7:9" x14ac:dyDescent="0.3">
      <c r="G1337" s="95">
        <v>34790</v>
      </c>
      <c r="H1337" s="179">
        <v>19.87</v>
      </c>
      <c r="I1337" s="176">
        <f t="shared" si="13"/>
        <v>7.115902964959564</v>
      </c>
    </row>
    <row r="1338" spans="7:9" x14ac:dyDescent="0.3">
      <c r="G1338" s="95">
        <v>34820</v>
      </c>
      <c r="H1338" s="179">
        <v>19.739999999999998</v>
      </c>
      <c r="I1338" s="176">
        <f t="shared" si="13"/>
        <v>-0.6542526421741468</v>
      </c>
    </row>
    <row r="1339" spans="7:9" x14ac:dyDescent="0.3">
      <c r="G1339" s="95">
        <v>34851</v>
      </c>
      <c r="H1339" s="179">
        <v>18.420000000000002</v>
      </c>
      <c r="I1339" s="176">
        <f t="shared" si="13"/>
        <v>-6.6869300911853946</v>
      </c>
    </row>
    <row r="1340" spans="7:9" x14ac:dyDescent="0.3">
      <c r="G1340" s="95">
        <v>34881</v>
      </c>
      <c r="H1340" s="179">
        <v>17.3</v>
      </c>
      <c r="I1340" s="176">
        <f t="shared" si="13"/>
        <v>-6.080347448425627</v>
      </c>
    </row>
    <row r="1341" spans="7:9" x14ac:dyDescent="0.3">
      <c r="G1341" s="95">
        <v>34912</v>
      </c>
      <c r="H1341" s="179">
        <v>18.03</v>
      </c>
      <c r="I1341" s="176">
        <f t="shared" si="13"/>
        <v>4.2196531791907521</v>
      </c>
    </row>
    <row r="1342" spans="7:9" x14ac:dyDescent="0.3">
      <c r="G1342" s="95">
        <v>34943</v>
      </c>
      <c r="H1342" s="179">
        <v>18.23</v>
      </c>
      <c r="I1342" s="176">
        <f t="shared" si="13"/>
        <v>1.1092623405435376</v>
      </c>
    </row>
    <row r="1343" spans="7:9" x14ac:dyDescent="0.3">
      <c r="G1343" s="95">
        <v>34973</v>
      </c>
      <c r="H1343" s="179">
        <v>17.440000000000001</v>
      </c>
      <c r="I1343" s="176">
        <f t="shared" si="13"/>
        <v>-4.3335161821173802</v>
      </c>
    </row>
    <row r="1344" spans="7:9" x14ac:dyDescent="0.3">
      <c r="G1344" s="95">
        <v>35004</v>
      </c>
      <c r="H1344" s="179">
        <v>17.989999999999998</v>
      </c>
      <c r="I1344" s="176">
        <f t="shared" si="13"/>
        <v>3.1536697247706247</v>
      </c>
    </row>
    <row r="1345" spans="7:9" x14ac:dyDescent="0.3">
      <c r="G1345" s="95">
        <v>35034</v>
      </c>
      <c r="H1345" s="179">
        <v>19.04</v>
      </c>
      <c r="I1345" s="176">
        <f t="shared" si="13"/>
        <v>5.8365758754863828</v>
      </c>
    </row>
    <row r="1346" spans="7:9" x14ac:dyDescent="0.3">
      <c r="G1346" s="95">
        <v>35065</v>
      </c>
      <c r="H1346" s="179">
        <v>18.88</v>
      </c>
      <c r="I1346" s="176">
        <f t="shared" si="13"/>
        <v>-0.84033613445377853</v>
      </c>
    </row>
    <row r="1347" spans="7:9" x14ac:dyDescent="0.3">
      <c r="G1347" s="95">
        <v>35096</v>
      </c>
      <c r="H1347" s="179">
        <v>19.07</v>
      </c>
      <c r="I1347" s="176">
        <f t="shared" si="13"/>
        <v>1.0063559322033955</v>
      </c>
    </row>
    <row r="1348" spans="7:9" x14ac:dyDescent="0.3">
      <c r="G1348" s="95">
        <v>35125</v>
      </c>
      <c r="H1348" s="179">
        <v>21.36</v>
      </c>
      <c r="I1348" s="176">
        <f t="shared" si="13"/>
        <v>12.008390141583636</v>
      </c>
    </row>
    <row r="1349" spans="7:9" x14ac:dyDescent="0.3">
      <c r="G1349" s="95">
        <v>35156</v>
      </c>
      <c r="H1349" s="179">
        <v>23.57</v>
      </c>
      <c r="I1349" s="176">
        <f t="shared" si="13"/>
        <v>10.346441947565555</v>
      </c>
    </row>
    <row r="1350" spans="7:9" x14ac:dyDescent="0.3">
      <c r="G1350" s="95">
        <v>35186</v>
      </c>
      <c r="H1350" s="179">
        <v>21.25</v>
      </c>
      <c r="I1350" s="176">
        <f t="shared" si="13"/>
        <v>-9.843020789138734</v>
      </c>
    </row>
    <row r="1351" spans="7:9" x14ac:dyDescent="0.3">
      <c r="G1351" s="95">
        <v>35217</v>
      </c>
      <c r="H1351" s="179">
        <v>20.45</v>
      </c>
      <c r="I1351" s="176">
        <f t="shared" si="13"/>
        <v>-3.7647058823529478</v>
      </c>
    </row>
    <row r="1352" spans="7:9" x14ac:dyDescent="0.3">
      <c r="G1352" s="95">
        <v>35247</v>
      </c>
      <c r="H1352" s="179">
        <v>21.32</v>
      </c>
      <c r="I1352" s="176">
        <f t="shared" si="13"/>
        <v>4.2542787286063533</v>
      </c>
    </row>
    <row r="1353" spans="7:9" x14ac:dyDescent="0.3">
      <c r="G1353" s="95">
        <v>35278</v>
      </c>
      <c r="H1353" s="179">
        <v>21.96</v>
      </c>
      <c r="I1353" s="176">
        <f t="shared" si="13"/>
        <v>3.0018761726078758</v>
      </c>
    </row>
    <row r="1354" spans="7:9" x14ac:dyDescent="0.3">
      <c r="G1354" s="95">
        <v>35309</v>
      </c>
      <c r="H1354" s="179">
        <v>23.99</v>
      </c>
      <c r="I1354" s="176">
        <f t="shared" si="13"/>
        <v>9.2440801457194688</v>
      </c>
    </row>
    <row r="1355" spans="7:9" x14ac:dyDescent="0.3">
      <c r="G1355" s="95">
        <v>35339</v>
      </c>
      <c r="H1355" s="179">
        <v>24.9</v>
      </c>
      <c r="I1355" s="176">
        <f t="shared" si="13"/>
        <v>3.7932471863276307</v>
      </c>
    </row>
    <row r="1356" spans="7:9" x14ac:dyDescent="0.3">
      <c r="G1356" s="95">
        <v>35370</v>
      </c>
      <c r="H1356" s="179">
        <v>23.71</v>
      </c>
      <c r="I1356" s="176">
        <f t="shared" si="13"/>
        <v>-4.7791164658634422</v>
      </c>
    </row>
    <row r="1357" spans="7:9" x14ac:dyDescent="0.3">
      <c r="G1357" s="95">
        <v>35400</v>
      </c>
      <c r="H1357" s="179">
        <v>25.39</v>
      </c>
      <c r="I1357" s="176">
        <f t="shared" si="13"/>
        <v>7.0856178827498839</v>
      </c>
    </row>
    <row r="1358" spans="7:9" x14ac:dyDescent="0.3">
      <c r="G1358" s="95">
        <v>35431</v>
      </c>
      <c r="H1358" s="179">
        <v>25.17</v>
      </c>
      <c r="I1358" s="176">
        <f t="shared" si="13"/>
        <v>-0.86648286727057933</v>
      </c>
    </row>
    <row r="1359" spans="7:9" x14ac:dyDescent="0.3">
      <c r="G1359" s="95">
        <v>35462</v>
      </c>
      <c r="H1359" s="179">
        <v>22.21</v>
      </c>
      <c r="I1359" s="176">
        <f t="shared" si="13"/>
        <v>-11.760031783869685</v>
      </c>
    </row>
    <row r="1360" spans="7:9" x14ac:dyDescent="0.3">
      <c r="G1360" s="95">
        <v>35490</v>
      </c>
      <c r="H1360" s="179">
        <v>20.99</v>
      </c>
      <c r="I1360" s="176">
        <f t="shared" si="13"/>
        <v>-5.4930211616389109</v>
      </c>
    </row>
    <row r="1361" spans="7:9" x14ac:dyDescent="0.3">
      <c r="G1361" s="95">
        <v>35521</v>
      </c>
      <c r="H1361" s="179">
        <v>19.72</v>
      </c>
      <c r="I1361" s="176">
        <f t="shared" si="13"/>
        <v>-6.0505002382086666</v>
      </c>
    </row>
    <row r="1362" spans="7:9" x14ac:dyDescent="0.3">
      <c r="G1362" s="95">
        <v>35551</v>
      </c>
      <c r="H1362" s="179">
        <v>20.83</v>
      </c>
      <c r="I1362" s="176">
        <f t="shared" si="13"/>
        <v>5.6288032454361092</v>
      </c>
    </row>
    <row r="1363" spans="7:9" x14ac:dyDescent="0.3">
      <c r="G1363" s="95">
        <v>35582</v>
      </c>
      <c r="H1363" s="179">
        <v>19.170000000000002</v>
      </c>
      <c r="I1363" s="176">
        <f t="shared" si="13"/>
        <v>-7.969275084013427</v>
      </c>
    </row>
    <row r="1364" spans="7:9" x14ac:dyDescent="0.3">
      <c r="G1364" s="95">
        <v>35612</v>
      </c>
      <c r="H1364" s="179">
        <v>19.63</v>
      </c>
      <c r="I1364" s="176">
        <f t="shared" si="13"/>
        <v>2.3995826812728049</v>
      </c>
    </row>
    <row r="1365" spans="7:9" x14ac:dyDescent="0.3">
      <c r="G1365" s="95">
        <v>35643</v>
      </c>
      <c r="H1365" s="179">
        <v>19.93</v>
      </c>
      <c r="I1365" s="176">
        <f t="shared" si="13"/>
        <v>1.5282730514518672</v>
      </c>
    </row>
    <row r="1366" spans="7:9" x14ac:dyDescent="0.3">
      <c r="G1366" s="95">
        <v>35674</v>
      </c>
      <c r="H1366" s="179">
        <v>19.79</v>
      </c>
      <c r="I1366" s="176">
        <f t="shared" si="13"/>
        <v>-0.70245860511791713</v>
      </c>
    </row>
    <row r="1367" spans="7:9" x14ac:dyDescent="0.3">
      <c r="G1367" s="95">
        <v>35704</v>
      </c>
      <c r="H1367" s="179">
        <v>21.26</v>
      </c>
      <c r="I1367" s="176">
        <f t="shared" si="13"/>
        <v>7.4279939363314895</v>
      </c>
    </row>
    <row r="1368" spans="7:9" x14ac:dyDescent="0.3">
      <c r="G1368" s="95">
        <v>35735</v>
      </c>
      <c r="H1368" s="179">
        <v>20.170000000000002</v>
      </c>
      <c r="I1368" s="176">
        <f t="shared" si="13"/>
        <v>-5.1269990592662236</v>
      </c>
    </row>
    <row r="1369" spans="7:9" x14ac:dyDescent="0.3">
      <c r="G1369" s="95">
        <v>35765</v>
      </c>
      <c r="H1369" s="179">
        <v>18.32</v>
      </c>
      <c r="I1369" s="176">
        <f t="shared" si="13"/>
        <v>-9.1720376797223668</v>
      </c>
    </row>
    <row r="1370" spans="7:9" x14ac:dyDescent="0.3">
      <c r="G1370" s="95">
        <v>35796</v>
      </c>
      <c r="H1370" s="179">
        <v>16.71</v>
      </c>
      <c r="I1370" s="176">
        <f t="shared" si="13"/>
        <v>-8.7882096069868965</v>
      </c>
    </row>
    <row r="1371" spans="7:9" x14ac:dyDescent="0.3">
      <c r="G1371" s="95">
        <v>35827</v>
      </c>
      <c r="H1371" s="179">
        <v>16.059999999999999</v>
      </c>
      <c r="I1371" s="176">
        <f t="shared" si="13"/>
        <v>-3.8898862956313729</v>
      </c>
    </row>
    <row r="1372" spans="7:9" x14ac:dyDescent="0.3">
      <c r="G1372" s="95">
        <v>35855</v>
      </c>
      <c r="H1372" s="179">
        <v>15.02</v>
      </c>
      <c r="I1372" s="176">
        <f t="shared" si="13"/>
        <v>-6.4757160647571528</v>
      </c>
    </row>
    <row r="1373" spans="7:9" x14ac:dyDescent="0.3">
      <c r="G1373" s="95">
        <v>35886</v>
      </c>
      <c r="H1373" s="179">
        <v>15.44</v>
      </c>
      <c r="I1373" s="176">
        <f t="shared" si="13"/>
        <v>2.7962716378162389</v>
      </c>
    </row>
    <row r="1374" spans="7:9" x14ac:dyDescent="0.3">
      <c r="G1374" s="95">
        <v>35916</v>
      </c>
      <c r="H1374" s="179">
        <v>14.86</v>
      </c>
      <c r="I1374" s="176">
        <f t="shared" si="13"/>
        <v>-3.7564766839378261</v>
      </c>
    </row>
    <row r="1375" spans="7:9" x14ac:dyDescent="0.3">
      <c r="G1375" s="95">
        <v>35947</v>
      </c>
      <c r="H1375" s="179">
        <v>13.66</v>
      </c>
      <c r="I1375" s="176">
        <f t="shared" si="13"/>
        <v>-8.0753701211305433</v>
      </c>
    </row>
    <row r="1376" spans="7:9" x14ac:dyDescent="0.3">
      <c r="G1376" s="95">
        <v>35977</v>
      </c>
      <c r="H1376" s="179">
        <v>14.08</v>
      </c>
      <c r="I1376" s="176">
        <f t="shared" si="13"/>
        <v>3.0746705710102518</v>
      </c>
    </row>
    <row r="1377" spans="7:9" x14ac:dyDescent="0.3">
      <c r="G1377" s="95">
        <v>36008</v>
      </c>
      <c r="H1377" s="179">
        <v>13.36</v>
      </c>
      <c r="I1377" s="176">
        <f t="shared" si="13"/>
        <v>-5.1136363636363651</v>
      </c>
    </row>
    <row r="1378" spans="7:9" x14ac:dyDescent="0.3">
      <c r="G1378" s="95">
        <v>36039</v>
      </c>
      <c r="H1378" s="179">
        <v>14.95</v>
      </c>
      <c r="I1378" s="176">
        <f t="shared" si="13"/>
        <v>11.901197604790426</v>
      </c>
    </row>
    <row r="1379" spans="7:9" x14ac:dyDescent="0.3">
      <c r="G1379" s="95">
        <v>36069</v>
      </c>
      <c r="H1379" s="179">
        <v>14.39</v>
      </c>
      <c r="I1379" s="176">
        <f t="shared" si="13"/>
        <v>-3.7458193979932997</v>
      </c>
    </row>
    <row r="1380" spans="7:9" x14ac:dyDescent="0.3">
      <c r="G1380" s="95">
        <v>36100</v>
      </c>
      <c r="H1380" s="179">
        <v>12.85</v>
      </c>
      <c r="I1380" s="176">
        <f t="shared" si="13"/>
        <v>-10.70187630298819</v>
      </c>
    </row>
    <row r="1381" spans="7:9" x14ac:dyDescent="0.3">
      <c r="G1381" s="95">
        <v>36130</v>
      </c>
      <c r="H1381" s="179">
        <v>11.28</v>
      </c>
      <c r="I1381" s="176">
        <f t="shared" si="13"/>
        <v>-12.217898832684826</v>
      </c>
    </row>
    <row r="1382" spans="7:9" x14ac:dyDescent="0.3">
      <c r="G1382" s="95">
        <v>36161</v>
      </c>
      <c r="H1382" s="179">
        <v>12.47</v>
      </c>
      <c r="I1382" s="176">
        <f t="shared" si="13"/>
        <v>10.549645390070928</v>
      </c>
    </row>
    <row r="1383" spans="7:9" x14ac:dyDescent="0.3">
      <c r="G1383" s="95">
        <v>36192</v>
      </c>
      <c r="H1383" s="179">
        <v>12.01</v>
      </c>
      <c r="I1383" s="176">
        <f t="shared" si="13"/>
        <v>-3.68885324779471</v>
      </c>
    </row>
    <row r="1384" spans="7:9" x14ac:dyDescent="0.3">
      <c r="G1384" s="95">
        <v>36220</v>
      </c>
      <c r="H1384" s="179">
        <v>14.66</v>
      </c>
      <c r="I1384" s="176">
        <f t="shared" si="13"/>
        <v>22.064945878434639</v>
      </c>
    </row>
    <row r="1385" spans="7:9" x14ac:dyDescent="0.3">
      <c r="G1385" s="95">
        <v>36251</v>
      </c>
      <c r="H1385" s="179">
        <v>17.34</v>
      </c>
      <c r="I1385" s="176">
        <f t="shared" si="13"/>
        <v>18.281036834924969</v>
      </c>
    </row>
    <row r="1386" spans="7:9" x14ac:dyDescent="0.3">
      <c r="G1386" s="95">
        <v>36281</v>
      </c>
      <c r="H1386" s="179">
        <v>17.75</v>
      </c>
      <c r="I1386" s="176">
        <f t="shared" si="13"/>
        <v>2.3644752018454396</v>
      </c>
    </row>
    <row r="1387" spans="7:9" x14ac:dyDescent="0.3">
      <c r="G1387" s="95">
        <v>36312</v>
      </c>
      <c r="H1387" s="179">
        <v>17.89</v>
      </c>
      <c r="I1387" s="176">
        <f t="shared" ref="I1387:I1450" si="14">((H1387/H1386)-1)*100</f>
        <v>0.78873239436620945</v>
      </c>
    </row>
    <row r="1388" spans="7:9" x14ac:dyDescent="0.3">
      <c r="G1388" s="95">
        <v>36342</v>
      </c>
      <c r="H1388" s="179">
        <v>20.07</v>
      </c>
      <c r="I1388" s="176">
        <f t="shared" si="14"/>
        <v>12.18557853549469</v>
      </c>
    </row>
    <row r="1389" spans="7:9" x14ac:dyDescent="0.3">
      <c r="G1389" s="95">
        <v>36373</v>
      </c>
      <c r="H1389" s="179">
        <v>21.26</v>
      </c>
      <c r="I1389" s="176">
        <f t="shared" si="14"/>
        <v>5.9292476332835076</v>
      </c>
    </row>
    <row r="1390" spans="7:9" x14ac:dyDescent="0.3">
      <c r="G1390" s="95">
        <v>36404</v>
      </c>
      <c r="H1390" s="179">
        <v>23.88</v>
      </c>
      <c r="I1390" s="176">
        <f t="shared" si="14"/>
        <v>12.32361241768578</v>
      </c>
    </row>
    <row r="1391" spans="7:9" x14ac:dyDescent="0.3">
      <c r="G1391" s="95">
        <v>36434</v>
      </c>
      <c r="H1391" s="179">
        <v>22.64</v>
      </c>
      <c r="I1391" s="176">
        <f t="shared" si="14"/>
        <v>-5.1926298157453861</v>
      </c>
    </row>
    <row r="1392" spans="7:9" x14ac:dyDescent="0.3">
      <c r="G1392" s="95">
        <v>36465</v>
      </c>
      <c r="H1392" s="179">
        <v>24.97</v>
      </c>
      <c r="I1392" s="176">
        <f t="shared" si="14"/>
        <v>10.29151943462896</v>
      </c>
    </row>
    <row r="1393" spans="7:9" x14ac:dyDescent="0.3">
      <c r="G1393" s="95">
        <v>36495</v>
      </c>
      <c r="H1393" s="179">
        <v>26.08</v>
      </c>
      <c r="I1393" s="176">
        <f t="shared" si="14"/>
        <v>4.4453344012815421</v>
      </c>
    </row>
    <row r="1394" spans="7:9" x14ac:dyDescent="0.3">
      <c r="G1394" s="95">
        <v>36526</v>
      </c>
      <c r="H1394" s="179">
        <v>27.18</v>
      </c>
      <c r="I1394" s="176">
        <f t="shared" si="14"/>
        <v>4.2177914110429482</v>
      </c>
    </row>
    <row r="1395" spans="7:9" x14ac:dyDescent="0.3">
      <c r="G1395" s="95">
        <v>36557</v>
      </c>
      <c r="H1395" s="179">
        <v>29.35</v>
      </c>
      <c r="I1395" s="176">
        <f t="shared" si="14"/>
        <v>7.983811626195747</v>
      </c>
    </row>
    <row r="1396" spans="7:9" x14ac:dyDescent="0.3">
      <c r="G1396" s="95">
        <v>36586</v>
      </c>
      <c r="H1396" s="179">
        <v>29.89</v>
      </c>
      <c r="I1396" s="176">
        <f t="shared" si="14"/>
        <v>1.8398637137989837</v>
      </c>
    </row>
    <row r="1397" spans="7:9" x14ac:dyDescent="0.3">
      <c r="G1397" s="95">
        <v>36617</v>
      </c>
      <c r="H1397" s="179">
        <v>25.74</v>
      </c>
      <c r="I1397" s="176">
        <f t="shared" si="14"/>
        <v>-13.884242221478759</v>
      </c>
    </row>
    <row r="1398" spans="7:9" x14ac:dyDescent="0.3">
      <c r="G1398" s="95">
        <v>36647</v>
      </c>
      <c r="H1398" s="179">
        <v>28.78</v>
      </c>
      <c r="I1398" s="176">
        <f t="shared" si="14"/>
        <v>11.810411810411825</v>
      </c>
    </row>
    <row r="1399" spans="7:9" x14ac:dyDescent="0.3">
      <c r="G1399" s="95">
        <v>36678</v>
      </c>
      <c r="H1399" s="179">
        <v>31.83</v>
      </c>
      <c r="I1399" s="176">
        <f t="shared" si="14"/>
        <v>10.597637248088931</v>
      </c>
    </row>
    <row r="1400" spans="7:9" x14ac:dyDescent="0.3">
      <c r="G1400" s="95">
        <v>36708</v>
      </c>
      <c r="H1400" s="179">
        <v>29.77</v>
      </c>
      <c r="I1400" s="176">
        <f t="shared" si="14"/>
        <v>-6.471881872447371</v>
      </c>
    </row>
    <row r="1401" spans="7:9" x14ac:dyDescent="0.3">
      <c r="G1401" s="95">
        <v>36739</v>
      </c>
      <c r="H1401" s="179">
        <v>31.22</v>
      </c>
      <c r="I1401" s="176">
        <f t="shared" si="14"/>
        <v>4.870675176352024</v>
      </c>
    </row>
    <row r="1402" spans="7:9" x14ac:dyDescent="0.3">
      <c r="G1402" s="95">
        <v>36770</v>
      </c>
      <c r="H1402" s="179">
        <v>33.880000000000003</v>
      </c>
      <c r="I1402" s="176">
        <f t="shared" si="14"/>
        <v>8.5201793721973118</v>
      </c>
    </row>
    <row r="1403" spans="7:9" x14ac:dyDescent="0.3">
      <c r="G1403" s="95">
        <v>36800</v>
      </c>
      <c r="H1403" s="179">
        <v>33.08</v>
      </c>
      <c r="I1403" s="176">
        <f t="shared" si="14"/>
        <v>-2.3612750885478317</v>
      </c>
    </row>
    <row r="1404" spans="7:9" x14ac:dyDescent="0.3">
      <c r="G1404" s="95">
        <v>36831</v>
      </c>
      <c r="H1404" s="179">
        <v>34.4</v>
      </c>
      <c r="I1404" s="176">
        <f t="shared" si="14"/>
        <v>3.9903264812575667</v>
      </c>
    </row>
    <row r="1405" spans="7:9" x14ac:dyDescent="0.3">
      <c r="G1405" s="95">
        <v>36861</v>
      </c>
      <c r="H1405" s="179">
        <v>28.46</v>
      </c>
      <c r="I1405" s="176">
        <f t="shared" si="14"/>
        <v>-17.267441860465116</v>
      </c>
    </row>
    <row r="1406" spans="7:9" x14ac:dyDescent="0.3">
      <c r="G1406" s="95">
        <v>36892</v>
      </c>
      <c r="H1406" s="179">
        <v>29.58</v>
      </c>
      <c r="I1406" s="176">
        <f t="shared" si="14"/>
        <v>3.9353478566408917</v>
      </c>
    </row>
    <row r="1407" spans="7:9" x14ac:dyDescent="0.3">
      <c r="G1407" s="95">
        <v>36923</v>
      </c>
      <c r="H1407" s="179">
        <v>29.61</v>
      </c>
      <c r="I1407" s="176">
        <f t="shared" si="14"/>
        <v>0.10141987829614951</v>
      </c>
    </row>
    <row r="1408" spans="7:9" x14ac:dyDescent="0.3">
      <c r="G1408" s="95">
        <v>36951</v>
      </c>
      <c r="H1408" s="179">
        <v>27.24</v>
      </c>
      <c r="I1408" s="176">
        <f t="shared" si="14"/>
        <v>-8.0040526849037512</v>
      </c>
    </row>
    <row r="1409" spans="7:9" x14ac:dyDescent="0.3">
      <c r="G1409" s="95">
        <v>36982</v>
      </c>
      <c r="H1409" s="179">
        <v>27.41</v>
      </c>
      <c r="I1409" s="176">
        <f t="shared" si="14"/>
        <v>0.62408223201175783</v>
      </c>
    </row>
    <row r="1410" spans="7:9" x14ac:dyDescent="0.3">
      <c r="G1410" s="95">
        <v>37012</v>
      </c>
      <c r="H1410" s="179">
        <v>28.64</v>
      </c>
      <c r="I1410" s="176">
        <f t="shared" si="14"/>
        <v>4.4874133527909477</v>
      </c>
    </row>
    <row r="1411" spans="7:9" x14ac:dyDescent="0.3">
      <c r="G1411" s="95">
        <v>37043</v>
      </c>
      <c r="H1411" s="179">
        <v>27.6</v>
      </c>
      <c r="I1411" s="176">
        <f t="shared" si="14"/>
        <v>-3.6312849162011163</v>
      </c>
    </row>
    <row r="1412" spans="7:9" x14ac:dyDescent="0.3">
      <c r="G1412" s="95">
        <v>37073</v>
      </c>
      <c r="H1412" s="179">
        <v>26.45</v>
      </c>
      <c r="I1412" s="176">
        <f t="shared" si="14"/>
        <v>-4.1666666666666741</v>
      </c>
    </row>
    <row r="1413" spans="7:9" x14ac:dyDescent="0.3">
      <c r="G1413" s="95">
        <v>37104</v>
      </c>
      <c r="H1413" s="179">
        <v>27.47</v>
      </c>
      <c r="I1413" s="176">
        <f t="shared" si="14"/>
        <v>3.8563327032136163</v>
      </c>
    </row>
    <row r="1414" spans="7:9" x14ac:dyDescent="0.3">
      <c r="G1414" s="95">
        <v>37135</v>
      </c>
      <c r="H1414" s="179">
        <v>25.88</v>
      </c>
      <c r="I1414" s="176">
        <f t="shared" si="14"/>
        <v>-5.788132508190758</v>
      </c>
    </row>
    <row r="1415" spans="7:9" x14ac:dyDescent="0.3">
      <c r="G1415" s="95">
        <v>37165</v>
      </c>
      <c r="H1415" s="179">
        <v>22.21</v>
      </c>
      <c r="I1415" s="176">
        <f t="shared" si="14"/>
        <v>-14.180834621329208</v>
      </c>
    </row>
    <row r="1416" spans="7:9" x14ac:dyDescent="0.3">
      <c r="G1416" s="95">
        <v>37196</v>
      </c>
      <c r="H1416" s="179">
        <v>19.670000000000002</v>
      </c>
      <c r="I1416" s="176">
        <f t="shared" si="14"/>
        <v>-11.436289959477708</v>
      </c>
    </row>
    <row r="1417" spans="7:9" x14ac:dyDescent="0.3">
      <c r="G1417" s="95">
        <v>37226</v>
      </c>
      <c r="H1417" s="179">
        <v>19.329999999999998</v>
      </c>
      <c r="I1417" s="176">
        <f t="shared" si="14"/>
        <v>-1.7285205897305755</v>
      </c>
    </row>
    <row r="1418" spans="7:9" x14ac:dyDescent="0.3">
      <c r="G1418" s="95">
        <v>37257</v>
      </c>
      <c r="H1418" s="179">
        <v>19.670000000000002</v>
      </c>
      <c r="I1418" s="176">
        <f t="shared" si="14"/>
        <v>1.7589239524056</v>
      </c>
    </row>
    <row r="1419" spans="7:9" x14ac:dyDescent="0.3">
      <c r="G1419" s="95">
        <v>37288</v>
      </c>
      <c r="H1419" s="179">
        <v>20.74</v>
      </c>
      <c r="I1419" s="176">
        <f t="shared" si="14"/>
        <v>5.4397559735637868</v>
      </c>
    </row>
    <row r="1420" spans="7:9" x14ac:dyDescent="0.3">
      <c r="G1420" s="95">
        <v>37316</v>
      </c>
      <c r="H1420" s="179">
        <v>24.42</v>
      </c>
      <c r="I1420" s="176">
        <f t="shared" si="14"/>
        <v>17.743490838958543</v>
      </c>
    </row>
    <row r="1421" spans="7:9" x14ac:dyDescent="0.3">
      <c r="G1421" s="95">
        <v>37347</v>
      </c>
      <c r="H1421" s="179">
        <v>26.27</v>
      </c>
      <c r="I1421" s="176">
        <f t="shared" si="14"/>
        <v>7.575757575757569</v>
      </c>
    </row>
    <row r="1422" spans="7:9" x14ac:dyDescent="0.3">
      <c r="G1422" s="95">
        <v>37377</v>
      </c>
      <c r="H1422" s="179">
        <v>27.02</v>
      </c>
      <c r="I1422" s="176">
        <f t="shared" si="14"/>
        <v>2.8549676437000349</v>
      </c>
    </row>
    <row r="1423" spans="7:9" x14ac:dyDescent="0.3">
      <c r="G1423" s="95">
        <v>37408</v>
      </c>
      <c r="H1423" s="179">
        <v>25.52</v>
      </c>
      <c r="I1423" s="176">
        <f t="shared" si="14"/>
        <v>-5.551443375277576</v>
      </c>
    </row>
    <row r="1424" spans="7:9" x14ac:dyDescent="0.3">
      <c r="G1424" s="95">
        <v>37438</v>
      </c>
      <c r="H1424" s="179">
        <v>26.94</v>
      </c>
      <c r="I1424" s="176">
        <f t="shared" si="14"/>
        <v>5.5642633228840221</v>
      </c>
    </row>
    <row r="1425" spans="7:9" x14ac:dyDescent="0.3">
      <c r="G1425" s="95">
        <v>37469</v>
      </c>
      <c r="H1425" s="179">
        <v>28.38</v>
      </c>
      <c r="I1425" s="176">
        <f t="shared" si="14"/>
        <v>5.3452115812917533</v>
      </c>
    </row>
    <row r="1426" spans="7:9" x14ac:dyDescent="0.3">
      <c r="G1426" s="95">
        <v>37500</v>
      </c>
      <c r="H1426" s="179">
        <v>29.67</v>
      </c>
      <c r="I1426" s="176">
        <f t="shared" si="14"/>
        <v>4.5454545454545636</v>
      </c>
    </row>
    <row r="1427" spans="7:9" x14ac:dyDescent="0.3">
      <c r="G1427" s="95">
        <v>37530</v>
      </c>
      <c r="H1427" s="179">
        <v>28.85</v>
      </c>
      <c r="I1427" s="176">
        <f t="shared" si="14"/>
        <v>-2.7637344118638385</v>
      </c>
    </row>
    <row r="1428" spans="7:9" x14ac:dyDescent="0.3">
      <c r="G1428" s="95">
        <v>37561</v>
      </c>
      <c r="H1428" s="179">
        <v>26.27</v>
      </c>
      <c r="I1428" s="176">
        <f t="shared" si="14"/>
        <v>-8.9428076256499178</v>
      </c>
    </row>
    <row r="1429" spans="7:9" x14ac:dyDescent="0.3">
      <c r="G1429" s="95">
        <v>37591</v>
      </c>
      <c r="H1429" s="179">
        <v>29.42</v>
      </c>
      <c r="I1429" s="176">
        <f t="shared" si="14"/>
        <v>11.990864103540178</v>
      </c>
    </row>
    <row r="1430" spans="7:9" x14ac:dyDescent="0.3">
      <c r="G1430" s="95">
        <v>37622</v>
      </c>
      <c r="H1430" s="179">
        <v>32.94</v>
      </c>
      <c r="I1430" s="176">
        <f t="shared" si="14"/>
        <v>11.964649898028545</v>
      </c>
    </row>
    <row r="1431" spans="7:9" x14ac:dyDescent="0.3">
      <c r="G1431" s="95">
        <v>37653</v>
      </c>
      <c r="H1431" s="179">
        <v>35.869999999999997</v>
      </c>
      <c r="I1431" s="176">
        <f t="shared" si="14"/>
        <v>8.8949605343047864</v>
      </c>
    </row>
    <row r="1432" spans="7:9" x14ac:dyDescent="0.3">
      <c r="G1432" s="95">
        <v>37681</v>
      </c>
      <c r="H1432" s="179">
        <v>33.549999999999997</v>
      </c>
      <c r="I1432" s="176">
        <f t="shared" si="14"/>
        <v>-6.4678003902983061</v>
      </c>
    </row>
    <row r="1433" spans="7:9" x14ac:dyDescent="0.3">
      <c r="G1433" s="95">
        <v>37712</v>
      </c>
      <c r="H1433" s="179">
        <v>28.25</v>
      </c>
      <c r="I1433" s="176">
        <f t="shared" si="14"/>
        <v>-15.797317436661695</v>
      </c>
    </row>
    <row r="1434" spans="7:9" x14ac:dyDescent="0.3">
      <c r="G1434" s="95">
        <v>37742</v>
      </c>
      <c r="H1434" s="179">
        <v>28.14</v>
      </c>
      <c r="I1434" s="176">
        <f t="shared" si="14"/>
        <v>-0.38938053097344882</v>
      </c>
    </row>
    <row r="1435" spans="7:9" x14ac:dyDescent="0.3">
      <c r="G1435" s="95">
        <v>37773</v>
      </c>
      <c r="H1435" s="179">
        <v>30.72</v>
      </c>
      <c r="I1435" s="176">
        <f t="shared" si="14"/>
        <v>9.1684434968017037</v>
      </c>
    </row>
    <row r="1436" spans="7:9" x14ac:dyDescent="0.3">
      <c r="G1436" s="95">
        <v>37803</v>
      </c>
      <c r="H1436" s="179">
        <v>30.76</v>
      </c>
      <c r="I1436" s="176">
        <f t="shared" si="14"/>
        <v>0.13020833333334814</v>
      </c>
    </row>
    <row r="1437" spans="7:9" x14ac:dyDescent="0.3">
      <c r="G1437" s="95">
        <v>37834</v>
      </c>
      <c r="H1437" s="179">
        <v>31.59</v>
      </c>
      <c r="I1437" s="176">
        <f t="shared" si="14"/>
        <v>2.6983094928478391</v>
      </c>
    </row>
    <row r="1438" spans="7:9" x14ac:dyDescent="0.3">
      <c r="G1438" s="95">
        <v>37865</v>
      </c>
      <c r="H1438" s="179">
        <v>28.29</v>
      </c>
      <c r="I1438" s="176">
        <f t="shared" si="14"/>
        <v>-10.446343779677115</v>
      </c>
    </row>
    <row r="1439" spans="7:9" x14ac:dyDescent="0.3">
      <c r="G1439" s="95">
        <v>37895</v>
      </c>
      <c r="H1439" s="179">
        <v>30.33</v>
      </c>
      <c r="I1439" s="176">
        <f t="shared" si="14"/>
        <v>7.2110286320254513</v>
      </c>
    </row>
    <row r="1440" spans="7:9" x14ac:dyDescent="0.3">
      <c r="G1440" s="95">
        <v>37926</v>
      </c>
      <c r="H1440" s="179">
        <v>31.09</v>
      </c>
      <c r="I1440" s="176">
        <f t="shared" si="14"/>
        <v>2.5057698648203175</v>
      </c>
    </row>
    <row r="1441" spans="7:9" x14ac:dyDescent="0.3">
      <c r="G1441" s="95">
        <v>37956</v>
      </c>
      <c r="H1441" s="179">
        <v>32.15</v>
      </c>
      <c r="I1441" s="176">
        <f t="shared" si="14"/>
        <v>3.409456416854284</v>
      </c>
    </row>
    <row r="1442" spans="7:9" x14ac:dyDescent="0.3">
      <c r="G1442" s="95">
        <v>37987</v>
      </c>
      <c r="H1442" s="179">
        <v>34.270000000000003</v>
      </c>
      <c r="I1442" s="176">
        <f t="shared" si="14"/>
        <v>6.5940902021773162</v>
      </c>
    </row>
    <row r="1443" spans="7:9" x14ac:dyDescent="0.3">
      <c r="G1443" s="95">
        <v>38018</v>
      </c>
      <c r="H1443" s="179">
        <v>34.74</v>
      </c>
      <c r="I1443" s="176">
        <f t="shared" si="14"/>
        <v>1.3714619200466904</v>
      </c>
    </row>
    <row r="1444" spans="7:9" x14ac:dyDescent="0.3">
      <c r="G1444" s="95">
        <v>38047</v>
      </c>
      <c r="H1444" s="179">
        <v>36.76</v>
      </c>
      <c r="I1444" s="176">
        <f t="shared" si="14"/>
        <v>5.8146229130684901</v>
      </c>
    </row>
    <row r="1445" spans="7:9" x14ac:dyDescent="0.3">
      <c r="G1445" s="95">
        <v>38078</v>
      </c>
      <c r="H1445" s="179">
        <v>36.69</v>
      </c>
      <c r="I1445" s="176">
        <f t="shared" si="14"/>
        <v>-0.19042437431990855</v>
      </c>
    </row>
    <row r="1446" spans="7:9" x14ac:dyDescent="0.3">
      <c r="G1446" s="95">
        <v>38108</v>
      </c>
      <c r="H1446" s="179">
        <v>40.28</v>
      </c>
      <c r="I1446" s="176">
        <f t="shared" si="14"/>
        <v>9.7846824747887862</v>
      </c>
    </row>
    <row r="1447" spans="7:9" x14ac:dyDescent="0.3">
      <c r="G1447" s="95">
        <v>38139</v>
      </c>
      <c r="H1447" s="179">
        <v>38.020000000000003</v>
      </c>
      <c r="I1447" s="176">
        <f t="shared" si="14"/>
        <v>-5.6107249255213487</v>
      </c>
    </row>
    <row r="1448" spans="7:9" x14ac:dyDescent="0.3">
      <c r="G1448" s="95">
        <v>38169</v>
      </c>
      <c r="H1448" s="179">
        <v>40.69</v>
      </c>
      <c r="I1448" s="176">
        <f t="shared" si="14"/>
        <v>7.0226196738558455</v>
      </c>
    </row>
    <row r="1449" spans="7:9" x14ac:dyDescent="0.3">
      <c r="G1449" s="95">
        <v>38200</v>
      </c>
      <c r="H1449" s="179">
        <v>44.94</v>
      </c>
      <c r="I1449" s="176">
        <f t="shared" si="14"/>
        <v>10.44482673875644</v>
      </c>
    </row>
    <row r="1450" spans="7:9" x14ac:dyDescent="0.3">
      <c r="G1450" s="95">
        <v>38231</v>
      </c>
      <c r="H1450" s="179">
        <v>45.95</v>
      </c>
      <c r="I1450" s="176">
        <f t="shared" si="14"/>
        <v>2.2474410324877736</v>
      </c>
    </row>
    <row r="1451" spans="7:9" x14ac:dyDescent="0.3">
      <c r="G1451" s="95">
        <v>38261</v>
      </c>
      <c r="H1451" s="179">
        <v>53.13</v>
      </c>
      <c r="I1451" s="176">
        <f t="shared" ref="I1451:I1514" si="15">((H1451/H1450)-1)*100</f>
        <v>15.625680087051141</v>
      </c>
    </row>
    <row r="1452" spans="7:9" x14ac:dyDescent="0.3">
      <c r="G1452" s="95">
        <v>38292</v>
      </c>
      <c r="H1452" s="179">
        <v>48.46</v>
      </c>
      <c r="I1452" s="176">
        <f t="shared" si="15"/>
        <v>-8.7897609636740093</v>
      </c>
    </row>
    <row r="1453" spans="7:9" x14ac:dyDescent="0.3">
      <c r="G1453" s="95">
        <v>38322</v>
      </c>
      <c r="H1453" s="179">
        <v>43.33</v>
      </c>
      <c r="I1453" s="176">
        <f t="shared" si="15"/>
        <v>-10.586050350804788</v>
      </c>
    </row>
    <row r="1454" spans="7:9" x14ac:dyDescent="0.3">
      <c r="G1454" s="95">
        <v>38353</v>
      </c>
      <c r="H1454" s="179">
        <v>46.84</v>
      </c>
      <c r="I1454" s="176">
        <f t="shared" si="15"/>
        <v>8.1006231248557761</v>
      </c>
    </row>
    <row r="1455" spans="7:9" x14ac:dyDescent="0.3">
      <c r="G1455" s="95">
        <v>38384</v>
      </c>
      <c r="H1455" s="179">
        <v>47.97</v>
      </c>
      <c r="I1455" s="176">
        <f t="shared" si="15"/>
        <v>2.4124679760888057</v>
      </c>
    </row>
    <row r="1456" spans="7:9" x14ac:dyDescent="0.3">
      <c r="G1456" s="95">
        <v>38412</v>
      </c>
      <c r="H1456" s="179">
        <v>54.31</v>
      </c>
      <c r="I1456" s="176">
        <f t="shared" si="15"/>
        <v>13.216593704398583</v>
      </c>
    </row>
    <row r="1457" spans="7:9" x14ac:dyDescent="0.3">
      <c r="G1457" s="95">
        <v>38443</v>
      </c>
      <c r="H1457" s="179">
        <v>53.04</v>
      </c>
      <c r="I1457" s="176">
        <f t="shared" si="15"/>
        <v>-2.3384275455717196</v>
      </c>
    </row>
    <row r="1458" spans="7:9" x14ac:dyDescent="0.3">
      <c r="G1458" s="95">
        <v>38473</v>
      </c>
      <c r="H1458" s="179">
        <v>49.83</v>
      </c>
      <c r="I1458" s="176">
        <f t="shared" si="15"/>
        <v>-6.0520361990950233</v>
      </c>
    </row>
    <row r="1459" spans="7:9" x14ac:dyDescent="0.3">
      <c r="G1459" s="95">
        <v>38504</v>
      </c>
      <c r="H1459" s="179">
        <v>56.26</v>
      </c>
      <c r="I1459" s="176">
        <f t="shared" si="15"/>
        <v>12.903873168773838</v>
      </c>
    </row>
    <row r="1460" spans="7:9" x14ac:dyDescent="0.3">
      <c r="G1460" s="95">
        <v>38534</v>
      </c>
      <c r="H1460" s="179">
        <v>58.7</v>
      </c>
      <c r="I1460" s="176">
        <f t="shared" si="15"/>
        <v>4.3370067543547997</v>
      </c>
    </row>
    <row r="1461" spans="7:9" x14ac:dyDescent="0.3">
      <c r="G1461" s="95">
        <v>38565</v>
      </c>
      <c r="H1461" s="179">
        <v>64.97</v>
      </c>
      <c r="I1461" s="176">
        <f t="shared" si="15"/>
        <v>10.681431005110721</v>
      </c>
    </row>
    <row r="1462" spans="7:9" x14ac:dyDescent="0.3">
      <c r="G1462" s="95">
        <v>38596</v>
      </c>
      <c r="H1462" s="179">
        <v>65.569999999999993</v>
      </c>
      <c r="I1462" s="176">
        <f t="shared" si="15"/>
        <v>0.92350315530242977</v>
      </c>
    </row>
    <row r="1463" spans="7:9" x14ac:dyDescent="0.3">
      <c r="G1463" s="95">
        <v>38626</v>
      </c>
      <c r="H1463" s="179">
        <v>62.37</v>
      </c>
      <c r="I1463" s="176">
        <f t="shared" si="15"/>
        <v>-4.8802806161354244</v>
      </c>
    </row>
    <row r="1464" spans="7:9" x14ac:dyDescent="0.3">
      <c r="G1464" s="95">
        <v>38657</v>
      </c>
      <c r="H1464" s="179">
        <v>58.3</v>
      </c>
      <c r="I1464" s="176">
        <f t="shared" si="15"/>
        <v>-6.5255731922398645</v>
      </c>
    </row>
    <row r="1465" spans="7:9" x14ac:dyDescent="0.3">
      <c r="G1465" s="95">
        <v>38687</v>
      </c>
      <c r="H1465" s="179">
        <v>59.43</v>
      </c>
      <c r="I1465" s="176">
        <f t="shared" si="15"/>
        <v>1.9382504288164792</v>
      </c>
    </row>
    <row r="1466" spans="7:9" x14ac:dyDescent="0.3">
      <c r="G1466" s="95">
        <v>38718</v>
      </c>
      <c r="H1466" s="179">
        <v>65.510000000000005</v>
      </c>
      <c r="I1466" s="176">
        <f t="shared" si="15"/>
        <v>10.230523304728267</v>
      </c>
    </row>
    <row r="1467" spans="7:9" x14ac:dyDescent="0.3">
      <c r="G1467" s="95">
        <v>38749</v>
      </c>
      <c r="H1467" s="179">
        <v>61.63</v>
      </c>
      <c r="I1467" s="176">
        <f t="shared" si="15"/>
        <v>-5.9227598839871831</v>
      </c>
    </row>
    <row r="1468" spans="7:9" x14ac:dyDescent="0.3">
      <c r="G1468" s="95">
        <v>38777</v>
      </c>
      <c r="H1468" s="179">
        <v>62.9</v>
      </c>
      <c r="I1468" s="176">
        <f t="shared" si="15"/>
        <v>2.0606847314619481</v>
      </c>
    </row>
    <row r="1469" spans="7:9" x14ac:dyDescent="0.3">
      <c r="G1469" s="95">
        <v>38808</v>
      </c>
      <c r="H1469" s="179">
        <v>69.69</v>
      </c>
      <c r="I1469" s="176">
        <f t="shared" si="15"/>
        <v>10.794912559618442</v>
      </c>
    </row>
    <row r="1470" spans="7:9" x14ac:dyDescent="0.3">
      <c r="G1470" s="95">
        <v>38838</v>
      </c>
      <c r="H1470" s="179">
        <v>70.94</v>
      </c>
      <c r="I1470" s="176">
        <f t="shared" si="15"/>
        <v>1.793657626632239</v>
      </c>
    </row>
    <row r="1471" spans="7:9" x14ac:dyDescent="0.3">
      <c r="G1471" s="95">
        <v>38869</v>
      </c>
      <c r="H1471" s="179">
        <v>70.959999999999994</v>
      </c>
      <c r="I1471" s="176">
        <f t="shared" si="15"/>
        <v>2.8192839018892357E-2</v>
      </c>
    </row>
    <row r="1472" spans="7:9" x14ac:dyDescent="0.3">
      <c r="G1472" s="95">
        <v>38899</v>
      </c>
      <c r="H1472" s="179">
        <v>74.41</v>
      </c>
      <c r="I1472" s="176">
        <f t="shared" si="15"/>
        <v>4.8618940248027043</v>
      </c>
    </row>
    <row r="1473" spans="7:9" x14ac:dyDescent="0.3">
      <c r="G1473" s="95">
        <v>38930</v>
      </c>
      <c r="H1473" s="179">
        <v>73.05</v>
      </c>
      <c r="I1473" s="176">
        <f t="shared" si="15"/>
        <v>-1.8277113291224278</v>
      </c>
    </row>
    <row r="1474" spans="7:9" x14ac:dyDescent="0.3">
      <c r="G1474" s="95">
        <v>38961</v>
      </c>
      <c r="H1474" s="179">
        <v>63.87</v>
      </c>
      <c r="I1474" s="176">
        <f t="shared" si="15"/>
        <v>-12.566735112936344</v>
      </c>
    </row>
    <row r="1475" spans="7:9" x14ac:dyDescent="0.3">
      <c r="G1475" s="95">
        <v>38991</v>
      </c>
      <c r="H1475" s="179">
        <v>58.88</v>
      </c>
      <c r="I1475" s="176">
        <f t="shared" si="15"/>
        <v>-7.8127446375450109</v>
      </c>
    </row>
    <row r="1476" spans="7:9" x14ac:dyDescent="0.3">
      <c r="G1476" s="95">
        <v>39022</v>
      </c>
      <c r="H1476" s="179">
        <v>59.37</v>
      </c>
      <c r="I1476" s="176">
        <f t="shared" si="15"/>
        <v>0.83220108695651884</v>
      </c>
    </row>
    <row r="1477" spans="7:9" x14ac:dyDescent="0.3">
      <c r="G1477" s="95">
        <v>39052</v>
      </c>
      <c r="H1477" s="179">
        <v>62.03</v>
      </c>
      <c r="I1477" s="176">
        <f t="shared" si="15"/>
        <v>4.4803772949301157</v>
      </c>
    </row>
    <row r="1478" spans="7:9" x14ac:dyDescent="0.3">
      <c r="G1478" s="95">
        <v>39083</v>
      </c>
      <c r="H1478" s="179">
        <v>54.57</v>
      </c>
      <c r="I1478" s="176">
        <f t="shared" si="15"/>
        <v>-12.026438819925843</v>
      </c>
    </row>
    <row r="1479" spans="7:9" x14ac:dyDescent="0.3">
      <c r="G1479" s="95">
        <v>39114</v>
      </c>
      <c r="H1479" s="179">
        <v>59.26</v>
      </c>
      <c r="I1479" s="176">
        <f t="shared" si="15"/>
        <v>8.5944658237126603</v>
      </c>
    </row>
    <row r="1480" spans="7:9" x14ac:dyDescent="0.3">
      <c r="G1480" s="95">
        <v>39142</v>
      </c>
      <c r="H1480" s="179">
        <v>60.56</v>
      </c>
      <c r="I1480" s="176">
        <f t="shared" si="15"/>
        <v>2.1937225784677716</v>
      </c>
    </row>
    <row r="1481" spans="7:9" x14ac:dyDescent="0.3">
      <c r="G1481" s="95">
        <v>39173</v>
      </c>
      <c r="H1481" s="179">
        <v>63.97</v>
      </c>
      <c r="I1481" s="176">
        <f t="shared" si="15"/>
        <v>5.630779392338181</v>
      </c>
    </row>
    <row r="1482" spans="7:9" x14ac:dyDescent="0.3">
      <c r="G1482" s="95">
        <v>39203</v>
      </c>
      <c r="H1482" s="179">
        <v>63.46</v>
      </c>
      <c r="I1482" s="176">
        <f t="shared" si="15"/>
        <v>-0.79724871033296507</v>
      </c>
    </row>
    <row r="1483" spans="7:9" x14ac:dyDescent="0.3">
      <c r="G1483" s="95">
        <v>39234</v>
      </c>
      <c r="H1483" s="179">
        <v>67.48</v>
      </c>
      <c r="I1483" s="176">
        <f t="shared" si="15"/>
        <v>6.3346990230066291</v>
      </c>
    </row>
    <row r="1484" spans="7:9" x14ac:dyDescent="0.3">
      <c r="G1484" s="95">
        <v>39264</v>
      </c>
      <c r="H1484" s="179">
        <v>74.180000000000007</v>
      </c>
      <c r="I1484" s="176">
        <f t="shared" si="15"/>
        <v>9.9288678126852492</v>
      </c>
    </row>
    <row r="1485" spans="7:9" x14ac:dyDescent="0.3">
      <c r="G1485" s="95">
        <v>39295</v>
      </c>
      <c r="H1485" s="179">
        <v>72.39</v>
      </c>
      <c r="I1485" s="176">
        <f t="shared" si="15"/>
        <v>-2.4130493394446062</v>
      </c>
    </row>
    <row r="1486" spans="7:9" x14ac:dyDescent="0.3">
      <c r="G1486" s="95">
        <v>39326</v>
      </c>
      <c r="H1486" s="179">
        <v>79.930000000000007</v>
      </c>
      <c r="I1486" s="176">
        <f t="shared" si="15"/>
        <v>10.41580328774694</v>
      </c>
    </row>
    <row r="1487" spans="7:9" x14ac:dyDescent="0.3">
      <c r="G1487" s="95">
        <v>39356</v>
      </c>
      <c r="H1487" s="179">
        <v>86.2</v>
      </c>
      <c r="I1487" s="176">
        <f t="shared" si="15"/>
        <v>7.844363818341038</v>
      </c>
    </row>
    <row r="1488" spans="7:9" x14ac:dyDescent="0.3">
      <c r="G1488" s="95">
        <v>39387</v>
      </c>
      <c r="H1488" s="179">
        <v>94.62</v>
      </c>
      <c r="I1488" s="176">
        <f t="shared" si="15"/>
        <v>9.7679814385150721</v>
      </c>
    </row>
    <row r="1489" spans="7:9" x14ac:dyDescent="0.3">
      <c r="G1489" s="95">
        <v>39417</v>
      </c>
      <c r="H1489" s="179">
        <v>91.73</v>
      </c>
      <c r="I1489" s="176">
        <f t="shared" si="15"/>
        <v>-3.0543225533713803</v>
      </c>
    </row>
    <row r="1490" spans="7:9" x14ac:dyDescent="0.3">
      <c r="G1490" s="95">
        <v>39448</v>
      </c>
      <c r="H1490" s="179">
        <v>92.95</v>
      </c>
      <c r="I1490" s="176">
        <f t="shared" si="15"/>
        <v>1.3299901885969634</v>
      </c>
    </row>
    <row r="1491" spans="7:9" x14ac:dyDescent="0.3">
      <c r="G1491" s="95">
        <v>39479</v>
      </c>
      <c r="H1491" s="179">
        <v>95.35</v>
      </c>
      <c r="I1491" s="176">
        <f t="shared" si="15"/>
        <v>2.5820333512641014</v>
      </c>
    </row>
    <row r="1492" spans="7:9" x14ac:dyDescent="0.3">
      <c r="G1492" s="95">
        <v>39508</v>
      </c>
      <c r="H1492" s="179">
        <v>105.56</v>
      </c>
      <c r="I1492" s="176">
        <f t="shared" si="15"/>
        <v>10.707918196119559</v>
      </c>
    </row>
    <row r="1493" spans="7:9" x14ac:dyDescent="0.3">
      <c r="G1493" s="95">
        <v>39539</v>
      </c>
      <c r="H1493" s="179">
        <v>112.57</v>
      </c>
      <c r="I1493" s="176">
        <f t="shared" si="15"/>
        <v>6.6407730200833459</v>
      </c>
    </row>
    <row r="1494" spans="7:9" x14ac:dyDescent="0.3">
      <c r="G1494" s="95">
        <v>39569</v>
      </c>
      <c r="H1494" s="179">
        <v>125.39</v>
      </c>
      <c r="I1494" s="176">
        <f t="shared" si="15"/>
        <v>11.388469396819767</v>
      </c>
    </row>
    <row r="1495" spans="7:9" x14ac:dyDescent="0.3">
      <c r="G1495" s="95">
        <v>39600</v>
      </c>
      <c r="H1495" s="179">
        <v>133.93</v>
      </c>
      <c r="I1495" s="176">
        <f t="shared" si="15"/>
        <v>6.8107504585692702</v>
      </c>
    </row>
    <row r="1496" spans="7:9" x14ac:dyDescent="0.3">
      <c r="G1496" s="95">
        <v>39630</v>
      </c>
      <c r="H1496" s="179">
        <v>133.44</v>
      </c>
      <c r="I1496" s="176">
        <f t="shared" si="15"/>
        <v>-0.3658627641305201</v>
      </c>
    </row>
    <row r="1497" spans="7:9" x14ac:dyDescent="0.3">
      <c r="G1497" s="95">
        <v>39661</v>
      </c>
      <c r="H1497" s="179">
        <v>116.61</v>
      </c>
      <c r="I1497" s="176">
        <f t="shared" si="15"/>
        <v>-12.612410071942449</v>
      </c>
    </row>
    <row r="1498" spans="7:9" x14ac:dyDescent="0.3">
      <c r="G1498" s="95">
        <v>39692</v>
      </c>
      <c r="H1498" s="179">
        <v>103.9</v>
      </c>
      <c r="I1498" s="176">
        <f t="shared" si="15"/>
        <v>-10.899579795900859</v>
      </c>
    </row>
    <row r="1499" spans="7:9" x14ac:dyDescent="0.3">
      <c r="G1499" s="95">
        <v>39722</v>
      </c>
      <c r="H1499" s="179">
        <v>76.650000000000006</v>
      </c>
      <c r="I1499" s="176">
        <f t="shared" si="15"/>
        <v>-26.227141482194416</v>
      </c>
    </row>
    <row r="1500" spans="7:9" x14ac:dyDescent="0.3">
      <c r="G1500" s="95">
        <v>39753</v>
      </c>
      <c r="H1500" s="179">
        <v>57.44</v>
      </c>
      <c r="I1500" s="176">
        <f t="shared" si="15"/>
        <v>-25.061969993476851</v>
      </c>
    </row>
    <row r="1501" spans="7:9" x14ac:dyDescent="0.3">
      <c r="G1501" s="95">
        <v>39783</v>
      </c>
      <c r="H1501" s="179">
        <v>41.02</v>
      </c>
      <c r="I1501" s="176">
        <f t="shared" si="15"/>
        <v>-28.586350974930351</v>
      </c>
    </row>
    <row r="1502" spans="7:9" x14ac:dyDescent="0.3">
      <c r="G1502" s="95">
        <v>39814</v>
      </c>
      <c r="H1502" s="179">
        <v>41.74</v>
      </c>
      <c r="I1502" s="176">
        <f t="shared" si="15"/>
        <v>1.7552413456850324</v>
      </c>
    </row>
    <row r="1503" spans="7:9" x14ac:dyDescent="0.3">
      <c r="G1503" s="95">
        <v>39845</v>
      </c>
      <c r="H1503" s="179">
        <v>39.159999999999997</v>
      </c>
      <c r="I1503" s="176">
        <f t="shared" si="15"/>
        <v>-6.1811212266411282</v>
      </c>
    </row>
    <row r="1504" spans="7:9" x14ac:dyDescent="0.3">
      <c r="G1504" s="95">
        <v>39873</v>
      </c>
      <c r="H1504" s="179">
        <v>47.98</v>
      </c>
      <c r="I1504" s="176">
        <f t="shared" si="15"/>
        <v>22.522982635342181</v>
      </c>
    </row>
    <row r="1505" spans="7:9" x14ac:dyDescent="0.3">
      <c r="G1505" s="95">
        <v>39904</v>
      </c>
      <c r="H1505" s="179">
        <v>49.79</v>
      </c>
      <c r="I1505" s="176">
        <f t="shared" si="15"/>
        <v>3.7724051688203364</v>
      </c>
    </row>
    <row r="1506" spans="7:9" x14ac:dyDescent="0.3">
      <c r="G1506" s="95">
        <v>39934</v>
      </c>
      <c r="H1506" s="179">
        <v>59.16</v>
      </c>
      <c r="I1506" s="176">
        <f t="shared" si="15"/>
        <v>18.819039967865024</v>
      </c>
    </row>
    <row r="1507" spans="7:9" x14ac:dyDescent="0.3">
      <c r="G1507" s="95">
        <v>39965</v>
      </c>
      <c r="H1507" s="179">
        <v>69.680000000000007</v>
      </c>
      <c r="I1507" s="176">
        <f t="shared" si="15"/>
        <v>17.782285327924296</v>
      </c>
    </row>
    <row r="1508" spans="7:9" x14ac:dyDescent="0.3">
      <c r="G1508" s="95">
        <v>39995</v>
      </c>
      <c r="H1508" s="179">
        <v>64.09</v>
      </c>
      <c r="I1508" s="176">
        <f t="shared" si="15"/>
        <v>-8.0223880597015018</v>
      </c>
    </row>
    <row r="1509" spans="7:9" x14ac:dyDescent="0.3">
      <c r="G1509" s="95">
        <v>40026</v>
      </c>
      <c r="H1509" s="179">
        <v>71.06</v>
      </c>
      <c r="I1509" s="176">
        <f t="shared" si="15"/>
        <v>10.875331564986745</v>
      </c>
    </row>
    <row r="1510" spans="7:9" x14ac:dyDescent="0.3">
      <c r="G1510" s="95">
        <v>40057</v>
      </c>
      <c r="H1510" s="179">
        <v>69.459999999999994</v>
      </c>
      <c r="I1510" s="176">
        <f t="shared" si="15"/>
        <v>-2.251618350689566</v>
      </c>
    </row>
    <row r="1511" spans="7:9" x14ac:dyDescent="0.3">
      <c r="G1511" s="95">
        <v>40087</v>
      </c>
      <c r="H1511" s="179">
        <v>75.819999999999993</v>
      </c>
      <c r="I1511" s="176">
        <f t="shared" si="15"/>
        <v>9.1563489778289764</v>
      </c>
    </row>
    <row r="1512" spans="7:9" x14ac:dyDescent="0.3">
      <c r="G1512" s="95">
        <v>40118</v>
      </c>
      <c r="H1512" s="179">
        <v>78.08</v>
      </c>
      <c r="I1512" s="176">
        <f t="shared" si="15"/>
        <v>2.9807438670535591</v>
      </c>
    </row>
    <row r="1513" spans="7:9" x14ac:dyDescent="0.3">
      <c r="G1513" s="95">
        <v>40148</v>
      </c>
      <c r="H1513" s="179">
        <v>74.3</v>
      </c>
      <c r="I1513" s="176">
        <f t="shared" si="15"/>
        <v>-4.8411885245901676</v>
      </c>
    </row>
    <row r="1514" spans="7:9" x14ac:dyDescent="0.3">
      <c r="G1514" s="95">
        <v>40179</v>
      </c>
      <c r="H1514" s="179">
        <v>78.22</v>
      </c>
      <c r="I1514" s="176">
        <f t="shared" si="15"/>
        <v>5.2759084791386357</v>
      </c>
    </row>
    <row r="1515" spans="7:9" x14ac:dyDescent="0.3">
      <c r="G1515" s="95">
        <v>40210</v>
      </c>
      <c r="H1515" s="179">
        <v>76.42</v>
      </c>
      <c r="I1515" s="176">
        <f t="shared" ref="I1515:I1578" si="16">((H1515/H1514)-1)*100</f>
        <v>-2.3012017386857542</v>
      </c>
    </row>
    <row r="1516" spans="7:9" x14ac:dyDescent="0.3">
      <c r="G1516" s="95">
        <v>40238</v>
      </c>
      <c r="H1516" s="179">
        <v>81.239999999999995</v>
      </c>
      <c r="I1516" s="176">
        <f t="shared" si="16"/>
        <v>6.3072494111489075</v>
      </c>
    </row>
    <row r="1517" spans="7:9" x14ac:dyDescent="0.3">
      <c r="G1517" s="95">
        <v>40269</v>
      </c>
      <c r="H1517" s="179">
        <v>84.48</v>
      </c>
      <c r="I1517" s="176">
        <f t="shared" si="16"/>
        <v>3.9881831610044438</v>
      </c>
    </row>
    <row r="1518" spans="7:9" x14ac:dyDescent="0.3">
      <c r="G1518" s="95">
        <v>40299</v>
      </c>
      <c r="H1518" s="179">
        <v>73.84</v>
      </c>
      <c r="I1518" s="176">
        <f t="shared" si="16"/>
        <v>-12.594696969696972</v>
      </c>
    </row>
    <row r="1519" spans="7:9" x14ac:dyDescent="0.3">
      <c r="G1519" s="95">
        <v>40330</v>
      </c>
      <c r="H1519" s="179">
        <v>75.349999999999994</v>
      </c>
      <c r="I1519" s="176">
        <f t="shared" si="16"/>
        <v>2.0449620801733293</v>
      </c>
    </row>
    <row r="1520" spans="7:9" x14ac:dyDescent="0.3">
      <c r="G1520" s="95">
        <v>40360</v>
      </c>
      <c r="H1520" s="179">
        <v>76.37</v>
      </c>
      <c r="I1520" s="176">
        <f t="shared" si="16"/>
        <v>1.3536828135368495</v>
      </c>
    </row>
    <row r="1521" spans="7:9" x14ac:dyDescent="0.3">
      <c r="G1521" s="95">
        <v>40391</v>
      </c>
      <c r="H1521" s="179">
        <v>76.819999999999993</v>
      </c>
      <c r="I1521" s="176">
        <f t="shared" si="16"/>
        <v>0.58923661123475579</v>
      </c>
    </row>
    <row r="1522" spans="7:9" x14ac:dyDescent="0.3">
      <c r="G1522" s="95">
        <v>40422</v>
      </c>
      <c r="H1522" s="179">
        <v>75.31</v>
      </c>
      <c r="I1522" s="176">
        <f t="shared" si="16"/>
        <v>-1.965633949492307</v>
      </c>
    </row>
    <row r="1523" spans="7:9" x14ac:dyDescent="0.3">
      <c r="G1523" s="95">
        <v>40452</v>
      </c>
      <c r="H1523" s="179">
        <v>81.900000000000006</v>
      </c>
      <c r="I1523" s="176">
        <f t="shared" si="16"/>
        <v>8.750497941840397</v>
      </c>
    </row>
    <row r="1524" spans="7:9" x14ac:dyDescent="0.3">
      <c r="G1524" s="95">
        <v>40483</v>
      </c>
      <c r="H1524" s="179">
        <v>84.14</v>
      </c>
      <c r="I1524" s="176">
        <f t="shared" si="16"/>
        <v>2.7350427350427253</v>
      </c>
    </row>
    <row r="1525" spans="7:9" x14ac:dyDescent="0.3">
      <c r="G1525" s="95">
        <v>40513</v>
      </c>
      <c r="H1525" s="179">
        <v>89.04</v>
      </c>
      <c r="I1525" s="176">
        <f t="shared" si="16"/>
        <v>5.8236272878535944</v>
      </c>
    </row>
    <row r="1526" spans="7:9" x14ac:dyDescent="0.3">
      <c r="G1526" s="95">
        <v>40544</v>
      </c>
      <c r="H1526" s="291">
        <v>89.42</v>
      </c>
      <c r="I1526" s="176">
        <f t="shared" si="16"/>
        <v>0.42677448337824497</v>
      </c>
    </row>
    <row r="1527" spans="7:9" ht="15.75" customHeight="1" x14ac:dyDescent="0.3">
      <c r="G1527" s="95">
        <v>40575</v>
      </c>
      <c r="H1527" s="291">
        <v>89.58</v>
      </c>
      <c r="I1527" s="176">
        <f t="shared" si="16"/>
        <v>0.17893088794451728</v>
      </c>
    </row>
    <row r="1528" spans="7:9" ht="17.25" customHeight="1" x14ac:dyDescent="0.3">
      <c r="G1528" s="95">
        <v>40603</v>
      </c>
      <c r="H1528" s="291">
        <v>102.94</v>
      </c>
      <c r="I1528" s="176">
        <f t="shared" si="16"/>
        <v>14.914043313239556</v>
      </c>
    </row>
    <row r="1529" spans="7:9" ht="15.75" customHeight="1" x14ac:dyDescent="0.3">
      <c r="G1529" s="95">
        <v>40634</v>
      </c>
      <c r="H1529" s="291">
        <v>110.04</v>
      </c>
      <c r="I1529" s="176">
        <f t="shared" si="16"/>
        <v>6.8972216825335275</v>
      </c>
    </row>
    <row r="1530" spans="7:9" ht="15.75" customHeight="1" x14ac:dyDescent="0.3">
      <c r="G1530" s="95">
        <v>40664</v>
      </c>
      <c r="H1530" s="291">
        <v>101.33</v>
      </c>
      <c r="I1530" s="176">
        <f t="shared" si="16"/>
        <v>-7.9153035259905575</v>
      </c>
    </row>
    <row r="1531" spans="7:9" x14ac:dyDescent="0.3">
      <c r="G1531" s="95">
        <v>40695</v>
      </c>
      <c r="H1531" s="291">
        <v>96.29</v>
      </c>
      <c r="I1531" s="176">
        <f t="shared" si="16"/>
        <v>-4.9738478239415684</v>
      </c>
    </row>
    <row r="1532" spans="7:9" x14ac:dyDescent="0.3">
      <c r="G1532" s="95">
        <v>40725</v>
      </c>
      <c r="H1532" s="291">
        <v>97.19</v>
      </c>
      <c r="I1532" s="176">
        <f t="shared" si="16"/>
        <v>0.93467649807870146</v>
      </c>
    </row>
    <row r="1533" spans="7:9" x14ac:dyDescent="0.3">
      <c r="G1533" s="95">
        <v>40756</v>
      </c>
      <c r="H1533" s="248">
        <v>86.33</v>
      </c>
      <c r="I1533" s="176">
        <f t="shared" si="16"/>
        <v>-11.173989093528135</v>
      </c>
    </row>
    <row r="1534" spans="7:9" x14ac:dyDescent="0.3">
      <c r="G1534" s="95">
        <v>40787</v>
      </c>
      <c r="H1534" s="248">
        <v>85.61</v>
      </c>
      <c r="I1534" s="176">
        <f t="shared" si="16"/>
        <v>-0.83400903509788238</v>
      </c>
    </row>
    <row r="1535" spans="7:9" x14ac:dyDescent="0.3">
      <c r="G1535" s="95">
        <v>40817</v>
      </c>
      <c r="H1535" s="248">
        <v>86.41</v>
      </c>
      <c r="I1535" s="176">
        <f t="shared" si="16"/>
        <v>0.9344702721644671</v>
      </c>
    </row>
    <row r="1536" spans="7:9" x14ac:dyDescent="0.3">
      <c r="G1536" s="95">
        <v>40848</v>
      </c>
      <c r="H1536" s="248">
        <v>97.21</v>
      </c>
      <c r="I1536" s="176">
        <f t="shared" si="16"/>
        <v>12.498553408170343</v>
      </c>
    </row>
    <row r="1537" spans="7:9" x14ac:dyDescent="0.3">
      <c r="G1537" s="95">
        <v>40878</v>
      </c>
      <c r="H1537" s="248">
        <v>98.57</v>
      </c>
      <c r="I1537" s="176">
        <f t="shared" si="16"/>
        <v>1.399033021294116</v>
      </c>
    </row>
    <row r="1538" spans="7:9" x14ac:dyDescent="0.3">
      <c r="G1538" s="95">
        <v>40909</v>
      </c>
      <c r="H1538" s="248">
        <v>100.24</v>
      </c>
      <c r="I1538" s="176">
        <f t="shared" si="16"/>
        <v>1.6942274525717727</v>
      </c>
    </row>
    <row r="1539" spans="7:9" x14ac:dyDescent="0.3">
      <c r="G1539" s="95">
        <v>40940</v>
      </c>
      <c r="H1539" s="248">
        <v>102.25</v>
      </c>
      <c r="I1539" s="176">
        <f t="shared" si="16"/>
        <v>2.0051875498802829</v>
      </c>
    </row>
    <row r="1540" spans="7:9" x14ac:dyDescent="0.3">
      <c r="G1540" s="95">
        <v>40969</v>
      </c>
      <c r="H1540" s="248">
        <v>106.19</v>
      </c>
      <c r="I1540" s="176">
        <f t="shared" si="16"/>
        <v>3.8533007334963232</v>
      </c>
    </row>
    <row r="1541" spans="7:9" x14ac:dyDescent="0.3">
      <c r="G1541" s="95">
        <v>41000</v>
      </c>
      <c r="H1541" s="248">
        <v>103.33</v>
      </c>
      <c r="I1541" s="176">
        <f t="shared" si="16"/>
        <v>-2.6932856201148825</v>
      </c>
    </row>
    <row r="1542" spans="7:9" x14ac:dyDescent="0.3">
      <c r="G1542" s="95">
        <v>41030</v>
      </c>
      <c r="H1542" s="248">
        <v>94.7</v>
      </c>
      <c r="I1542" s="176">
        <f t="shared" si="16"/>
        <v>-8.351882318784476</v>
      </c>
    </row>
    <row r="1543" spans="7:9" x14ac:dyDescent="0.3">
      <c r="G1543" s="95">
        <v>41061</v>
      </c>
      <c r="H1543" s="248">
        <v>82.41</v>
      </c>
      <c r="I1543" s="176">
        <f t="shared" si="16"/>
        <v>-12.977824709609298</v>
      </c>
    </row>
    <row r="1544" spans="7:9" x14ac:dyDescent="0.3">
      <c r="G1544" s="95">
        <v>41091</v>
      </c>
      <c r="H1544" s="248">
        <v>87.93</v>
      </c>
      <c r="I1544" s="176">
        <f t="shared" si="16"/>
        <v>6.6982162358937058</v>
      </c>
    </row>
    <row r="1545" spans="7:9" x14ac:dyDescent="0.3">
      <c r="G1545" s="95">
        <v>41122</v>
      </c>
      <c r="H1545" s="248">
        <v>94.16</v>
      </c>
      <c r="I1545" s="176">
        <f t="shared" si="16"/>
        <v>7.085181394290907</v>
      </c>
    </row>
    <row r="1546" spans="7:9" x14ac:dyDescent="0.3">
      <c r="G1546" s="95">
        <v>41153</v>
      </c>
      <c r="H1546" s="248">
        <v>94.72</v>
      </c>
      <c r="I1546" s="176">
        <f t="shared" si="16"/>
        <v>0.59473237043330407</v>
      </c>
    </row>
    <row r="1547" spans="7:9" x14ac:dyDescent="0.3">
      <c r="G1547" s="95">
        <v>41183</v>
      </c>
      <c r="H1547" s="248">
        <v>89.57</v>
      </c>
      <c r="I1547" s="176">
        <f t="shared" si="16"/>
        <v>-5.4370777027027088</v>
      </c>
    </row>
    <row r="1548" spans="7:9" x14ac:dyDescent="0.3">
      <c r="G1548" s="95">
        <v>41214</v>
      </c>
      <c r="H1548" s="248">
        <v>86.66</v>
      </c>
      <c r="I1548" s="176">
        <f t="shared" si="16"/>
        <v>-3.248855643630677</v>
      </c>
    </row>
    <row r="1549" spans="7:9" x14ac:dyDescent="0.3">
      <c r="G1549" s="95">
        <v>41244</v>
      </c>
      <c r="H1549" s="248">
        <v>88.25</v>
      </c>
      <c r="I1549" s="176">
        <f t="shared" si="16"/>
        <v>1.8347565197322835</v>
      </c>
    </row>
    <row r="1550" spans="7:9" x14ac:dyDescent="0.3">
      <c r="G1550" s="95">
        <v>41275</v>
      </c>
      <c r="H1550" s="248">
        <v>94.69</v>
      </c>
      <c r="I1550" s="176">
        <f t="shared" si="16"/>
        <v>7.297450424929175</v>
      </c>
    </row>
    <row r="1551" spans="7:9" x14ac:dyDescent="0.3">
      <c r="G1551" s="95">
        <v>41306</v>
      </c>
      <c r="H1551" s="248">
        <v>95.32</v>
      </c>
      <c r="I1551" s="176">
        <f t="shared" si="16"/>
        <v>0.66532896821205334</v>
      </c>
    </row>
    <row r="1552" spans="7:9" x14ac:dyDescent="0.3">
      <c r="G1552" s="95">
        <v>41334</v>
      </c>
      <c r="H1552" s="248">
        <v>93.05</v>
      </c>
      <c r="I1552" s="176">
        <f t="shared" si="16"/>
        <v>-2.3814519513218557</v>
      </c>
    </row>
    <row r="1553" spans="7:9" x14ac:dyDescent="0.3">
      <c r="G1553" s="95">
        <v>41365</v>
      </c>
      <c r="H1553" s="248">
        <v>92.07</v>
      </c>
      <c r="I1553" s="176">
        <f t="shared" si="16"/>
        <v>-1.0531972058033356</v>
      </c>
    </row>
    <row r="1554" spans="7:9" x14ac:dyDescent="0.3">
      <c r="G1554" s="95">
        <v>41395</v>
      </c>
      <c r="H1554" s="248">
        <v>94.8</v>
      </c>
      <c r="I1554" s="176">
        <f t="shared" si="16"/>
        <v>2.9651352231997441</v>
      </c>
    </row>
    <row r="1555" spans="7:9" x14ac:dyDescent="0.3">
      <c r="G1555" s="95">
        <v>41426</v>
      </c>
      <c r="H1555" s="248">
        <v>95.8</v>
      </c>
      <c r="I1555" s="176">
        <f t="shared" si="16"/>
        <v>1.0548523206751037</v>
      </c>
    </row>
    <row r="1556" spans="7:9" x14ac:dyDescent="0.3">
      <c r="G1556" s="95">
        <v>41456</v>
      </c>
      <c r="H1556" s="248">
        <v>104.61</v>
      </c>
      <c r="I1556" s="176">
        <f t="shared" si="16"/>
        <v>9.1962421711899722</v>
      </c>
    </row>
    <row r="1557" spans="7:9" x14ac:dyDescent="0.3">
      <c r="G1557" s="95">
        <v>41487</v>
      </c>
      <c r="H1557" s="248">
        <v>106.57</v>
      </c>
      <c r="I1557" s="176">
        <f t="shared" si="16"/>
        <v>1.8736258483892598</v>
      </c>
    </row>
    <row r="1558" spans="7:9" x14ac:dyDescent="0.3">
      <c r="G1558" s="95">
        <v>41518</v>
      </c>
      <c r="H1558" s="248">
        <v>106.29</v>
      </c>
      <c r="I1558" s="176">
        <f t="shared" si="16"/>
        <v>-0.26273810640892181</v>
      </c>
    </row>
    <row r="1559" spans="7:9" x14ac:dyDescent="0.3">
      <c r="G1559" s="95">
        <v>41548</v>
      </c>
      <c r="H1559" s="248">
        <v>100.54</v>
      </c>
      <c r="I1559" s="176">
        <f t="shared" si="16"/>
        <v>-5.4097281023614663</v>
      </c>
    </row>
    <row r="1560" spans="7:9" x14ac:dyDescent="0.3">
      <c r="G1560" s="95">
        <v>41579</v>
      </c>
      <c r="H1560" s="248">
        <v>93.86</v>
      </c>
      <c r="I1560" s="176">
        <f t="shared" si="16"/>
        <v>-6.6441217425900252</v>
      </c>
    </row>
    <row r="1561" spans="7:9" x14ac:dyDescent="0.3">
      <c r="G1561" s="95">
        <v>41609</v>
      </c>
      <c r="H1561" s="248">
        <v>97.63</v>
      </c>
      <c r="I1561" s="176">
        <f t="shared" si="16"/>
        <v>4.0166204986149534</v>
      </c>
    </row>
    <row r="1562" spans="7:9" x14ac:dyDescent="0.3">
      <c r="G1562" s="95">
        <v>41640</v>
      </c>
      <c r="H1562" s="248">
        <v>94.62</v>
      </c>
      <c r="I1562" s="176">
        <f t="shared" si="16"/>
        <v>-3.0830687288743164</v>
      </c>
    </row>
    <row r="1563" spans="7:9" x14ac:dyDescent="0.3">
      <c r="G1563" s="95">
        <v>41671</v>
      </c>
      <c r="H1563" s="248">
        <v>100.82</v>
      </c>
      <c r="I1563" s="176">
        <f t="shared" si="16"/>
        <v>6.5525258930458463</v>
      </c>
    </row>
    <row r="1564" spans="7:9" x14ac:dyDescent="0.3">
      <c r="G1564" s="95">
        <v>41699</v>
      </c>
      <c r="H1564" s="248">
        <v>100.8</v>
      </c>
      <c r="I1564" s="176">
        <f t="shared" si="16"/>
        <v>-1.9837333862327E-2</v>
      </c>
    </row>
    <row r="1565" spans="7:9" x14ac:dyDescent="0.3">
      <c r="G1565" s="95">
        <v>41730</v>
      </c>
      <c r="H1565" s="248">
        <v>102.07</v>
      </c>
      <c r="I1565" s="176">
        <f t="shared" si="16"/>
        <v>1.2599206349206415</v>
      </c>
    </row>
    <row r="1566" spans="7:9" x14ac:dyDescent="0.3">
      <c r="G1566" s="95">
        <v>41760</v>
      </c>
      <c r="H1566" s="248">
        <v>102.18</v>
      </c>
      <c r="I1566" s="176">
        <f t="shared" si="16"/>
        <v>0.10776917801509356</v>
      </c>
    </row>
    <row r="1567" spans="7:9" x14ac:dyDescent="0.3">
      <c r="G1567" s="95">
        <v>41791</v>
      </c>
      <c r="H1567" s="248">
        <v>105.79</v>
      </c>
      <c r="I1567" s="176">
        <f t="shared" si="16"/>
        <v>3.5329810138970519</v>
      </c>
    </row>
    <row r="1568" spans="7:9" x14ac:dyDescent="0.3">
      <c r="G1568" s="95">
        <v>41821</v>
      </c>
      <c r="H1568" s="248">
        <v>103.59</v>
      </c>
      <c r="I1568" s="176">
        <f t="shared" si="16"/>
        <v>-2.0795916438226647</v>
      </c>
    </row>
    <row r="1569" spans="7:9" x14ac:dyDescent="0.3">
      <c r="G1569" s="95">
        <v>41852</v>
      </c>
      <c r="H1569" s="248">
        <v>96.54</v>
      </c>
      <c r="I1569" s="176">
        <f t="shared" si="16"/>
        <v>-6.8056762235736983</v>
      </c>
    </row>
    <row r="1570" spans="7:9" x14ac:dyDescent="0.3">
      <c r="G1570" s="95">
        <v>41883</v>
      </c>
      <c r="H1570" s="248">
        <v>93.21</v>
      </c>
      <c r="I1570" s="176">
        <f t="shared" si="16"/>
        <v>-3.4493474207582531</v>
      </c>
    </row>
    <row r="1571" spans="7:9" x14ac:dyDescent="0.3">
      <c r="G1571" s="95">
        <v>41913</v>
      </c>
      <c r="H1571" s="248">
        <v>84.4</v>
      </c>
      <c r="I1571" s="176">
        <f t="shared" si="16"/>
        <v>-9.4517755605621581</v>
      </c>
    </row>
    <row r="1572" spans="7:9" x14ac:dyDescent="0.3">
      <c r="G1572" s="95">
        <v>41944</v>
      </c>
      <c r="H1572" s="248">
        <v>75.790000000000006</v>
      </c>
      <c r="I1572" s="176">
        <f t="shared" si="16"/>
        <v>-10.201421800947863</v>
      </c>
    </row>
    <row r="1573" spans="7:9" x14ac:dyDescent="0.3">
      <c r="G1573" s="95">
        <v>41974</v>
      </c>
      <c r="H1573" s="248">
        <v>59.29</v>
      </c>
      <c r="I1573" s="176">
        <f t="shared" si="16"/>
        <v>-21.770682148040642</v>
      </c>
    </row>
    <row r="1574" spans="7:9" x14ac:dyDescent="0.3">
      <c r="G1574" s="95">
        <v>42005</v>
      </c>
      <c r="H1574" s="248">
        <v>47.22</v>
      </c>
      <c r="I1574" s="176">
        <f t="shared" si="16"/>
        <v>-20.357564513408665</v>
      </c>
    </row>
    <row r="1575" spans="7:9" x14ac:dyDescent="0.3">
      <c r="G1575" s="95">
        <v>42036</v>
      </c>
      <c r="H1575" s="248">
        <v>50.58</v>
      </c>
      <c r="I1575" s="176">
        <f t="shared" si="16"/>
        <v>7.1156289707750897</v>
      </c>
    </row>
    <row r="1576" spans="7:9" x14ac:dyDescent="0.3">
      <c r="G1576" s="95">
        <v>42064</v>
      </c>
      <c r="H1576" s="248">
        <v>47.82</v>
      </c>
      <c r="I1576" s="176">
        <f t="shared" si="16"/>
        <v>-5.4567022538552727</v>
      </c>
    </row>
    <row r="1577" spans="7:9" x14ac:dyDescent="0.3">
      <c r="G1577" s="95">
        <v>42095</v>
      </c>
      <c r="H1577" s="248">
        <v>54.45</v>
      </c>
      <c r="I1577" s="176">
        <f t="shared" si="16"/>
        <v>13.864491844416559</v>
      </c>
    </row>
    <row r="1578" spans="7:9" x14ac:dyDescent="0.3">
      <c r="G1578" s="95">
        <v>42125</v>
      </c>
      <c r="H1578" s="248">
        <v>59.27</v>
      </c>
      <c r="I1578" s="176">
        <f t="shared" si="16"/>
        <v>8.8521579430670414</v>
      </c>
    </row>
    <row r="1579" spans="7:9" x14ac:dyDescent="0.3">
      <c r="G1579" s="95">
        <v>42156</v>
      </c>
      <c r="H1579" s="248">
        <v>59.82</v>
      </c>
      <c r="I1579" s="176">
        <f t="shared" ref="I1579:I1642" si="17">((H1579/H1578)-1)*100</f>
        <v>0.92795680782857826</v>
      </c>
    </row>
    <row r="1580" spans="7:9" x14ac:dyDescent="0.3">
      <c r="G1580" s="95">
        <v>42186</v>
      </c>
      <c r="H1580" s="248">
        <v>50.9</v>
      </c>
      <c r="I1580" s="176">
        <f t="shared" si="17"/>
        <v>-14.911400869274495</v>
      </c>
    </row>
    <row r="1581" spans="7:9" x14ac:dyDescent="0.3">
      <c r="G1581" s="95">
        <v>42217</v>
      </c>
      <c r="H1581" s="248">
        <v>42.87</v>
      </c>
      <c r="I1581" s="176">
        <f t="shared" si="17"/>
        <v>-15.776031434184679</v>
      </c>
    </row>
    <row r="1582" spans="7:9" x14ac:dyDescent="0.3">
      <c r="G1582" s="95">
        <v>42248</v>
      </c>
      <c r="H1582" s="248">
        <v>45.48</v>
      </c>
      <c r="I1582" s="176">
        <f t="shared" si="17"/>
        <v>6.0881735479356269</v>
      </c>
    </row>
    <row r="1583" spans="7:9" x14ac:dyDescent="0.3">
      <c r="G1583" s="95">
        <v>42278</v>
      </c>
      <c r="H1583" s="248">
        <v>46.22</v>
      </c>
      <c r="I1583" s="176">
        <f t="shared" si="17"/>
        <v>1.6270888302550635</v>
      </c>
    </row>
    <row r="1584" spans="7:9" x14ac:dyDescent="0.3">
      <c r="G1584" s="95">
        <v>42309</v>
      </c>
      <c r="H1584" s="248">
        <v>42.44</v>
      </c>
      <c r="I1584" s="176">
        <f t="shared" si="17"/>
        <v>-8.1782778018174014</v>
      </c>
    </row>
    <row r="1585" spans="7:9" x14ac:dyDescent="0.3">
      <c r="G1585" s="95">
        <v>42339</v>
      </c>
      <c r="H1585" s="248">
        <v>37.19</v>
      </c>
      <c r="I1585" s="176">
        <f t="shared" si="17"/>
        <v>-12.370405278039588</v>
      </c>
    </row>
    <row r="1586" spans="7:9" x14ac:dyDescent="0.3">
      <c r="G1586" s="95">
        <v>42370</v>
      </c>
      <c r="H1586" s="248">
        <v>31.68</v>
      </c>
      <c r="I1586" s="176">
        <f t="shared" si="17"/>
        <v>-14.815810701801556</v>
      </c>
    </row>
    <row r="1587" spans="7:9" x14ac:dyDescent="0.3">
      <c r="G1587" s="95">
        <v>42401</v>
      </c>
      <c r="H1587" s="248">
        <v>30.32</v>
      </c>
      <c r="I1587" s="176">
        <f t="shared" si="17"/>
        <v>-4.2929292929292924</v>
      </c>
    </row>
    <row r="1588" spans="7:9" x14ac:dyDescent="0.3">
      <c r="G1588" s="95">
        <v>42430</v>
      </c>
      <c r="H1588" s="248">
        <v>37.549999999999997</v>
      </c>
      <c r="I1588" s="176">
        <f t="shared" si="17"/>
        <v>23.845646437994716</v>
      </c>
    </row>
    <row r="1589" spans="7:9" x14ac:dyDescent="0.3">
      <c r="G1589" s="95">
        <v>42461</v>
      </c>
      <c r="H1589" s="248">
        <v>40.75</v>
      </c>
      <c r="I1589" s="176">
        <f t="shared" si="17"/>
        <v>8.5219707057257121</v>
      </c>
    </row>
    <row r="1590" spans="7:9" x14ac:dyDescent="0.3">
      <c r="G1590" s="95">
        <v>42491</v>
      </c>
      <c r="H1590" s="248">
        <v>46.71</v>
      </c>
      <c r="I1590" s="176">
        <f t="shared" si="17"/>
        <v>14.625766871165634</v>
      </c>
    </row>
    <row r="1591" spans="7:9" x14ac:dyDescent="0.3">
      <c r="G1591" s="95">
        <v>42522</v>
      </c>
      <c r="H1591" s="248">
        <v>48.76</v>
      </c>
      <c r="I1591" s="176">
        <f t="shared" si="17"/>
        <v>4.3887818454292349</v>
      </c>
    </row>
    <row r="1592" spans="7:9" x14ac:dyDescent="0.3">
      <c r="G1592" s="95">
        <v>42552</v>
      </c>
      <c r="H1592" s="248">
        <v>44.65</v>
      </c>
      <c r="I1592" s="176">
        <f t="shared" si="17"/>
        <v>-8.4290401968826867</v>
      </c>
    </row>
    <row r="1593" spans="7:9" x14ac:dyDescent="0.3">
      <c r="G1593" s="95">
        <v>42583</v>
      </c>
      <c r="H1593" s="248">
        <v>44.72</v>
      </c>
      <c r="I1593" s="176">
        <f t="shared" si="17"/>
        <v>0.15677491601344684</v>
      </c>
    </row>
    <row r="1594" spans="7:9" x14ac:dyDescent="0.3">
      <c r="G1594" s="95">
        <v>42614</v>
      </c>
      <c r="H1594" s="248">
        <v>45.18</v>
      </c>
      <c r="I1594" s="176">
        <f t="shared" si="17"/>
        <v>1.0286225402504456</v>
      </c>
    </row>
    <row r="1595" spans="7:9" x14ac:dyDescent="0.3">
      <c r="G1595" s="95">
        <v>42644</v>
      </c>
      <c r="H1595" s="248">
        <v>49.78</v>
      </c>
      <c r="I1595" s="176">
        <f t="shared" si="17"/>
        <v>10.181496237273135</v>
      </c>
    </row>
    <row r="1596" spans="7:9" x14ac:dyDescent="0.3">
      <c r="G1596" s="95">
        <v>42675</v>
      </c>
      <c r="H1596" s="248">
        <v>45.66</v>
      </c>
      <c r="I1596" s="176">
        <f t="shared" si="17"/>
        <v>-8.2764162314182492</v>
      </c>
    </row>
    <row r="1597" spans="7:9" x14ac:dyDescent="0.3">
      <c r="G1597" s="95">
        <v>42705</v>
      </c>
      <c r="H1597" s="248">
        <v>51.97</v>
      </c>
      <c r="I1597" s="176">
        <f t="shared" si="17"/>
        <v>13.819535698642138</v>
      </c>
    </row>
    <row r="1598" spans="7:9" x14ac:dyDescent="0.3">
      <c r="G1598" s="95">
        <v>42736</v>
      </c>
      <c r="H1598" s="248">
        <v>52.5</v>
      </c>
      <c r="I1598" s="176">
        <f t="shared" si="17"/>
        <v>1.0198191264190859</v>
      </c>
    </row>
    <row r="1599" spans="7:9" x14ac:dyDescent="0.3">
      <c r="G1599" s="95">
        <v>42767</v>
      </c>
      <c r="H1599" s="248">
        <v>53.47</v>
      </c>
      <c r="I1599" s="176">
        <f t="shared" si="17"/>
        <v>1.8476190476190535</v>
      </c>
    </row>
    <row r="1600" spans="7:9" x14ac:dyDescent="0.3">
      <c r="G1600" s="95">
        <v>42795</v>
      </c>
      <c r="H1600" s="248">
        <v>49.33</v>
      </c>
      <c r="I1600" s="176">
        <f t="shared" si="17"/>
        <v>-7.7426594351973073</v>
      </c>
    </row>
    <row r="1601" spans="7:9" x14ac:dyDescent="0.3">
      <c r="G1601" s="95">
        <v>42826</v>
      </c>
      <c r="H1601" s="248">
        <v>51.06</v>
      </c>
      <c r="I1601" s="176">
        <f t="shared" si="17"/>
        <v>3.5069937157916176</v>
      </c>
    </row>
    <row r="1602" spans="7:9" x14ac:dyDescent="0.3">
      <c r="G1602" s="95">
        <v>42856</v>
      </c>
      <c r="H1602" s="248">
        <v>48.48</v>
      </c>
      <c r="I1602" s="176">
        <f t="shared" si="17"/>
        <v>-5.0528789659224582</v>
      </c>
    </row>
    <row r="1603" spans="7:9" x14ac:dyDescent="0.3">
      <c r="G1603" s="95">
        <v>42887</v>
      </c>
      <c r="H1603" s="248">
        <v>45.18</v>
      </c>
      <c r="I1603" s="176">
        <f t="shared" si="17"/>
        <v>-6.8069306930693019</v>
      </c>
    </row>
    <row r="1604" spans="7:9" x14ac:dyDescent="0.3">
      <c r="G1604" s="95">
        <v>42917</v>
      </c>
      <c r="H1604" s="248">
        <v>46.63</v>
      </c>
      <c r="I1604" s="176">
        <f t="shared" si="17"/>
        <v>3.2093846834882811</v>
      </c>
    </row>
    <row r="1605" spans="7:9" x14ac:dyDescent="0.3">
      <c r="G1605" s="95">
        <v>42948</v>
      </c>
      <c r="H1605" s="248">
        <v>48.04</v>
      </c>
      <c r="I1605" s="176">
        <f t="shared" si="17"/>
        <v>3.0238044177568035</v>
      </c>
    </row>
    <row r="1606" spans="7:9" x14ac:dyDescent="0.3">
      <c r="G1606" s="95">
        <v>42979</v>
      </c>
      <c r="H1606" s="248">
        <v>49.82</v>
      </c>
      <c r="I1606" s="176">
        <f t="shared" si="17"/>
        <v>3.7052456286428059</v>
      </c>
    </row>
    <row r="1607" spans="7:9" x14ac:dyDescent="0.3">
      <c r="G1607" s="95">
        <v>43009</v>
      </c>
      <c r="H1607" s="248">
        <v>51.58</v>
      </c>
      <c r="I1607" s="176">
        <f t="shared" si="17"/>
        <v>3.5327177840224877</v>
      </c>
    </row>
    <row r="1608" spans="7:9" x14ac:dyDescent="0.3">
      <c r="G1608" s="95">
        <v>43040</v>
      </c>
      <c r="H1608" s="248">
        <v>56.64</v>
      </c>
      <c r="I1608" s="176">
        <f t="shared" si="17"/>
        <v>9.8100038774718854</v>
      </c>
    </row>
    <row r="1609" spans="7:9" x14ac:dyDescent="0.3">
      <c r="G1609" s="95">
        <v>43070</v>
      </c>
      <c r="H1609" s="248">
        <v>57.88</v>
      </c>
      <c r="I1609" s="176">
        <f t="shared" si="17"/>
        <v>2.1892655367231617</v>
      </c>
    </row>
    <row r="1610" spans="7:9" x14ac:dyDescent="0.3">
      <c r="G1610" s="95">
        <v>43101</v>
      </c>
      <c r="H1610" s="248">
        <v>63.7</v>
      </c>
      <c r="I1610" s="176">
        <f t="shared" si="17"/>
        <v>10.055286800276431</v>
      </c>
    </row>
    <row r="1611" spans="7:9" x14ac:dyDescent="0.3">
      <c r="G1611" s="95">
        <v>43132</v>
      </c>
      <c r="H1611" s="248">
        <v>62.23</v>
      </c>
      <c r="I1611" s="176">
        <f t="shared" si="17"/>
        <v>-2.3076923076923217</v>
      </c>
    </row>
    <row r="1612" spans="7:9" x14ac:dyDescent="0.3">
      <c r="G1612" s="95">
        <v>43160</v>
      </c>
      <c r="H1612" s="248">
        <v>62.73</v>
      </c>
      <c r="I1612" s="176">
        <f t="shared" si="17"/>
        <v>0.80347099469708638</v>
      </c>
    </row>
    <row r="1613" spans="7:9" x14ac:dyDescent="0.3">
      <c r="G1613" s="95">
        <v>43191</v>
      </c>
      <c r="H1613" s="248">
        <v>66.25</v>
      </c>
      <c r="I1613" s="176">
        <f t="shared" si="17"/>
        <v>5.6113502311493813</v>
      </c>
    </row>
    <row r="1614" spans="7:9" x14ac:dyDescent="0.3">
      <c r="G1614" s="95">
        <v>43221</v>
      </c>
      <c r="H1614" s="248">
        <v>69.98</v>
      </c>
      <c r="I1614" s="176">
        <f t="shared" si="17"/>
        <v>5.630188679245296</v>
      </c>
    </row>
    <row r="1615" spans="7:9" x14ac:dyDescent="0.3">
      <c r="G1615" s="95">
        <v>43252</v>
      </c>
      <c r="H1615" s="248">
        <v>67.87</v>
      </c>
      <c r="I1615" s="176">
        <f t="shared" si="17"/>
        <v>-3.015147184909972</v>
      </c>
    </row>
    <row r="1616" spans="7:9" x14ac:dyDescent="0.3">
      <c r="G1616" s="95">
        <v>43282</v>
      </c>
      <c r="H1616" s="248">
        <v>70.98</v>
      </c>
      <c r="I1616" s="176">
        <f t="shared" si="17"/>
        <v>4.5822896714306838</v>
      </c>
    </row>
    <row r="1617" spans="7:9" x14ac:dyDescent="0.3">
      <c r="G1617" s="95">
        <v>43313</v>
      </c>
      <c r="H1617" s="248">
        <v>68.06</v>
      </c>
      <c r="I1617" s="176">
        <f t="shared" si="17"/>
        <v>-4.1138348830656586</v>
      </c>
    </row>
    <row r="1618" spans="7:9" x14ac:dyDescent="0.3">
      <c r="G1618" s="95">
        <v>43344</v>
      </c>
      <c r="H1618" s="248">
        <v>70.23</v>
      </c>
      <c r="I1618" s="176">
        <f t="shared" si="17"/>
        <v>3.1883632089332981</v>
      </c>
    </row>
    <row r="1619" spans="7:9" x14ac:dyDescent="0.3">
      <c r="G1619" s="95">
        <v>43374</v>
      </c>
      <c r="H1619" s="248">
        <v>70.75</v>
      </c>
      <c r="I1619" s="176">
        <f t="shared" si="17"/>
        <v>0.74042432009111536</v>
      </c>
    </row>
    <row r="1620" spans="7:9" x14ac:dyDescent="0.3">
      <c r="G1620" s="95">
        <v>43405</v>
      </c>
      <c r="H1620" s="248">
        <v>56.96</v>
      </c>
      <c r="I1620" s="176">
        <f t="shared" si="17"/>
        <v>-19.491166077738519</v>
      </c>
    </row>
    <row r="1621" spans="7:9" x14ac:dyDescent="0.3">
      <c r="G1621" s="95">
        <v>43435</v>
      </c>
      <c r="H1621" s="248">
        <v>49.52</v>
      </c>
      <c r="I1621" s="176">
        <f t="shared" si="17"/>
        <v>-13.061797752808978</v>
      </c>
    </row>
    <row r="1622" spans="7:9" x14ac:dyDescent="0.3">
      <c r="G1622" s="95">
        <v>43466</v>
      </c>
      <c r="H1622" s="248">
        <v>51.38</v>
      </c>
      <c r="I1622" s="176">
        <f t="shared" si="17"/>
        <v>3.7560581583198749</v>
      </c>
    </row>
    <row r="1623" spans="7:9" x14ac:dyDescent="0.3">
      <c r="G1623" s="95">
        <v>43497</v>
      </c>
      <c r="H1623" s="248">
        <v>54.95</v>
      </c>
      <c r="I1623" s="176">
        <f t="shared" si="17"/>
        <v>6.9482288828337957</v>
      </c>
    </row>
    <row r="1624" spans="7:9" x14ac:dyDescent="0.3">
      <c r="G1624" s="95">
        <v>43525</v>
      </c>
      <c r="H1624" s="248">
        <v>58.15</v>
      </c>
      <c r="I1624" s="176">
        <f t="shared" si="17"/>
        <v>5.8234758871701375</v>
      </c>
    </row>
    <row r="1625" spans="7:9" x14ac:dyDescent="0.3">
      <c r="G1625" s="95">
        <v>43556</v>
      </c>
      <c r="H1625" s="248">
        <v>63.86</v>
      </c>
      <c r="I1625" s="176">
        <f t="shared" si="17"/>
        <v>9.8194325021496063</v>
      </c>
    </row>
    <row r="1626" spans="7:9" x14ac:dyDescent="0.3">
      <c r="G1626" s="95">
        <v>43586</v>
      </c>
      <c r="H1626" s="248">
        <v>60.83</v>
      </c>
      <c r="I1626" s="176">
        <f t="shared" si="17"/>
        <v>-4.7447541497024792</v>
      </c>
    </row>
    <row r="1627" spans="7:9" x14ac:dyDescent="0.3">
      <c r="G1627" s="95">
        <v>43617</v>
      </c>
      <c r="H1627" s="248">
        <v>54.66</v>
      </c>
      <c r="I1627" s="176">
        <f t="shared" si="17"/>
        <v>-10.1430215354266</v>
      </c>
    </row>
    <row r="1628" spans="7:9" x14ac:dyDescent="0.3">
      <c r="G1628" s="95">
        <v>43647</v>
      </c>
      <c r="H1628" s="248">
        <v>57.35</v>
      </c>
      <c r="I1628" s="176">
        <f t="shared" si="17"/>
        <v>4.9213318697402197</v>
      </c>
    </row>
    <row r="1629" spans="7:9" x14ac:dyDescent="0.3">
      <c r="G1629" s="95">
        <v>43678</v>
      </c>
      <c r="H1629" s="248">
        <v>54.81</v>
      </c>
      <c r="I1629" s="176">
        <f t="shared" si="17"/>
        <v>-4.4289450741063607</v>
      </c>
    </row>
    <row r="1630" spans="7:9" x14ac:dyDescent="0.3">
      <c r="G1630" s="95">
        <v>43709</v>
      </c>
      <c r="H1630" s="248">
        <v>56.95</v>
      </c>
      <c r="I1630" s="176">
        <f t="shared" si="17"/>
        <v>3.9043970078452839</v>
      </c>
    </row>
    <row r="1631" spans="7:9" x14ac:dyDescent="0.3">
      <c r="G1631" s="95">
        <v>43739</v>
      </c>
      <c r="H1631" s="248">
        <v>53.96</v>
      </c>
      <c r="I1631" s="176">
        <f t="shared" si="17"/>
        <v>-5.2502194907813937</v>
      </c>
    </row>
    <row r="1632" spans="7:9" x14ac:dyDescent="0.3">
      <c r="G1632" s="95">
        <v>43770</v>
      </c>
      <c r="H1632" s="248">
        <v>57.03</v>
      </c>
      <c r="I1632" s="176">
        <f t="shared" si="17"/>
        <v>5.6893995552260934</v>
      </c>
    </row>
    <row r="1633" spans="7:9" x14ac:dyDescent="0.3">
      <c r="G1633" s="95">
        <v>43800</v>
      </c>
      <c r="H1633" s="248">
        <v>59.88</v>
      </c>
      <c r="I1633" s="176">
        <f t="shared" si="17"/>
        <v>4.9973698053656035</v>
      </c>
    </row>
    <row r="1634" spans="7:9" x14ac:dyDescent="0.3">
      <c r="G1634" s="95">
        <v>43831</v>
      </c>
      <c r="H1634" s="248">
        <v>57.52</v>
      </c>
      <c r="I1634" s="176">
        <f t="shared" si="17"/>
        <v>-3.9412157648630597</v>
      </c>
    </row>
    <row r="1635" spans="7:9" x14ac:dyDescent="0.3">
      <c r="G1635" s="95">
        <v>43862</v>
      </c>
      <c r="H1635" s="248">
        <v>50.54</v>
      </c>
      <c r="I1635" s="176">
        <f t="shared" si="17"/>
        <v>-12.134909596662036</v>
      </c>
    </row>
    <row r="1636" spans="7:9" x14ac:dyDescent="0.3">
      <c r="G1636" s="95">
        <v>43891</v>
      </c>
      <c r="H1636" s="248">
        <v>29.21</v>
      </c>
      <c r="I1636" s="176">
        <f t="shared" si="17"/>
        <v>-42.204194697269479</v>
      </c>
    </row>
    <row r="1637" spans="7:9" x14ac:dyDescent="0.3">
      <c r="G1637" s="95">
        <v>43922</v>
      </c>
      <c r="H1637" s="248">
        <v>16.55</v>
      </c>
      <c r="I1637" s="176">
        <f t="shared" si="17"/>
        <v>-43.341321465251625</v>
      </c>
    </row>
    <row r="1638" spans="7:9" x14ac:dyDescent="0.3">
      <c r="G1638" s="95">
        <v>43952</v>
      </c>
      <c r="H1638" s="248">
        <v>28.56</v>
      </c>
      <c r="I1638" s="176">
        <f t="shared" si="17"/>
        <v>72.567975830815683</v>
      </c>
    </row>
    <row r="1639" spans="7:9" x14ac:dyDescent="0.3">
      <c r="G1639" s="95">
        <v>43983</v>
      </c>
      <c r="H1639" s="248">
        <v>38.31</v>
      </c>
      <c r="I1639" s="176">
        <f t="shared" si="17"/>
        <v>34.138655462184886</v>
      </c>
    </row>
    <row r="1640" spans="7:9" x14ac:dyDescent="0.3">
      <c r="G1640" s="95">
        <v>44013</v>
      </c>
      <c r="H1640" s="248">
        <v>40.71</v>
      </c>
      <c r="I1640" s="176">
        <f t="shared" si="17"/>
        <v>6.2646828504306917</v>
      </c>
    </row>
    <row r="1641" spans="7:9" x14ac:dyDescent="0.3">
      <c r="G1641" s="95">
        <v>44044</v>
      </c>
      <c r="H1641" s="248">
        <v>42.34</v>
      </c>
      <c r="I1641" s="176">
        <f t="shared" si="17"/>
        <v>4.0039302382707032</v>
      </c>
    </row>
    <row r="1642" spans="7:9" x14ac:dyDescent="0.3">
      <c r="G1642" s="95">
        <v>44075</v>
      </c>
      <c r="H1642" s="248">
        <v>39.630000000000003</v>
      </c>
      <c r="I1642" s="176">
        <f t="shared" si="17"/>
        <v>-6.4005668398677384</v>
      </c>
    </row>
    <row r="1643" spans="7:9" x14ac:dyDescent="0.3">
      <c r="G1643" s="95">
        <v>44105</v>
      </c>
      <c r="H1643" s="248">
        <v>39.4</v>
      </c>
      <c r="I1643" s="176">
        <f t="shared" ref="I1643:I1705" si="18">((H1643/H1642)-1)*100</f>
        <v>-0.58036840777190291</v>
      </c>
    </row>
    <row r="1644" spans="7:9" x14ac:dyDescent="0.3">
      <c r="G1644" s="95">
        <v>44136</v>
      </c>
      <c r="H1644" s="248">
        <v>40.94</v>
      </c>
      <c r="I1644" s="176">
        <f t="shared" si="18"/>
        <v>3.9086294416243561</v>
      </c>
    </row>
    <row r="1645" spans="7:9" x14ac:dyDescent="0.3">
      <c r="G1645" s="95">
        <v>44166</v>
      </c>
      <c r="H1645" s="248">
        <v>47.02</v>
      </c>
      <c r="I1645" s="176">
        <f t="shared" si="18"/>
        <v>14.851001465559378</v>
      </c>
    </row>
    <row r="1646" spans="7:9" x14ac:dyDescent="0.3">
      <c r="G1646" s="95">
        <v>44197</v>
      </c>
      <c r="H1646" s="248">
        <v>52</v>
      </c>
      <c r="I1646" s="176">
        <f t="shared" si="18"/>
        <v>10.5912377711612</v>
      </c>
    </row>
    <row r="1647" spans="7:9" x14ac:dyDescent="0.3">
      <c r="G1647" s="95">
        <v>44228</v>
      </c>
      <c r="H1647" s="248">
        <v>59.04</v>
      </c>
      <c r="I1647" s="176">
        <f t="shared" si="18"/>
        <v>13.538461538461544</v>
      </c>
    </row>
    <row r="1648" spans="7:9" x14ac:dyDescent="0.3">
      <c r="G1648" s="95">
        <v>44256</v>
      </c>
      <c r="H1648" s="248">
        <v>62.33</v>
      </c>
      <c r="I1648" s="176">
        <f t="shared" si="18"/>
        <v>5.5724932249322512</v>
      </c>
    </row>
    <row r="1649" spans="7:9" x14ac:dyDescent="0.3">
      <c r="G1649" s="95">
        <v>44287</v>
      </c>
      <c r="H1649" s="248">
        <v>61.72</v>
      </c>
      <c r="I1649" s="176">
        <f t="shared" si="18"/>
        <v>-0.9786619605326452</v>
      </c>
    </row>
    <row r="1650" spans="7:9" x14ac:dyDescent="0.3">
      <c r="G1650" s="95">
        <v>44317</v>
      </c>
      <c r="H1650" s="248">
        <v>65.17</v>
      </c>
      <c r="I1650" s="176">
        <f t="shared" si="18"/>
        <v>5.5897602073882169</v>
      </c>
    </row>
    <row r="1651" spans="7:9" x14ac:dyDescent="0.3">
      <c r="G1651" s="95">
        <v>44348</v>
      </c>
      <c r="H1651" s="248">
        <v>71.38</v>
      </c>
      <c r="I1651" s="176">
        <f t="shared" si="18"/>
        <v>9.5289243516955437</v>
      </c>
    </row>
    <row r="1652" spans="7:9" x14ac:dyDescent="0.3">
      <c r="G1652" s="95">
        <v>44378</v>
      </c>
      <c r="H1652" s="248">
        <v>72.489999999999995</v>
      </c>
      <c r="I1652" s="176">
        <f t="shared" si="18"/>
        <v>1.5550574390585492</v>
      </c>
    </row>
    <row r="1653" spans="7:9" x14ac:dyDescent="0.3">
      <c r="G1653" s="95">
        <v>44409</v>
      </c>
      <c r="H1653" s="248">
        <v>67.73</v>
      </c>
      <c r="I1653" s="176">
        <f t="shared" si="18"/>
        <v>-6.5664229548903164</v>
      </c>
    </row>
    <row r="1654" spans="7:9" x14ac:dyDescent="0.3">
      <c r="G1654" s="95">
        <v>44440</v>
      </c>
      <c r="H1654" s="248">
        <v>71.650000000000006</v>
      </c>
      <c r="I1654" s="176">
        <f t="shared" si="18"/>
        <v>5.7876864018898688</v>
      </c>
    </row>
    <row r="1655" spans="7:9" x14ac:dyDescent="0.3">
      <c r="G1655" s="95">
        <v>44470</v>
      </c>
      <c r="H1655" s="248">
        <v>81.48</v>
      </c>
      <c r="I1655" s="176">
        <f t="shared" si="18"/>
        <v>13.719469644103267</v>
      </c>
    </row>
    <row r="1656" spans="7:9" x14ac:dyDescent="0.3">
      <c r="G1656" s="95">
        <v>44501</v>
      </c>
      <c r="H1656" s="248">
        <v>79.150000000000006</v>
      </c>
      <c r="I1656" s="176">
        <f t="shared" si="18"/>
        <v>-2.8595974472263141</v>
      </c>
    </row>
    <row r="1657" spans="7:9" x14ac:dyDescent="0.3">
      <c r="G1657" s="95">
        <v>44531</v>
      </c>
      <c r="H1657" s="248">
        <v>71.709999999999994</v>
      </c>
      <c r="I1657" s="176">
        <f t="shared" si="18"/>
        <v>-9.3998736576121455</v>
      </c>
    </row>
    <row r="1658" spans="7:9" x14ac:dyDescent="0.3">
      <c r="G1658" s="95">
        <v>44562</v>
      </c>
      <c r="H1658" s="248">
        <v>83.22</v>
      </c>
      <c r="I1658" s="176">
        <f t="shared" si="18"/>
        <v>16.050760005578034</v>
      </c>
    </row>
    <row r="1659" spans="7:9" x14ac:dyDescent="0.3">
      <c r="G1659" s="95">
        <v>44593</v>
      </c>
      <c r="H1659" s="248">
        <v>91.64</v>
      </c>
      <c r="I1659" s="176">
        <f t="shared" si="18"/>
        <v>10.117760153809186</v>
      </c>
    </row>
    <row r="1660" spans="7:9" x14ac:dyDescent="0.3">
      <c r="G1660" s="95">
        <v>44621</v>
      </c>
      <c r="H1660" s="248">
        <v>108.5</v>
      </c>
      <c r="I1660" s="176">
        <f t="shared" si="18"/>
        <v>18.398079441292015</v>
      </c>
    </row>
    <row r="1661" spans="7:9" x14ac:dyDescent="0.3">
      <c r="G1661" s="95">
        <v>44652</v>
      </c>
      <c r="H1661" s="248">
        <v>101.78</v>
      </c>
      <c r="I1661" s="176">
        <f t="shared" si="18"/>
        <v>-6.1935483870967705</v>
      </c>
    </row>
    <row r="1662" spans="7:9" x14ac:dyDescent="0.3">
      <c r="G1662" s="95">
        <v>44682</v>
      </c>
      <c r="H1662" s="248">
        <v>109.55</v>
      </c>
      <c r="I1662" s="176">
        <f t="shared" si="18"/>
        <v>7.6341127922971097</v>
      </c>
    </row>
    <row r="1663" spans="7:9" x14ac:dyDescent="0.3">
      <c r="G1663" s="95">
        <v>44713</v>
      </c>
      <c r="H1663" s="248">
        <v>114.84</v>
      </c>
      <c r="I1663" s="176">
        <f t="shared" si="18"/>
        <v>4.8288452761296341</v>
      </c>
    </row>
    <row r="1664" spans="7:9" x14ac:dyDescent="0.3">
      <c r="G1664" s="95">
        <v>44743</v>
      </c>
      <c r="H1664" s="248">
        <v>101.62</v>
      </c>
      <c r="I1664" s="176">
        <f t="shared" si="18"/>
        <v>-11.511668408220132</v>
      </c>
    </row>
    <row r="1665" spans="7:9" x14ac:dyDescent="0.3">
      <c r="G1665" s="95">
        <v>44774</v>
      </c>
      <c r="H1665" s="248">
        <v>93.67</v>
      </c>
      <c r="I1665" s="176">
        <f t="shared" si="18"/>
        <v>-7.8232631371777277</v>
      </c>
    </row>
    <row r="1666" spans="7:9" x14ac:dyDescent="0.3">
      <c r="G1666" s="95">
        <v>44805</v>
      </c>
      <c r="H1666" s="248">
        <v>84.26</v>
      </c>
      <c r="I1666" s="176">
        <f t="shared" si="18"/>
        <v>-10.045905839649826</v>
      </c>
    </row>
    <row r="1667" spans="7:9" x14ac:dyDescent="0.3">
      <c r="G1667" s="95">
        <v>44835</v>
      </c>
      <c r="H1667" s="248">
        <v>87.55</v>
      </c>
      <c r="I1667" s="176">
        <f t="shared" si="18"/>
        <v>3.9045810586280538</v>
      </c>
    </row>
    <row r="1668" spans="7:9" x14ac:dyDescent="0.3">
      <c r="G1668" s="95">
        <v>44866</v>
      </c>
      <c r="H1668" s="248">
        <v>84.37</v>
      </c>
      <c r="I1668" s="176">
        <f t="shared" si="18"/>
        <v>-3.6322101656196426</v>
      </c>
    </row>
    <row r="1669" spans="7:9" x14ac:dyDescent="0.3">
      <c r="G1669" s="95">
        <v>44896</v>
      </c>
      <c r="H1669" s="248">
        <v>76.44</v>
      </c>
      <c r="I1669" s="176">
        <f t="shared" si="18"/>
        <v>-9.3990755007704259</v>
      </c>
    </row>
    <row r="1670" spans="7:9" x14ac:dyDescent="0.3">
      <c r="G1670" s="95">
        <v>44927</v>
      </c>
      <c r="H1670" s="248">
        <v>78.12</v>
      </c>
      <c r="I1670" s="176">
        <f t="shared" si="18"/>
        <v>2.1978021978022122</v>
      </c>
    </row>
    <row r="1671" spans="7:9" x14ac:dyDescent="0.3">
      <c r="G1671" s="95">
        <v>44958</v>
      </c>
      <c r="H1671" s="248">
        <v>76.83</v>
      </c>
      <c r="I1671" s="176">
        <f t="shared" si="18"/>
        <v>-1.651305683563753</v>
      </c>
    </row>
    <row r="1672" spans="7:9" x14ac:dyDescent="0.3">
      <c r="G1672" s="95">
        <v>44986</v>
      </c>
      <c r="H1672" s="248">
        <v>73.28</v>
      </c>
      <c r="I1672" s="176">
        <f t="shared" si="18"/>
        <v>-4.62059091500715</v>
      </c>
    </row>
    <row r="1673" spans="7:9" x14ac:dyDescent="0.3">
      <c r="G1673" s="95">
        <v>45017</v>
      </c>
      <c r="H1673" s="248">
        <v>79.45</v>
      </c>
      <c r="I1673" s="176">
        <f t="shared" si="18"/>
        <v>8.419759825327521</v>
      </c>
    </row>
    <row r="1674" spans="7:9" x14ac:dyDescent="0.3">
      <c r="G1674" s="95">
        <v>45047</v>
      </c>
      <c r="H1674" s="248">
        <v>71.58</v>
      </c>
      <c r="I1674" s="176">
        <f t="shared" si="18"/>
        <v>-9.905601006922593</v>
      </c>
    </row>
    <row r="1675" spans="7:9" x14ac:dyDescent="0.3">
      <c r="G1675" s="95">
        <v>45078</v>
      </c>
      <c r="H1675" s="248">
        <v>70.25</v>
      </c>
      <c r="I1675" s="176">
        <f t="shared" si="18"/>
        <v>-1.8580609108689528</v>
      </c>
    </row>
    <row r="1676" spans="7:9" x14ac:dyDescent="0.3">
      <c r="G1676" s="95">
        <v>45108</v>
      </c>
      <c r="H1676" s="248">
        <v>76.069999999999993</v>
      </c>
      <c r="I1676" s="176">
        <f t="shared" si="18"/>
        <v>8.2846975088967767</v>
      </c>
    </row>
    <row r="1677" spans="7:9" x14ac:dyDescent="0.3">
      <c r="G1677" s="95">
        <v>45139</v>
      </c>
      <c r="H1677" s="248">
        <v>81.39</v>
      </c>
      <c r="I1677" s="176">
        <f t="shared" si="18"/>
        <v>6.9935585644800957</v>
      </c>
    </row>
    <row r="1678" spans="7:9" x14ac:dyDescent="0.3">
      <c r="G1678" s="95">
        <v>45170</v>
      </c>
      <c r="H1678" s="248">
        <v>89.43</v>
      </c>
      <c r="I1678" s="176">
        <f t="shared" si="18"/>
        <v>9.8783634353114778</v>
      </c>
    </row>
    <row r="1679" spans="7:9" x14ac:dyDescent="0.3">
      <c r="G1679" s="95">
        <v>45200</v>
      </c>
      <c r="H1679" s="248">
        <v>85.64</v>
      </c>
      <c r="I1679" s="176">
        <f t="shared" si="18"/>
        <v>-4.2379514704238064</v>
      </c>
    </row>
    <row r="1680" spans="7:9" x14ac:dyDescent="0.3">
      <c r="G1680" s="95">
        <v>45231</v>
      </c>
      <c r="H1680" s="248">
        <v>77.69</v>
      </c>
      <c r="I1680" s="176">
        <f t="shared" si="18"/>
        <v>-9.2830453059318145</v>
      </c>
    </row>
    <row r="1681" spans="7:9" x14ac:dyDescent="0.3">
      <c r="G1681" s="95">
        <v>45261</v>
      </c>
      <c r="H1681" s="248">
        <v>71.900000000000006</v>
      </c>
      <c r="I1681" s="176">
        <f t="shared" si="18"/>
        <v>-7.4526966147509199</v>
      </c>
    </row>
    <row r="1682" spans="7:9" x14ac:dyDescent="0.3">
      <c r="G1682" s="95">
        <v>45292</v>
      </c>
      <c r="H1682" s="248">
        <v>74.150000000000006</v>
      </c>
      <c r="I1682" s="176">
        <f t="shared" si="18"/>
        <v>3.129346314325443</v>
      </c>
    </row>
    <row r="1683" spans="7:9" x14ac:dyDescent="0.3">
      <c r="G1683" s="95">
        <v>45323</v>
      </c>
      <c r="H1683" s="248">
        <v>77.25</v>
      </c>
      <c r="I1683" s="176">
        <f t="shared" si="18"/>
        <v>4.1807147673634359</v>
      </c>
    </row>
    <row r="1684" spans="7:9" x14ac:dyDescent="0.3">
      <c r="G1684" s="95">
        <v>45352</v>
      </c>
      <c r="H1684" s="248">
        <v>81.28</v>
      </c>
      <c r="I1684" s="176">
        <f t="shared" si="18"/>
        <v>5.2168284789644082</v>
      </c>
    </row>
    <row r="1685" spans="7:9" x14ac:dyDescent="0.3">
      <c r="G1685" s="95">
        <v>45383</v>
      </c>
      <c r="H1685" s="248">
        <v>85.35</v>
      </c>
      <c r="I1685" s="176">
        <f t="shared" si="18"/>
        <v>5.0073818897637734</v>
      </c>
    </row>
    <row r="1686" spans="7:9" x14ac:dyDescent="0.3">
      <c r="G1686" s="95">
        <v>45413</v>
      </c>
      <c r="H1686" s="248">
        <v>80.02</v>
      </c>
      <c r="I1686" s="176">
        <f t="shared" si="18"/>
        <v>-6.2448740480374969</v>
      </c>
    </row>
    <row r="1687" spans="7:9" x14ac:dyDescent="0.3">
      <c r="G1687" s="95">
        <v>45444</v>
      </c>
      <c r="H1687" s="248">
        <v>79.77</v>
      </c>
      <c r="I1687" s="176">
        <f t="shared" si="18"/>
        <v>-0.31242189452637126</v>
      </c>
    </row>
    <row r="1688" spans="7:9" x14ac:dyDescent="0.3">
      <c r="G1688" s="95">
        <v>45474</v>
      </c>
      <c r="H1688" s="248">
        <v>81.8</v>
      </c>
      <c r="I1688" s="176">
        <f t="shared" si="18"/>
        <v>2.5448163469976137</v>
      </c>
    </row>
    <row r="1689" spans="7:9" x14ac:dyDescent="0.3">
      <c r="G1689" s="95">
        <v>45505</v>
      </c>
      <c r="H1689" s="248">
        <v>76.680000000000007</v>
      </c>
      <c r="I1689" s="176">
        <f t="shared" si="18"/>
        <v>-6.2591687041564708</v>
      </c>
    </row>
    <row r="1690" spans="7:9" x14ac:dyDescent="0.3">
      <c r="G1690" s="95">
        <v>45536</v>
      </c>
      <c r="H1690" s="248">
        <v>70.239999999999995</v>
      </c>
      <c r="I1690" s="176">
        <f t="shared" si="18"/>
        <v>-8.3985393844548959</v>
      </c>
    </row>
    <row r="1691" spans="7:9" x14ac:dyDescent="0.3">
      <c r="G1691" s="95">
        <v>45566</v>
      </c>
      <c r="H1691" s="248">
        <v>71.989999999999995</v>
      </c>
      <c r="I1691" s="176">
        <f t="shared" si="18"/>
        <v>2.491457858769941</v>
      </c>
    </row>
    <row r="1692" spans="7:9" x14ac:dyDescent="0.3">
      <c r="G1692" s="95">
        <v>45597</v>
      </c>
      <c r="H1692" s="248">
        <v>69.95</v>
      </c>
      <c r="I1692" s="176">
        <f t="shared" si="18"/>
        <v>-2.8337269065147774</v>
      </c>
    </row>
    <row r="1693" spans="7:9" x14ac:dyDescent="0.3">
      <c r="G1693" s="95">
        <v>45627</v>
      </c>
      <c r="H1693" s="248">
        <v>70.12</v>
      </c>
      <c r="I1693" s="176">
        <f t="shared" si="18"/>
        <v>0.24303073624016847</v>
      </c>
    </row>
    <row r="1694" spans="7:9" x14ac:dyDescent="0.3">
      <c r="G1694" s="95">
        <v>45658</v>
      </c>
      <c r="H1694" s="248">
        <v>75.739999999999995</v>
      </c>
      <c r="I1694" s="176">
        <f t="shared" si="18"/>
        <v>8.0148317170564596</v>
      </c>
    </row>
    <row r="1695" spans="7:9" x14ac:dyDescent="0.3">
      <c r="G1695" s="95">
        <v>45689</v>
      </c>
      <c r="H1695" s="248">
        <v>71.53</v>
      </c>
      <c r="I1695" s="176">
        <f t="shared" si="18"/>
        <v>-5.5584895695801384</v>
      </c>
    </row>
    <row r="1696" spans="7:9" x14ac:dyDescent="0.3">
      <c r="G1696" s="95">
        <v>45717</v>
      </c>
      <c r="H1696" s="248">
        <v>68.239999999999995</v>
      </c>
      <c r="I1696" s="176">
        <f t="shared" si="18"/>
        <v>-4.5994687543688073</v>
      </c>
    </row>
    <row r="1697" spans="7:9" x14ac:dyDescent="0.3">
      <c r="G1697" s="95">
        <v>45748</v>
      </c>
      <c r="H1697" s="248">
        <v>63.54</v>
      </c>
      <c r="I1697" s="176">
        <f t="shared" si="18"/>
        <v>-6.8874560375146494</v>
      </c>
    </row>
    <row r="1698" spans="7:9" x14ac:dyDescent="0.3">
      <c r="G1698" s="95">
        <v>45778</v>
      </c>
      <c r="H1698" s="248">
        <v>62.17</v>
      </c>
      <c r="I1698" s="176">
        <f t="shared" si="18"/>
        <v>-2.1561221277935139</v>
      </c>
    </row>
    <row r="1699" spans="7:9" x14ac:dyDescent="0.3">
      <c r="G1699" s="95">
        <v>45809</v>
      </c>
      <c r="H1699" s="248">
        <v>68.17</v>
      </c>
      <c r="I1699" s="176">
        <f t="shared" si="18"/>
        <v>9.650957053241104</v>
      </c>
    </row>
    <row r="1700" spans="7:9" x14ac:dyDescent="0.3">
      <c r="G1700" s="95">
        <v>45839</v>
      </c>
      <c r="H1700" s="248">
        <v>68.39</v>
      </c>
      <c r="I1700" s="176">
        <f t="shared" si="18"/>
        <v>0.3227226052515686</v>
      </c>
    </row>
    <row r="1701" spans="7:9" x14ac:dyDescent="0.3">
      <c r="G1701" s="95">
        <v>45870</v>
      </c>
      <c r="H1701" s="248">
        <v>64.86</v>
      </c>
      <c r="I1701" s="176">
        <f t="shared" si="18"/>
        <v>-5.1615733294341322</v>
      </c>
    </row>
    <row r="1702" spans="7:9" x14ac:dyDescent="0.3">
      <c r="G1702" s="95">
        <v>45901</v>
      </c>
      <c r="H1702" s="248">
        <v>63.96</v>
      </c>
      <c r="I1702" s="176">
        <f t="shared" si="18"/>
        <v>-1.3876040703052706</v>
      </c>
    </row>
    <row r="1703" spans="7:9" x14ac:dyDescent="0.3">
      <c r="G1703" s="95">
        <v>45931</v>
      </c>
      <c r="H1703" s="248">
        <v>61.3066666666667</v>
      </c>
      <c r="I1703" s="176">
        <f t="shared" si="18"/>
        <v>-4.1484260996455635</v>
      </c>
    </row>
    <row r="1704" spans="7:9" x14ac:dyDescent="0.3">
      <c r="G1704" s="95">
        <v>45962</v>
      </c>
      <c r="H1704" s="248">
        <v>59.091666666666697</v>
      </c>
      <c r="I1704" s="176">
        <f t="shared" si="18"/>
        <v>-3.6129839060461078</v>
      </c>
    </row>
    <row r="1705" spans="7:9" x14ac:dyDescent="0.3">
      <c r="G1705" s="99">
        <v>45992</v>
      </c>
      <c r="H1705" s="290">
        <v>56.876666666666701</v>
      </c>
      <c r="I1705" s="177">
        <f t="shared" si="18"/>
        <v>-3.748413481878432</v>
      </c>
    </row>
    <row r="1706" spans="7:9" x14ac:dyDescent="0.3">
      <c r="I1706" s="176"/>
    </row>
    <row r="1708" spans="7:9" x14ac:dyDescent="0.3">
      <c r="G1708" s="376" t="s">
        <v>391</v>
      </c>
      <c r="H1708" s="377"/>
      <c r="I1708" s="378"/>
    </row>
    <row r="1709" spans="7:9" x14ac:dyDescent="0.3">
      <c r="G1709" s="379"/>
      <c r="H1709" s="380"/>
      <c r="I1709" s="381"/>
    </row>
    <row r="1710" spans="7:9" x14ac:dyDescent="0.3">
      <c r="G1710" s="379"/>
      <c r="H1710" s="380"/>
      <c r="I1710" s="381"/>
    </row>
    <row r="1711" spans="7:9" x14ac:dyDescent="0.3">
      <c r="G1711" s="382"/>
      <c r="H1711" s="383"/>
      <c r="I1711" s="384"/>
    </row>
  </sheetData>
  <mergeCells count="9">
    <mergeCell ref="G1708:I1711"/>
    <mergeCell ref="G2:G4"/>
    <mergeCell ref="I2:I4"/>
    <mergeCell ref="B2:B4"/>
    <mergeCell ref="A2:A4"/>
    <mergeCell ref="C2:C4"/>
    <mergeCell ref="H2:H4"/>
    <mergeCell ref="D2:D4"/>
    <mergeCell ref="E2:E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EU PIByPOB</vt:lpstr>
      <vt:lpstr>EU INF</vt:lpstr>
      <vt:lpstr>EU tasas</vt:lpstr>
      <vt:lpstr>EU Desempleo</vt:lpstr>
      <vt:lpstr>EU PIB Tri</vt:lpstr>
      <vt:lpstr>EU Fiscal</vt:lpstr>
      <vt:lpstr>Plata-Oro</vt:lpstr>
      <vt:lpstr>USD-UKL</vt:lpstr>
      <vt:lpstr>Petróleo</vt:lpstr>
      <vt:lpstr>Ciclos</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Martin</dc:creator>
  <cp:lastModifiedBy>sergiomartin007@gmail.com</cp:lastModifiedBy>
  <dcterms:created xsi:type="dcterms:W3CDTF">2017-01-26T15:48:09Z</dcterms:created>
  <dcterms:modified xsi:type="dcterms:W3CDTF">2026-07-04T14:55:28Z</dcterms:modified>
</cp:coreProperties>
</file>